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AN\Programa de Estudio\Tesis\Vesiones\Anexos\"/>
    </mc:Choice>
  </mc:AlternateContent>
  <xr:revisionPtr revIDLastSave="0" documentId="13_ncr:1_{236B59E9-A3A6-4C53-B61A-9E448B24AA6D}" xr6:coauthVersionLast="46" xr6:coauthVersionMax="46" xr10:uidLastSave="{00000000-0000-0000-0000-000000000000}"/>
  <bookViews>
    <workbookView xWindow="-120" yWindow="-120" windowWidth="24240" windowHeight="13140" xr2:uid="{73F08DFA-6F52-4B05-955B-7AD58A7BFB4F}"/>
  </bookViews>
  <sheets>
    <sheet name="Diagnóstico" sheetId="4" r:id="rId1"/>
    <sheet name="Encuesta" sheetId="3" r:id="rId2"/>
    <sheet name="Analisis" sheetId="2" r:id="rId3"/>
    <sheet name="Hoja1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  <c r="C7" i="2"/>
  <c r="C6" i="2"/>
  <c r="C5" i="2"/>
  <c r="C4" i="2"/>
  <c r="C3" i="2"/>
  <c r="E31" i="4"/>
  <c r="E37" i="4" l="1"/>
  <c r="B8" i="2" s="1"/>
  <c r="B37" i="4"/>
  <c r="B7" i="2"/>
  <c r="B31" i="4"/>
  <c r="E26" i="4"/>
  <c r="B6" i="2" s="1"/>
  <c r="B26" i="4"/>
  <c r="E19" i="4"/>
  <c r="B5" i="2" s="1"/>
  <c r="B19" i="4"/>
  <c r="E15" i="4"/>
  <c r="B4" i="2" s="1"/>
  <c r="B15" i="4"/>
  <c r="E9" i="4"/>
  <c r="B3" i="2" s="1"/>
  <c r="B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A9" authorId="0" shapeId="0" xr:uid="{A8C3159C-8AA5-49F2-94A4-38074DFCD281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Se entiende como gobernanza a los responsables en la toma de decisiones, con relación a la de􀂡nición de: los roles, la integración y estandarización de requerimientos, la
infraestructura, las necesidades de desarrollo de aplicaciones y la priorización de las inversiones en TI. (Weill, P ; Ross, J, 2004).</t>
        </r>
      </text>
    </comment>
    <comment ref="A34" authorId="0" shapeId="0" xr:uid="{0C62C86F-E1D9-4E5C-B599-4F533305CDFD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Se entiende como personas a la fuerza laboral que in􀂢uye en la innovación, el cambio tecnológico, el liderazgo, la gestión del conocimiento y del cambio en una organización.
(Gri􀂣n, Phillips, &amp; Gully, 2017).</t>
        </r>
      </text>
    </comment>
    <comment ref="A99" authorId="0" shapeId="0" xr:uid="{78B1C420-D893-491A-8B00-906BED9A1F77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Se entiende como cultura, un sistema de valores normas y supuestos que guían las actitudes y conductas de los miembros de una empresa. (Gri􀂣n, Phillips, &amp; Gully, 2017).</t>
        </r>
      </text>
    </comment>
    <comment ref="A127" authorId="0" shapeId="0" xr:uid="{57EA4258-0927-49F0-B4B8-FE0404A4BE14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El concepto de Customer Relationships Managament, que traduciremos como Gestión de relación con clientes; y al que nos referiremos en adelante utilizando las siglas CRM,
hace referencia a la capacidad que tiene la empresa para fortalecer los vínculos existentes con el cliente, en procura de generar valor. (Garrido A., 2008).</t>
        </r>
      </text>
    </comment>
    <comment ref="A185" authorId="0" shapeId="0" xr:uid="{BADD4FEF-11B4-443D-984A-1E95AB33207F}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Se entiende como tecnología, todo conjunto de acciones sistemáticas cuyo destino es la transformación de las cosas. (WIKIPEDIA, 2017)</t>
        </r>
      </text>
    </comment>
  </commentList>
</comments>
</file>

<file path=xl/sharedStrings.xml><?xml version="1.0" encoding="utf-8"?>
<sst xmlns="http://schemas.openxmlformats.org/spreadsheetml/2006/main" count="226" uniqueCount="172">
  <si>
    <t>VALORACIÓN</t>
  </si>
  <si>
    <t>ASPECTO</t>
  </si>
  <si>
    <t>CRITERIOS</t>
  </si>
  <si>
    <t>El comité directivo de la empresa considera como prioridad la transformación digital.</t>
  </si>
  <si>
    <t>El comité directivo de la empresa esta convencido que la transformación digital es el mejor camino para la sostenibilidad del negocio.</t>
  </si>
  <si>
    <t>La empresa para asegurar la implementación de un proyecto de transformación digital asigna recursos financieros, personal, tiempo y tecnología.</t>
  </si>
  <si>
    <t>La Dirección de TI de la empresa está enfocada al cliente, administra recursos, administra riesgos, mide el desempeño y está alineada a la estrategia del negocio.</t>
  </si>
  <si>
    <t>GOBERNANZA</t>
  </si>
  <si>
    <t>PERSONAS</t>
  </si>
  <si>
    <t>Los líderes de la empresa se caracterizan por tener conocimiento digital, innovación, apropiación y adaptación.</t>
  </si>
  <si>
    <t>En la empresa se implementan capacitaciones que aumentan el interés y desarrollan capacidades al personal, para llevar a cabo una transformación digital.</t>
  </si>
  <si>
    <t>La empresa brinda la formación requerida para afrontar los retos que requiere la transformación digital.</t>
  </si>
  <si>
    <t>Los empleados siempre están dispuestos a facilitar el cambio.</t>
  </si>
  <si>
    <t>Las características de los líderes de la empresa para la TD son: influenciador, colaborador, innovador, inspirador, estratega y constructor de talento</t>
  </si>
  <si>
    <t>La cultura organizacional de la empresa permite la incorporación de innovaciones tecnológicas.</t>
  </si>
  <si>
    <t>La cultura innovadora de la empresa facilita la generación y desarrolla de nuevas ideas.</t>
  </si>
  <si>
    <t>Los empleados se encuentran motivados y comprometidos con las actividades de TD</t>
  </si>
  <si>
    <t>CULTURA</t>
  </si>
  <si>
    <t>RELACIONAMIENTO CON EL CLIENTE</t>
  </si>
  <si>
    <t>Los productos y/o servicios de la empresa están cada vez más adaptados a las necesidades de los clientes y exigencias de la era digital.</t>
  </si>
  <si>
    <t>La empresa cuenta con los canales de atención suficientes que brinda soporte comercial y técnico.</t>
  </si>
  <si>
    <t>La empresa aplica encuestas para medir el nivel de satisfacción de los clientes</t>
  </si>
  <si>
    <t>La empresa cuenta con herramientas digitales colaborativas que permite la interacción con el cliente interno.</t>
  </si>
  <si>
    <t>La empresa cuenta con un CRM integrado a las diferentes aplicaciones y herramientas que proporciona trazabilidad en la información de los clientes.</t>
  </si>
  <si>
    <t xml:space="preserve">La empresa cuenta con un sistema CRM, el cual integra los procesos de negocio de la empresa, tales como la gestión de mercadeo, ventas, implementación y facturación del servicio del cliente. </t>
  </si>
  <si>
    <t>PROCESOS</t>
  </si>
  <si>
    <t>Los procesos en la empresa están altamente integrados, estandarizados y soportados con tecnologías de la información.</t>
  </si>
  <si>
    <t>Los procesos en la empresa generan información confiable y responden oportunamente a los requerimientos del cliente.</t>
  </si>
  <si>
    <t>Se ejecutan planes de acción que aseguren la mejora y el desempeño de los procesos.</t>
  </si>
  <si>
    <t>Los procesos de la empresa integran digitalmente a proveedores o terceros.</t>
  </si>
  <si>
    <t>Los sistemas de información implementados son ágiles y flexibles, de acuerdo con la dinámica y necesidades de mi empresa.</t>
  </si>
  <si>
    <t>La empresa recolecta y procesa datos que sirven para el análisis predictivo y para responder a las necesidades de los clientes.</t>
  </si>
  <si>
    <t xml:space="preserve">La plataforma tecnológica de mi empresa permite acelerar la innovación. </t>
  </si>
  <si>
    <t>La empresa ha adoptado tecnologías disruptivas.</t>
  </si>
  <si>
    <t>ITEM</t>
  </si>
  <si>
    <t>Diagnóstico Transformación Digital</t>
  </si>
  <si>
    <t>EMPRESA</t>
  </si>
  <si>
    <t>OBSERVACIONES</t>
  </si>
  <si>
    <t>1. GOBERNANZA</t>
  </si>
  <si>
    <t>2. PERSONAS</t>
  </si>
  <si>
    <t>3. CULTURA</t>
  </si>
  <si>
    <t>4. RELACIONAMIENTO CON EL CLIENTE</t>
  </si>
  <si>
    <t>5. PROCESOS</t>
  </si>
  <si>
    <t>6. TECNOLOGÍA</t>
  </si>
  <si>
    <t>La infraestructura tecnológica de mi empresa responde a las exigencias del mercado y a los servicios digitales que requieren los clientes.</t>
  </si>
  <si>
    <t>1- El comité directivo de mi empresa esta convencido que la transformación digital es el mejor camino para la sostenibilidad del negocio.</t>
  </si>
  <si>
    <t>Totalmente en desacuerdo</t>
  </si>
  <si>
    <t>Totalmente de acuerdo</t>
  </si>
  <si>
    <t>2- Mi empresa para asegurar la implementación de un proyecto de transformación digital asigna: *  Seleccione 1 o más opciones.</t>
  </si>
  <si>
    <t>Personal</t>
  </si>
  <si>
    <t>Tiempo</t>
  </si>
  <si>
    <t>Tecnologia</t>
  </si>
  <si>
    <t>No se / no estoy seguro</t>
  </si>
  <si>
    <t>3- La percepción que tengo sobre la Dirección de TI de mi empresa es: Seleccione 1 o más opciones. *</t>
  </si>
  <si>
    <t>Está enfocada al cliente</t>
  </si>
  <si>
    <t>Administra recursos</t>
  </si>
  <si>
    <t>Administra riesgos</t>
  </si>
  <si>
    <t>Mide el desempeño</t>
  </si>
  <si>
    <t>Esta alineado a la estrategia del negocio</t>
  </si>
  <si>
    <t>4- De los cargos que se listan a continuación, con cuál me identifico: Seleccione 1 opción</t>
  </si>
  <si>
    <t>CEO</t>
  </si>
  <si>
    <t>Gerente</t>
  </si>
  <si>
    <t>Director / Jefe</t>
  </si>
  <si>
    <t>Coordinador / Especialista</t>
  </si>
  <si>
    <t>Análista</t>
  </si>
  <si>
    <t>5- Mi rango de edad esta dentro de: Seleccione 1 opción</t>
  </si>
  <si>
    <t>21 - 33</t>
  </si>
  <si>
    <t>34 - 48</t>
  </si>
  <si>
    <t>49 - 57</t>
  </si>
  <si>
    <t>&gt; 57</t>
  </si>
  <si>
    <t>6- Cuánto tiempo lleva vinculado laboralmente en la empresa?. Seleccione 1 opción.</t>
  </si>
  <si>
    <t>Menos de 1 año</t>
  </si>
  <si>
    <t>2 - 5 años</t>
  </si>
  <si>
    <t>5 - 10 años</t>
  </si>
  <si>
    <t>Màs de 10 años</t>
  </si>
  <si>
    <t>7- Los líderes de mi empresa se caracterizan por tener las siguientes competencias digitales: Seleccione 1 o * más opciones.</t>
  </si>
  <si>
    <t>Conocimiento digital</t>
  </si>
  <si>
    <t>Innovación</t>
  </si>
  <si>
    <t>Apropiación</t>
  </si>
  <si>
    <t>Adaptación</t>
  </si>
  <si>
    <t>8- En mi empresa se implementan capacitaciones que aumentan el interés y desarrollan capacidades al personal, para llevar a cabo una transformación digital. Seleccione 1 o más opciones.</t>
  </si>
  <si>
    <t>Big Data</t>
  </si>
  <si>
    <t>Inteligencia arti􀂡cial</t>
  </si>
  <si>
    <t>Computación en la nube</t>
  </si>
  <si>
    <t>Otra…</t>
  </si>
  <si>
    <t>9- Mi empresa me brinda la formación requerida para afrontar los retos que requiere la transformación digital.</t>
  </si>
  <si>
    <t>10- La orientación de los empleados hacia la gestión del cambio en mi empresa, se describe así: *</t>
  </si>
  <si>
    <t>La mayoría de las personas se resisten</t>
  </si>
  <si>
    <t>Parcialmente las personas se resisten</t>
  </si>
  <si>
    <t>Son indiferentes al cambio</t>
  </si>
  <si>
    <t>En su mayoría son gestores de cambio</t>
  </si>
  <si>
    <t>Siempre están dispuestos a facilitar el cambio</t>
  </si>
  <si>
    <t>No sé / No estoy seguro</t>
  </si>
  <si>
    <t>11- Qué características debería tener un líder de mi empresa para la transformación digital. * Seleccione 1 o más opciones.</t>
  </si>
  <si>
    <t>In􀂢uenciador</t>
  </si>
  <si>
    <t>Colaborador</t>
  </si>
  <si>
    <t>Innovador</t>
  </si>
  <si>
    <t>Inspirador</t>
  </si>
  <si>
    <t>Estratega</t>
  </si>
  <si>
    <t>Construye Talento</t>
  </si>
  <si>
    <t>12- La cultura organizacional de mi empresa permite la incorporación de innovaciones tecnológicas.</t>
  </si>
  <si>
    <t>13- La cultura de su empresa es : *</t>
  </si>
  <si>
    <t>Orientada al control</t>
  </si>
  <si>
    <t>Orientada al resultado</t>
  </si>
  <si>
    <t>Estimula la generación de conocimiento</t>
  </si>
  <si>
    <t>Orientada a la plani􀂡cación</t>
  </si>
  <si>
    <t>Buscadora de estabilidad y e􀂡ciente</t>
  </si>
  <si>
    <t>14- La cultura innovadora de mi empresa facilita la generación y desarrollo de nuevas ideas</t>
  </si>
  <si>
    <t>14- Me encuentro motivado y comprometido con las actividades de transformación digital (TD) que se desarrollan en mi empresa.</t>
  </si>
  <si>
    <t>Muy motivado</t>
  </si>
  <si>
    <t>Poco motivado</t>
  </si>
  <si>
    <t>No hay motivación</t>
  </si>
  <si>
    <t>No se llevan a cabo actividades de TD</t>
  </si>
  <si>
    <t>15- Los productos y/o servicios de mi empresa están cada vez más adaptados a las necesidades de los clientes y exigencias de la era digital.</t>
  </si>
  <si>
    <t>17- Mi empresa aplica encuestas para medir el nivel de satisfacción de los clientes</t>
  </si>
  <si>
    <t>18- Mi empresa cuenta con herramientas digitales colaborativas que permite la interacción con el cliente interno. Seleccione 1 o más.</t>
  </si>
  <si>
    <t>Correo electrónico</t>
  </si>
  <si>
    <t>Chat corporativo</t>
  </si>
  <si>
    <t>Herramientas en la nube</t>
  </si>
  <si>
    <t>Herramientas de vídeo conferencia</t>
  </si>
  <si>
    <t>Sharepoint</t>
  </si>
  <si>
    <t>19- Mi empresa cuenta con un CRM integrado a las diferentes aplicaciones y herramientas que proporciona trazabilidad en la información de los clientes.</t>
  </si>
  <si>
    <t>20- Mi empresa cuenta con un sistema CRM, el cual integra los procesos de negocio de la empresa, tales como la gestión de mercadeo, ventas, implementación y facturación del servicio del cliente.</t>
  </si>
  <si>
    <t>21- Los procesos en mi empresa están altamente integrados, estandarizados y soportados con tecnologías de la información.</t>
  </si>
  <si>
    <t>22- Los procesos en mi empresa generan información con􀂡able y responden oportunamente a los requerimientos del cliente.</t>
  </si>
  <si>
    <t>23- Se ejecutan planes de acción que aseguren la mejora y el desempeño de los procesos</t>
  </si>
  <si>
    <t>24- Los procesos de mi empresa integran digitalmente a proveedores o terceros</t>
  </si>
  <si>
    <t>TECNOLOGIA</t>
  </si>
  <si>
    <t>26- La infraestructura tecnológica de mi empresa responde a las exigencias del mercado y a los servicios digitales *</t>
  </si>
  <si>
    <t>27- Mi empresa recolecta y procesa datos que sirven para el análisis predictivo y para responder a las necesidades de los clientes.</t>
  </si>
  <si>
    <t>28- La plataforma tecnológica de mi empresa permite acelerar la innovación.</t>
  </si>
  <si>
    <t>29- Mi empresa ha adoptado tecnologías disruptivas tales como:</t>
  </si>
  <si>
    <t>Cloud Computing</t>
  </si>
  <si>
    <t>Internet de las cosas</t>
  </si>
  <si>
    <t>No se / No estoy seguro</t>
  </si>
  <si>
    <t>VP</t>
  </si>
  <si>
    <t>Recursos Financieros</t>
  </si>
  <si>
    <t>Inteligencia artificial</t>
  </si>
  <si>
    <t>PUNTAJE</t>
  </si>
  <si>
    <t>Este es el resultado del diagnostico realizado por medio de las encuestas a los integrantes seleccionados de la organización.</t>
  </si>
  <si>
    <t>16- Mi empresa cuenta con los canales de atención su􀂡clientes para resolver fallos o solicitudes de nuestros clientes.</t>
  </si>
  <si>
    <t>25- Los sistemas de información implementados son ágiles y flexibles, de acuerdo con la dinámica y necesidades de mi empresa.</t>
  </si>
  <si>
    <t>Desalineación con objetivos del negocio</t>
  </si>
  <si>
    <t>Prioridad al CRM</t>
  </si>
  <si>
    <t>Inversión de recursos en infraestructura</t>
  </si>
  <si>
    <t>Trabaja con una alineacion del negocio y el cliente</t>
  </si>
  <si>
    <t>Existe conocimiento, sin embargo, falta transferirlo, almacenarlo, documentarlo, etc</t>
  </si>
  <si>
    <t>No existe plan de capacitación. Se gestiona por una necesidad específica</t>
  </si>
  <si>
    <t>No hay suficiente preparación sobre el CRM; no hay adecuada implementación de la gestión del cambio</t>
  </si>
  <si>
    <t>No siempre</t>
  </si>
  <si>
    <t>No se evidencian  silos</t>
  </si>
  <si>
    <t>Existe cultura digital</t>
  </si>
  <si>
    <t>No existe área de innovación</t>
  </si>
  <si>
    <t>Hay motivación</t>
  </si>
  <si>
    <t>Falta mejorar el servicio al cliente</t>
  </si>
  <si>
    <t>CRM en transición</t>
  </si>
  <si>
    <t>Los productos estan medianamente relacionados con cloud</t>
  </si>
  <si>
    <t>Cuenta con cloud, one drive, mensajeria empresarial</t>
  </si>
  <si>
    <t>Falta automatizar procesos</t>
  </si>
  <si>
    <t>Cuenta con certificación y cultura de mejora continua</t>
  </si>
  <si>
    <t>Estan diseñados y documentados más no automatizados</t>
  </si>
  <si>
    <t>Cliente interno con frecuentes quejas sobre la agilidad del sistema</t>
  </si>
  <si>
    <t>Clientes insatisfechos por infraestructura del tercero</t>
  </si>
  <si>
    <t>Se analizan dashboard para estudio de clientes</t>
  </si>
  <si>
    <t>Cuenta con CRM, Centros de operación, Centros de monitoreo de servicios, plataformas e-learning</t>
  </si>
  <si>
    <t>Big data, Cloud Computing, IoT</t>
  </si>
  <si>
    <t>• Definir lineamientos y metodologías claras para la formulación de estrategias que orienten la implementación de proyectos de transformación digital.
• Crear un área de proyectos la cual sea la responsable de administrar los recursos financieros, tiempo, personas enfatizando en la gestión de riesgos.
• Reformular la estrategia (misión, visión, objetivos estratégicos de TI alineados con la estrategia del negocio) que involucren la transformación digital.
• Crear un programar de sensibilización usando las herramientas de TI disponibles que permee a toda la organización y permita asegurar la apropiación del conocimiento.  
• Implementar una campaña y plan de comunicaciones al interior de la organización para dar a conocer estos lineamientos.</t>
  </si>
  <si>
    <t xml:space="preserve">• Fortalecer el plan de capacitación y formación que contemple de manera efectiva las habilidades y competencias para estar a la vanguardia en un mundo digital entre ellas: couching para los líderes, comunicación acertiva, liderazgo a todo nivel.
• Crear bases de conocimiento por cada área para garantizar el aseguramiento del conocimiento.
• Asegurar la transferencia del conocimiento de expertos de software encaminado que el conocimiento se quede al interior de la organización y no se fugue.
</t>
  </si>
  <si>
    <t>• Conformar un comité de gestión del cambio integrado por líderes capaces de movilizar la diversidad de fuerza laboral. 
• Gestionar el área de innovación y metodología a implementar para el desarrollo de ideas y motiven la creatividad.</t>
  </si>
  <si>
    <t>• Implementar las mejores prácticas de gerencia del servicio con base en la ISO 20000.
• Mejorar el esquema de atención de solicitudes e incidentes.
• Automatizar la forma de medir el nivel de satisfacción de los clientes.
• Establecer acuerdos de nivel de operación OLA´s, con el fin de asegurar la gestión interna de incidentes y solicitudes.
• Divulgar a los clientes los acuerdos de nivel de servicio (ANS).</t>
  </si>
  <si>
    <t>• Realizar un mapeo de los procedimientos que se pueden automatizar para escalar los requerimientos a TI encaminados a la optimización de los flujos.
• Evaluar la ampliación o cambio del alcance de las certificaciones encaminados a validar la participación en licitaciones.
• Cambiar la metodología de gestión de procesos de la organización que contribuya a la gestión del cambio.</t>
  </si>
  <si>
    <t>• Evaluar técnicamente los recursos tecnológicos con el fin de mejorar los existentes y generar un plan de adquisidores que asegure la mejora y automación alineado al core del negocio.
• Hacer uso de las tecnologías disruptivas como Big Data para el análisis y explotación de los datos que faciliten a la alta dirección la toma de decisiones.
• Poner en producción el CRM y ERP permitiendo la optimización y automatización de los procesos.
• Capacitar a los usuarios en las herramientas tecnológicas asegurando su uso.
• Asegurar que el Road map de TI involucre tecnologías disruptivas.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</si>
</sst>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</font>
    <font>
      <sz val="8"/>
      <color rgb="FF000000"/>
      <name val="Calibri"/>
      <family val="2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000000"/>
      <name val="Calibri"/>
    </font>
    <font>
      <b/>
      <sz val="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99"/>
        <bgColor rgb="FF336699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0" fillId="2" borderId="0" xfId="0" applyFill="1"/>
    <xf numFmtId="0" fontId="0" fillId="2" borderId="1" xfId="0" applyFill="1" applyBorder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12" fillId="0" borderId="23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9" fontId="3" fillId="2" borderId="1" xfId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2" fontId="11" fillId="2" borderId="0" xfId="0" applyNumberFormat="1" applyFont="1" applyFill="1" applyAlignment="1">
      <alignment horizontal="center" vertical="center" wrapText="1"/>
    </xf>
    <xf numFmtId="2" fontId="3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/>
    <xf numFmtId="0" fontId="0" fillId="2" borderId="0" xfId="0" applyFill="1" applyBorder="1"/>
    <xf numFmtId="0" fontId="2" fillId="4" borderId="0" xfId="0" applyFont="1" applyFill="1"/>
    <xf numFmtId="0" fontId="2" fillId="4" borderId="0" xfId="0" applyFont="1" applyFill="1" applyBorder="1"/>
    <xf numFmtId="9" fontId="10" fillId="0" borderId="21" xfId="1" applyFont="1" applyBorder="1" applyAlignment="1">
      <alignment horizontal="center" vertical="center" wrapText="1"/>
    </xf>
    <xf numFmtId="164" fontId="16" fillId="0" borderId="16" xfId="0" applyNumberFormat="1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left" vertical="center" wrapText="1"/>
    </xf>
    <xf numFmtId="164" fontId="16" fillId="0" borderId="15" xfId="0" applyNumberFormat="1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9" fontId="3" fillId="2" borderId="8" xfId="1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9" fontId="13" fillId="0" borderId="27" xfId="1" applyFont="1" applyBorder="1" applyAlignment="1">
      <alignment horizontal="center" vertical="center" wrapText="1"/>
    </xf>
    <xf numFmtId="9" fontId="13" fillId="0" borderId="9" xfId="1" applyFont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9" fontId="7" fillId="0" borderId="29" xfId="1" applyFont="1" applyBorder="1" applyAlignment="1">
      <alignment horizontal="center" vertical="center" wrapText="1"/>
    </xf>
    <xf numFmtId="9" fontId="7" fillId="0" borderId="30" xfId="1" applyFont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9" fontId="12" fillId="0" borderId="24" xfId="1" applyFont="1" applyBorder="1" applyAlignment="1">
      <alignment horizontal="center" vertical="center" wrapText="1"/>
    </xf>
    <xf numFmtId="9" fontId="12" fillId="0" borderId="25" xfId="1" applyFont="1" applyBorder="1" applyAlignment="1">
      <alignment horizontal="center" vertical="center" wrapText="1"/>
    </xf>
    <xf numFmtId="9" fontId="13" fillId="0" borderId="24" xfId="1" applyFont="1" applyBorder="1" applyAlignment="1">
      <alignment horizontal="center" vertical="center" wrapText="1"/>
    </xf>
    <xf numFmtId="9" fontId="13" fillId="0" borderId="25" xfId="1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5" fillId="0" borderId="13" xfId="0" applyFont="1" applyBorder="1"/>
    <xf numFmtId="0" fontId="5" fillId="0" borderId="12" xfId="0" applyFont="1" applyBorder="1"/>
    <xf numFmtId="2" fontId="10" fillId="3" borderId="14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/>
    <xf numFmtId="0" fontId="5" fillId="2" borderId="12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BA26-4791-BDEA-D5BBB17DE660}"/>
              </c:ext>
            </c:extLst>
          </c:dPt>
          <c:dLbls>
            <c:dLbl>
              <c:idx val="0"/>
              <c:layout>
                <c:manualLayout>
                  <c:x val="7.352096052915795E-2"/>
                  <c:y val="3.7462745083316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26-4791-BDEA-D5BBB17DE660}"/>
                </c:ext>
              </c:extLst>
            </c:dLbl>
            <c:dLbl>
              <c:idx val="1"/>
              <c:layout>
                <c:manualLayout>
                  <c:x val="2.297530016536186E-2"/>
                  <c:y val="5.7896969674216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26-4791-BDEA-D5BBB17DE660}"/>
                </c:ext>
              </c:extLst>
            </c:dLbl>
            <c:dLbl>
              <c:idx val="2"/>
              <c:layout>
                <c:manualLayout>
                  <c:x val="1.0318774691353618E-2"/>
                  <c:y val="1.02171122954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26-4791-BDEA-D5BBB17DE660}"/>
                </c:ext>
              </c:extLst>
            </c:dLbl>
            <c:dLbl>
              <c:idx val="3"/>
              <c:layout>
                <c:manualLayout>
                  <c:x val="6.6334980158702525E-2"/>
                  <c:y val="-1.021711229544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A26-4791-BDEA-D5BBB17DE660}"/>
                </c:ext>
              </c:extLst>
            </c:dLbl>
            <c:dLbl>
              <c:idx val="4"/>
              <c:layout>
                <c:manualLayout>
                  <c:x val="-7.9601976190443083E-2"/>
                  <c:y val="0.102171122954499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26-4791-BDEA-D5BBB17DE660}"/>
                </c:ext>
              </c:extLst>
            </c:dLbl>
            <c:dLbl>
              <c:idx val="5"/>
              <c:layout>
                <c:manualLayout>
                  <c:x val="-9.5817193562570305E-2"/>
                  <c:y val="-2.3839928689383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A26-4791-BDEA-D5BBB17DE66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Analisis!$C$3:$C$8</c:f>
              <c:strCache>
                <c:ptCount val="6"/>
                <c:pt idx="0">
                  <c:v>1. GOBERNANZA</c:v>
                </c:pt>
                <c:pt idx="1">
                  <c:v>2. PERSONAS</c:v>
                </c:pt>
                <c:pt idx="2">
                  <c:v>3. CULTURA</c:v>
                </c:pt>
                <c:pt idx="3">
                  <c:v>4. RELACIONAMIENTO CON EL CLIENTE</c:v>
                </c:pt>
                <c:pt idx="4">
                  <c:v>5. PROCESOS</c:v>
                </c:pt>
                <c:pt idx="5">
                  <c:v>6. TECNOLOGÍA</c:v>
                </c:pt>
              </c:strCache>
            </c:strRef>
          </c:cat>
          <c:val>
            <c:numRef>
              <c:f>Analisis!$B$3:$B$8</c:f>
              <c:numCache>
                <c:formatCode>0%</c:formatCode>
                <c:ptCount val="6"/>
                <c:pt idx="0">
                  <c:v>0.9</c:v>
                </c:pt>
                <c:pt idx="1">
                  <c:v>0.78</c:v>
                </c:pt>
                <c:pt idx="2">
                  <c:v>0.88600000000000012</c:v>
                </c:pt>
                <c:pt idx="3">
                  <c:v>0.71</c:v>
                </c:pt>
                <c:pt idx="4">
                  <c:v>0.52</c:v>
                </c:pt>
                <c:pt idx="5">
                  <c:v>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6-4791-BDEA-D5BBB17DE660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Analisis!$C$3:$C$8</c:f>
              <c:strCache>
                <c:ptCount val="6"/>
                <c:pt idx="0">
                  <c:v>1. GOBERNANZA</c:v>
                </c:pt>
                <c:pt idx="1">
                  <c:v>2. PERSONAS</c:v>
                </c:pt>
                <c:pt idx="2">
                  <c:v>3. CULTURA</c:v>
                </c:pt>
                <c:pt idx="3">
                  <c:v>4. RELACIONAMIENTO CON EL CLIENTE</c:v>
                </c:pt>
                <c:pt idx="4">
                  <c:v>5. PROCESOS</c:v>
                </c:pt>
                <c:pt idx="5">
                  <c:v>6. TECNOLOGÍA</c:v>
                </c:pt>
              </c:strCache>
            </c:strRef>
          </c:cat>
          <c:val>
            <c:numRef>
              <c:f>Analisis!$C$3:$C$8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26-4791-BDEA-D5BBB17DE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3423855"/>
        <c:axId val="1213419695"/>
      </c:radarChart>
      <c:catAx>
        <c:axId val="1213423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13419695"/>
        <c:crosses val="autoZero"/>
        <c:auto val="1"/>
        <c:lblAlgn val="ctr"/>
        <c:lblOffset val="100"/>
        <c:noMultiLvlLbl val="0"/>
      </c:catAx>
      <c:valAx>
        <c:axId val="1213419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134238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0</xdr:row>
      <xdr:rowOff>180976</xdr:rowOff>
    </xdr:from>
    <xdr:to>
      <xdr:col>17</xdr:col>
      <xdr:colOff>200025</xdr:colOff>
      <xdr:row>7</xdr:row>
      <xdr:rowOff>76200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852DB08-C394-495E-8186-61F6790818CE}"/>
            </a:ext>
          </a:extLst>
        </xdr:cNvPr>
        <xdr:cNvSpPr txBox="1"/>
      </xdr:nvSpPr>
      <xdr:spPr>
        <a:xfrm>
          <a:off x="981075" y="180976"/>
          <a:ext cx="12172950" cy="12287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Diagnóstico en Transformación Digital</a:t>
          </a:r>
        </a:p>
        <a:p>
          <a:r>
            <a:rPr lang="es-CO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Esta encuesta tiene como propósito realizar un levantamiento de información, encaminado a desarrollar un plan de mejora, que contemple los siguiente componentes: gobernanza, personas, cultura, procesos y tecnología.</a:t>
          </a:r>
        </a:p>
        <a:p>
          <a:endParaRPr lang="es-CO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CO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Se define "Transformación Digital" como la ruta de innovación que permite a una empresa ser mas ágil , mas efectiva y ofrecer experiencias vivenciales a los clientes, aprovechando las nuevas tecnologías tales como internet de las cosas, big data, cloud computing , smart cities, entre otros. (Mckinsey, 2017).</a:t>
          </a:r>
        </a:p>
        <a:p>
          <a:endParaRPr lang="es-C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52386</xdr:colOff>
      <xdr:row>9</xdr:row>
      <xdr:rowOff>71437</xdr:rowOff>
    </xdr:from>
    <xdr:to>
      <xdr:col>8</xdr:col>
      <xdr:colOff>38100</xdr:colOff>
      <xdr:row>35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4A7B107-B788-4400-B0AA-29449B5E88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A8AF2-A300-40C6-900B-2232E624BDC2}">
  <dimension ref="A1:H43"/>
  <sheetViews>
    <sheetView tabSelected="1" zoomScale="120" zoomScaleNormal="120" workbookViewId="0">
      <selection activeCell="C32" sqref="C32:C36"/>
    </sheetView>
  </sheetViews>
  <sheetFormatPr baseColWidth="10" defaultColWidth="0" defaultRowHeight="11.25" zeroHeight="1" x14ac:dyDescent="0.25"/>
  <cols>
    <col min="1" max="1" width="8" style="20" customWidth="1"/>
    <col min="2" max="2" width="9.28515625" style="27" customWidth="1"/>
    <col min="3" max="3" width="22.7109375" style="29" customWidth="1"/>
    <col min="4" max="4" width="68.42578125" style="29" bestFit="1" customWidth="1"/>
    <col min="5" max="5" width="8.140625" style="29" customWidth="1"/>
    <col min="6" max="6" width="28" style="29" customWidth="1"/>
    <col min="7" max="8" width="8" style="20" customWidth="1"/>
    <col min="9" max="16384" width="8" style="20" hidden="1"/>
  </cols>
  <sheetData>
    <row r="1" spans="2:6" ht="19.5" customHeight="1" thickBot="1" x14ac:dyDescent="0.3">
      <c r="B1" s="67" t="s">
        <v>35</v>
      </c>
      <c r="C1" s="68"/>
      <c r="D1" s="68"/>
      <c r="E1" s="68"/>
      <c r="F1" s="69"/>
    </row>
    <row r="2" spans="2:6" ht="15.75" thickBot="1" x14ac:dyDescent="0.3">
      <c r="B2" s="70"/>
      <c r="C2" s="68"/>
      <c r="D2" s="68"/>
      <c r="E2" s="68"/>
      <c r="F2" s="69"/>
    </row>
    <row r="3" spans="2:6" x14ac:dyDescent="0.25">
      <c r="B3" s="71" t="s">
        <v>0</v>
      </c>
      <c r="C3" s="73" t="s">
        <v>1</v>
      </c>
      <c r="D3" s="73" t="s">
        <v>2</v>
      </c>
      <c r="E3" s="77" t="s">
        <v>138</v>
      </c>
      <c r="F3" s="75" t="s">
        <v>37</v>
      </c>
    </row>
    <row r="4" spans="2:6" ht="15" customHeight="1" thickBot="1" x14ac:dyDescent="0.3">
      <c r="B4" s="72"/>
      <c r="C4" s="74"/>
      <c r="D4" s="74"/>
      <c r="E4" s="78"/>
      <c r="F4" s="76"/>
    </row>
    <row r="5" spans="2:6" ht="22.5" x14ac:dyDescent="0.25">
      <c r="B5" s="9">
        <v>25</v>
      </c>
      <c r="C5" s="64" t="s">
        <v>38</v>
      </c>
      <c r="D5" s="10" t="s">
        <v>3</v>
      </c>
      <c r="E5" s="38">
        <v>0.2</v>
      </c>
      <c r="F5" s="12" t="s">
        <v>142</v>
      </c>
    </row>
    <row r="6" spans="2:6" ht="22.5" x14ac:dyDescent="0.25">
      <c r="B6" s="13">
        <v>25</v>
      </c>
      <c r="C6" s="65"/>
      <c r="D6" s="10" t="s">
        <v>4</v>
      </c>
      <c r="E6" s="38">
        <v>0.2</v>
      </c>
      <c r="F6" s="14" t="s">
        <v>143</v>
      </c>
    </row>
    <row r="7" spans="2:6" ht="22.5" x14ac:dyDescent="0.25">
      <c r="B7" s="13">
        <v>25</v>
      </c>
      <c r="C7" s="65"/>
      <c r="D7" s="10" t="s">
        <v>5</v>
      </c>
      <c r="E7" s="38">
        <v>0.25</v>
      </c>
      <c r="F7" s="14" t="s">
        <v>144</v>
      </c>
    </row>
    <row r="8" spans="2:6" ht="23.25" thickBot="1" x14ac:dyDescent="0.3">
      <c r="B8" s="13">
        <v>25</v>
      </c>
      <c r="C8" s="65"/>
      <c r="D8" s="10" t="s">
        <v>6</v>
      </c>
      <c r="E8" s="38">
        <v>0.25</v>
      </c>
      <c r="F8" s="14" t="s">
        <v>145</v>
      </c>
    </row>
    <row r="9" spans="2:6" ht="27" customHeight="1" thickBot="1" x14ac:dyDescent="0.3">
      <c r="B9" s="15">
        <f>SUM(B5:B8)</f>
        <v>100</v>
      </c>
      <c r="C9" s="50"/>
      <c r="D9" s="50"/>
      <c r="E9" s="60">
        <f>SUM(E4:E8)</f>
        <v>0.9</v>
      </c>
      <c r="F9" s="61"/>
    </row>
    <row r="10" spans="2:6" ht="33.75" x14ac:dyDescent="0.25">
      <c r="B10" s="9">
        <v>20</v>
      </c>
      <c r="C10" s="58" t="s">
        <v>39</v>
      </c>
      <c r="D10" s="16" t="s">
        <v>9</v>
      </c>
      <c r="E10" s="38">
        <v>0.2</v>
      </c>
      <c r="F10" s="12" t="s">
        <v>146</v>
      </c>
    </row>
    <row r="11" spans="2:6" ht="22.5" x14ac:dyDescent="0.25">
      <c r="B11" s="13">
        <v>20</v>
      </c>
      <c r="C11" s="59"/>
      <c r="D11" s="10" t="s">
        <v>10</v>
      </c>
      <c r="E11" s="38">
        <v>0.15</v>
      </c>
      <c r="F11" s="14" t="s">
        <v>147</v>
      </c>
    </row>
    <row r="12" spans="2:6" ht="33.75" x14ac:dyDescent="0.25">
      <c r="B12" s="13">
        <v>20</v>
      </c>
      <c r="C12" s="59"/>
      <c r="D12" s="10" t="s">
        <v>11</v>
      </c>
      <c r="E12" s="38">
        <v>0.1</v>
      </c>
      <c r="F12" s="14" t="s">
        <v>148</v>
      </c>
    </row>
    <row r="13" spans="2:6" x14ac:dyDescent="0.25">
      <c r="B13" s="13">
        <v>20</v>
      </c>
      <c r="C13" s="59"/>
      <c r="D13" s="10" t="s">
        <v>12</v>
      </c>
      <c r="E13" s="38">
        <v>0.13</v>
      </c>
      <c r="F13" s="14" t="s">
        <v>149</v>
      </c>
    </row>
    <row r="14" spans="2:6" ht="23.25" thickBot="1" x14ac:dyDescent="0.3">
      <c r="B14" s="17">
        <v>20</v>
      </c>
      <c r="C14" s="66"/>
      <c r="D14" s="10" t="s">
        <v>13</v>
      </c>
      <c r="E14" s="38">
        <v>0.2</v>
      </c>
      <c r="F14" s="18" t="s">
        <v>150</v>
      </c>
    </row>
    <row r="15" spans="2:6" ht="29.25" customHeight="1" thickBot="1" x14ac:dyDescent="0.3">
      <c r="B15" s="15">
        <f>SUM(B10:B14)</f>
        <v>100</v>
      </c>
      <c r="C15" s="50"/>
      <c r="D15" s="50"/>
      <c r="E15" s="60">
        <f>SUM(E10:E14)</f>
        <v>0.78</v>
      </c>
      <c r="F15" s="61"/>
    </row>
    <row r="16" spans="2:6" ht="14.25" customHeight="1" x14ac:dyDescent="0.25">
      <c r="B16" s="9">
        <v>33.299999999999997</v>
      </c>
      <c r="C16" s="58" t="s">
        <v>40</v>
      </c>
      <c r="D16" s="10" t="s">
        <v>14</v>
      </c>
      <c r="E16" s="38">
        <v>0.33300000000000002</v>
      </c>
      <c r="F16" s="12" t="s">
        <v>151</v>
      </c>
    </row>
    <row r="17" spans="2:6" ht="16.5" customHeight="1" x14ac:dyDescent="0.25">
      <c r="B17" s="13">
        <v>33.299999999999997</v>
      </c>
      <c r="C17" s="59"/>
      <c r="D17" s="10" t="s">
        <v>15</v>
      </c>
      <c r="E17" s="38">
        <v>0.22</v>
      </c>
      <c r="F17" s="14" t="s">
        <v>152</v>
      </c>
    </row>
    <row r="18" spans="2:6" ht="21.75" customHeight="1" thickBot="1" x14ac:dyDescent="0.3">
      <c r="B18" s="13">
        <v>33.299999999999997</v>
      </c>
      <c r="C18" s="59"/>
      <c r="D18" s="10" t="s">
        <v>16</v>
      </c>
      <c r="E18" s="38">
        <v>0.33300000000000002</v>
      </c>
      <c r="F18" s="14" t="s">
        <v>153</v>
      </c>
    </row>
    <row r="19" spans="2:6" ht="26.45" customHeight="1" thickBot="1" x14ac:dyDescent="0.3">
      <c r="B19" s="15">
        <f>SUM(B16:B18)</f>
        <v>99.899999999999991</v>
      </c>
      <c r="C19" s="50"/>
      <c r="D19" s="50"/>
      <c r="E19" s="60">
        <f>SUM(E16:E18)</f>
        <v>0.88600000000000012</v>
      </c>
      <c r="F19" s="61"/>
    </row>
    <row r="20" spans="2:6" ht="26.25" customHeight="1" x14ac:dyDescent="0.25">
      <c r="B20" s="9">
        <v>16</v>
      </c>
      <c r="C20" s="48" t="s">
        <v>41</v>
      </c>
      <c r="D20" s="10" t="s">
        <v>19</v>
      </c>
      <c r="E20" s="38">
        <v>0.11</v>
      </c>
      <c r="F20" s="12" t="s">
        <v>156</v>
      </c>
    </row>
    <row r="21" spans="2:6" ht="22.5" x14ac:dyDescent="0.25">
      <c r="B21" s="13">
        <v>16</v>
      </c>
      <c r="C21" s="49"/>
      <c r="D21" s="10" t="s">
        <v>20</v>
      </c>
      <c r="E21" s="38">
        <v>0.1</v>
      </c>
      <c r="F21" s="14" t="s">
        <v>154</v>
      </c>
    </row>
    <row r="22" spans="2:6" ht="15" customHeight="1" x14ac:dyDescent="0.25">
      <c r="B22" s="13">
        <v>17</v>
      </c>
      <c r="C22" s="49"/>
      <c r="D22" s="10" t="s">
        <v>21</v>
      </c>
      <c r="E22" s="38">
        <v>0.11</v>
      </c>
      <c r="F22" s="14" t="s">
        <v>154</v>
      </c>
    </row>
    <row r="23" spans="2:6" ht="22.5" x14ac:dyDescent="0.25">
      <c r="B23" s="13">
        <v>17</v>
      </c>
      <c r="C23" s="49"/>
      <c r="D23" s="10" t="s">
        <v>22</v>
      </c>
      <c r="E23" s="38">
        <v>0.17</v>
      </c>
      <c r="F23" s="14" t="s">
        <v>157</v>
      </c>
    </row>
    <row r="24" spans="2:6" ht="22.5" x14ac:dyDescent="0.25">
      <c r="B24" s="13">
        <v>17</v>
      </c>
      <c r="C24" s="49"/>
      <c r="D24" s="10" t="s">
        <v>23</v>
      </c>
      <c r="E24" s="38">
        <v>0.11</v>
      </c>
      <c r="F24" s="14" t="s">
        <v>155</v>
      </c>
    </row>
    <row r="25" spans="2:6" ht="34.5" thickBot="1" x14ac:dyDescent="0.3">
      <c r="B25" s="17">
        <v>17</v>
      </c>
      <c r="C25" s="53"/>
      <c r="D25" s="10" t="s">
        <v>24</v>
      </c>
      <c r="E25" s="38">
        <v>0.11</v>
      </c>
      <c r="F25" s="14" t="s">
        <v>155</v>
      </c>
    </row>
    <row r="26" spans="2:6" ht="31.15" customHeight="1" thickBot="1" x14ac:dyDescent="0.3">
      <c r="B26" s="15">
        <f>SUM(B20:B25)</f>
        <v>100</v>
      </c>
      <c r="C26" s="50"/>
      <c r="D26" s="50"/>
      <c r="E26" s="62">
        <f>SUM(E20:E25)</f>
        <v>0.71</v>
      </c>
      <c r="F26" s="63"/>
    </row>
    <row r="27" spans="2:6" ht="22.5" x14ac:dyDescent="0.25">
      <c r="B27" s="9">
        <v>25</v>
      </c>
      <c r="C27" s="48" t="s">
        <v>42</v>
      </c>
      <c r="D27" s="10" t="s">
        <v>26</v>
      </c>
      <c r="E27" s="38">
        <v>0.12</v>
      </c>
      <c r="F27" s="12" t="s">
        <v>158</v>
      </c>
    </row>
    <row r="28" spans="2:6" ht="22.5" x14ac:dyDescent="0.25">
      <c r="B28" s="13">
        <v>25</v>
      </c>
      <c r="C28" s="49"/>
      <c r="D28" s="10" t="s">
        <v>27</v>
      </c>
      <c r="E28" s="38">
        <v>0.16</v>
      </c>
      <c r="F28" s="12" t="s">
        <v>158</v>
      </c>
    </row>
    <row r="29" spans="2:6" ht="22.5" x14ac:dyDescent="0.25">
      <c r="B29" s="13">
        <v>25</v>
      </c>
      <c r="C29" s="49"/>
      <c r="D29" s="10" t="s">
        <v>28</v>
      </c>
      <c r="E29" s="38">
        <v>0.16</v>
      </c>
      <c r="F29" s="14" t="s">
        <v>159</v>
      </c>
    </row>
    <row r="30" spans="2:6" ht="23.25" thickBot="1" x14ac:dyDescent="0.3">
      <c r="B30" s="17">
        <v>25</v>
      </c>
      <c r="C30" s="49"/>
      <c r="D30" s="10" t="s">
        <v>29</v>
      </c>
      <c r="E30" s="38">
        <v>0.08</v>
      </c>
      <c r="F30" s="18" t="s">
        <v>160</v>
      </c>
    </row>
    <row r="31" spans="2:6" ht="30.6" customHeight="1" thickBot="1" x14ac:dyDescent="0.3">
      <c r="B31" s="15">
        <f>SUM(B27:B30)</f>
        <v>100</v>
      </c>
      <c r="C31" s="50"/>
      <c r="D31" s="50"/>
      <c r="E31" s="51">
        <f>SUM(E27:E30)</f>
        <v>0.52</v>
      </c>
      <c r="F31" s="52"/>
    </row>
    <row r="32" spans="2:6" ht="37.9" customHeight="1" x14ac:dyDescent="0.25">
      <c r="B32" s="9">
        <v>20</v>
      </c>
      <c r="C32" s="48" t="s">
        <v>43</v>
      </c>
      <c r="D32" s="10" t="s">
        <v>30</v>
      </c>
      <c r="E32" s="38">
        <v>0.1</v>
      </c>
      <c r="F32" s="12" t="s">
        <v>161</v>
      </c>
    </row>
    <row r="33" spans="2:6" ht="22.5" x14ac:dyDescent="0.25">
      <c r="B33" s="13">
        <v>20</v>
      </c>
      <c r="C33" s="49"/>
      <c r="D33" s="10" t="s">
        <v>44</v>
      </c>
      <c r="E33" s="38">
        <v>0.06</v>
      </c>
      <c r="F33" s="14" t="s">
        <v>162</v>
      </c>
    </row>
    <row r="34" spans="2:6" ht="28.5" customHeight="1" x14ac:dyDescent="0.25">
      <c r="B34" s="13">
        <v>20</v>
      </c>
      <c r="C34" s="49"/>
      <c r="D34" s="10" t="s">
        <v>31</v>
      </c>
      <c r="E34" s="38">
        <v>0.06</v>
      </c>
      <c r="F34" s="14" t="s">
        <v>163</v>
      </c>
    </row>
    <row r="35" spans="2:6" ht="32.25" customHeight="1" x14ac:dyDescent="0.25">
      <c r="B35" s="13">
        <v>20</v>
      </c>
      <c r="C35" s="49"/>
      <c r="D35" s="10" t="s">
        <v>32</v>
      </c>
      <c r="E35" s="38">
        <v>0.06</v>
      </c>
      <c r="F35" s="14" t="s">
        <v>164</v>
      </c>
    </row>
    <row r="36" spans="2:6" ht="15.75" customHeight="1" thickBot="1" x14ac:dyDescent="0.3">
      <c r="B36" s="13">
        <v>20</v>
      </c>
      <c r="C36" s="53"/>
      <c r="D36" s="11" t="s">
        <v>33</v>
      </c>
      <c r="E36" s="38">
        <v>0.18</v>
      </c>
      <c r="F36" s="14" t="s">
        <v>165</v>
      </c>
    </row>
    <row r="37" spans="2:6" ht="24" customHeight="1" thickBot="1" x14ac:dyDescent="0.3">
      <c r="B37" s="19">
        <f>SUM(B32:B36)</f>
        <v>100</v>
      </c>
      <c r="C37" s="54"/>
      <c r="D37" s="55"/>
      <c r="E37" s="56">
        <f>SUM(E32:E36)</f>
        <v>0.46</v>
      </c>
      <c r="F37" s="57"/>
    </row>
    <row r="38" spans="2:6" x14ac:dyDescent="0.25">
      <c r="C38" s="28"/>
    </row>
    <row r="39" spans="2:6" ht="66.75" hidden="1" customHeight="1" x14ac:dyDescent="0.25">
      <c r="C39" s="28"/>
    </row>
    <row r="40" spans="2:6" ht="66.75" hidden="1" customHeight="1" x14ac:dyDescent="0.25">
      <c r="B40" s="30"/>
      <c r="C40" s="28"/>
    </row>
    <row r="41" spans="2:6" ht="66.75" hidden="1" customHeight="1" x14ac:dyDescent="0.25">
      <c r="B41" s="31"/>
      <c r="C41" s="28"/>
    </row>
    <row r="42" spans="2:6" ht="22.5" hidden="1" customHeight="1" x14ac:dyDescent="0.25">
      <c r="B42" s="30"/>
    </row>
    <row r="43" spans="2:6" hidden="1" x14ac:dyDescent="0.25">
      <c r="B43" s="30"/>
    </row>
  </sheetData>
  <mergeCells count="25">
    <mergeCell ref="B1:F1"/>
    <mergeCell ref="B2:F2"/>
    <mergeCell ref="B3:B4"/>
    <mergeCell ref="C3:C4"/>
    <mergeCell ref="D3:D4"/>
    <mergeCell ref="F3:F4"/>
    <mergeCell ref="E3:E4"/>
    <mergeCell ref="C5:C8"/>
    <mergeCell ref="C9:D9"/>
    <mergeCell ref="E9:F9"/>
    <mergeCell ref="C10:C14"/>
    <mergeCell ref="C15:D15"/>
    <mergeCell ref="E15:F15"/>
    <mergeCell ref="C16:C18"/>
    <mergeCell ref="C19:D19"/>
    <mergeCell ref="E19:F19"/>
    <mergeCell ref="C20:C25"/>
    <mergeCell ref="C26:D26"/>
    <mergeCell ref="E26:F26"/>
    <mergeCell ref="C27:C30"/>
    <mergeCell ref="C31:D31"/>
    <mergeCell ref="E31:F31"/>
    <mergeCell ref="C32:C36"/>
    <mergeCell ref="C37:D37"/>
    <mergeCell ref="E37:F3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8E464-0F55-4EE1-A0C5-430BE46ABDA5}">
  <dimension ref="A9:J214"/>
  <sheetViews>
    <sheetView view="pageBreakPreview" topLeftCell="A185" zoomScale="60" zoomScaleNormal="100" workbookViewId="0">
      <selection activeCell="A9" sqref="A9:R214"/>
    </sheetView>
  </sheetViews>
  <sheetFormatPr baseColWidth="10" defaultRowHeight="15" x14ac:dyDescent="0.25"/>
  <cols>
    <col min="1" max="1" width="13.28515625" style="1" customWidth="1"/>
    <col min="2" max="16384" width="11.42578125" style="1"/>
  </cols>
  <sheetData>
    <row r="9" spans="1:10" x14ac:dyDescent="0.25">
      <c r="A9" s="36" t="s">
        <v>7</v>
      </c>
    </row>
    <row r="11" spans="1:10" x14ac:dyDescent="0.25">
      <c r="A11" s="34" t="s">
        <v>45</v>
      </c>
    </row>
    <row r="13" spans="1:10" x14ac:dyDescent="0.25">
      <c r="D13" s="32">
        <v>1</v>
      </c>
      <c r="E13" s="32">
        <v>2</v>
      </c>
      <c r="F13" s="32">
        <v>3</v>
      </c>
      <c r="G13" s="32">
        <v>4</v>
      </c>
      <c r="H13" s="32">
        <v>5</v>
      </c>
      <c r="I13" s="33"/>
    </row>
    <row r="14" spans="1:10" x14ac:dyDescent="0.25">
      <c r="A14" s="1" t="s">
        <v>46</v>
      </c>
      <c r="D14" s="32"/>
      <c r="E14" s="32"/>
      <c r="F14" s="32"/>
      <c r="G14" s="32"/>
      <c r="H14" s="32"/>
      <c r="I14" s="33"/>
      <c r="J14" s="1" t="s">
        <v>47</v>
      </c>
    </row>
    <row r="17" spans="1:2" x14ac:dyDescent="0.25">
      <c r="A17" s="34" t="s">
        <v>48</v>
      </c>
    </row>
    <row r="19" spans="1:2" x14ac:dyDescent="0.25">
      <c r="A19" s="32"/>
      <c r="B19" s="1" t="s">
        <v>136</v>
      </c>
    </row>
    <row r="20" spans="1:2" x14ac:dyDescent="0.25">
      <c r="A20" s="32"/>
      <c r="B20" s="1" t="s">
        <v>49</v>
      </c>
    </row>
    <row r="21" spans="1:2" x14ac:dyDescent="0.25">
      <c r="A21" s="32"/>
      <c r="B21" s="1" t="s">
        <v>50</v>
      </c>
    </row>
    <row r="22" spans="1:2" x14ac:dyDescent="0.25">
      <c r="A22" s="32"/>
      <c r="B22" s="1" t="s">
        <v>51</v>
      </c>
    </row>
    <row r="23" spans="1:2" x14ac:dyDescent="0.25">
      <c r="A23" s="32"/>
      <c r="B23" s="1" t="s">
        <v>52</v>
      </c>
    </row>
    <row r="25" spans="1:2" x14ac:dyDescent="0.25">
      <c r="A25" s="34" t="s">
        <v>53</v>
      </c>
    </row>
    <row r="27" spans="1:2" x14ac:dyDescent="0.25">
      <c r="A27" s="2"/>
      <c r="B27" s="1" t="s">
        <v>54</v>
      </c>
    </row>
    <row r="28" spans="1:2" x14ac:dyDescent="0.25">
      <c r="A28" s="2"/>
      <c r="B28" s="1" t="s">
        <v>55</v>
      </c>
    </row>
    <row r="29" spans="1:2" x14ac:dyDescent="0.25">
      <c r="A29" s="2"/>
      <c r="B29" s="1" t="s">
        <v>56</v>
      </c>
    </row>
    <row r="30" spans="1:2" x14ac:dyDescent="0.25">
      <c r="A30" s="2"/>
      <c r="B30" s="1" t="s">
        <v>57</v>
      </c>
    </row>
    <row r="31" spans="1:2" x14ac:dyDescent="0.25">
      <c r="A31" s="2"/>
      <c r="B31" s="1" t="s">
        <v>58</v>
      </c>
    </row>
    <row r="32" spans="1:2" x14ac:dyDescent="0.25">
      <c r="A32" s="2"/>
      <c r="B32" s="1" t="s">
        <v>52</v>
      </c>
    </row>
    <row r="33" spans="1:2" x14ac:dyDescent="0.25">
      <c r="A33" s="35"/>
    </row>
    <row r="34" spans="1:2" x14ac:dyDescent="0.25">
      <c r="A34" s="37" t="s">
        <v>8</v>
      </c>
    </row>
    <row r="36" spans="1:2" x14ac:dyDescent="0.25">
      <c r="A36" s="34" t="s">
        <v>59</v>
      </c>
    </row>
    <row r="38" spans="1:2" x14ac:dyDescent="0.25">
      <c r="A38" s="32"/>
      <c r="B38" s="1" t="s">
        <v>60</v>
      </c>
    </row>
    <row r="39" spans="1:2" x14ac:dyDescent="0.25">
      <c r="A39" s="32"/>
      <c r="B39" s="1" t="s">
        <v>135</v>
      </c>
    </row>
    <row r="40" spans="1:2" x14ac:dyDescent="0.25">
      <c r="A40" s="32"/>
      <c r="B40" s="1" t="s">
        <v>61</v>
      </c>
    </row>
    <row r="41" spans="1:2" x14ac:dyDescent="0.25">
      <c r="A41" s="32"/>
      <c r="B41" s="1" t="s">
        <v>62</v>
      </c>
    </row>
    <row r="42" spans="1:2" x14ac:dyDescent="0.25">
      <c r="A42" s="32"/>
      <c r="B42" s="1" t="s">
        <v>63</v>
      </c>
    </row>
    <row r="43" spans="1:2" x14ac:dyDescent="0.25">
      <c r="A43" s="32"/>
      <c r="B43" s="1" t="s">
        <v>64</v>
      </c>
    </row>
    <row r="45" spans="1:2" x14ac:dyDescent="0.25">
      <c r="A45" s="34" t="s">
        <v>65</v>
      </c>
    </row>
    <row r="47" spans="1:2" x14ac:dyDescent="0.25">
      <c r="A47" s="32"/>
      <c r="B47" s="1" t="s">
        <v>66</v>
      </c>
    </row>
    <row r="48" spans="1:2" x14ac:dyDescent="0.25">
      <c r="A48" s="32"/>
      <c r="B48" s="1" t="s">
        <v>67</v>
      </c>
    </row>
    <row r="49" spans="1:2" x14ac:dyDescent="0.25">
      <c r="A49" s="32"/>
      <c r="B49" s="1" t="s">
        <v>68</v>
      </c>
    </row>
    <row r="50" spans="1:2" x14ac:dyDescent="0.25">
      <c r="A50" s="32"/>
      <c r="B50" s="1" t="s">
        <v>69</v>
      </c>
    </row>
    <row r="52" spans="1:2" x14ac:dyDescent="0.25">
      <c r="A52" s="34" t="s">
        <v>70</v>
      </c>
    </row>
    <row r="54" spans="1:2" x14ac:dyDescent="0.25">
      <c r="A54" s="32"/>
      <c r="B54" s="1" t="s">
        <v>71</v>
      </c>
    </row>
    <row r="55" spans="1:2" x14ac:dyDescent="0.25">
      <c r="A55" s="32"/>
      <c r="B55" s="1" t="s">
        <v>72</v>
      </c>
    </row>
    <row r="56" spans="1:2" x14ac:dyDescent="0.25">
      <c r="A56" s="32"/>
      <c r="B56" s="1" t="s">
        <v>73</v>
      </c>
    </row>
    <row r="57" spans="1:2" x14ac:dyDescent="0.25">
      <c r="A57" s="32"/>
      <c r="B57" s="1" t="s">
        <v>74</v>
      </c>
    </row>
    <row r="59" spans="1:2" x14ac:dyDescent="0.25">
      <c r="A59" s="34" t="s">
        <v>75</v>
      </c>
    </row>
    <row r="61" spans="1:2" x14ac:dyDescent="0.25">
      <c r="A61" s="32"/>
      <c r="B61" s="1" t="s">
        <v>76</v>
      </c>
    </row>
    <row r="62" spans="1:2" x14ac:dyDescent="0.25">
      <c r="A62" s="32"/>
      <c r="B62" s="1" t="s">
        <v>77</v>
      </c>
    </row>
    <row r="63" spans="1:2" x14ac:dyDescent="0.25">
      <c r="A63" s="32"/>
      <c r="B63" s="1" t="s">
        <v>78</v>
      </c>
    </row>
    <row r="64" spans="1:2" x14ac:dyDescent="0.25">
      <c r="A64" s="32"/>
      <c r="B64" s="1" t="s">
        <v>79</v>
      </c>
    </row>
    <row r="65" spans="1:10" x14ac:dyDescent="0.25">
      <c r="A65" s="32"/>
      <c r="B65" s="1" t="s">
        <v>52</v>
      </c>
    </row>
    <row r="67" spans="1:10" x14ac:dyDescent="0.25">
      <c r="A67" s="34" t="s">
        <v>80</v>
      </c>
    </row>
    <row r="69" spans="1:10" x14ac:dyDescent="0.25">
      <c r="A69" s="32"/>
      <c r="B69" s="1" t="s">
        <v>81</v>
      </c>
    </row>
    <row r="70" spans="1:10" x14ac:dyDescent="0.25">
      <c r="A70" s="32"/>
      <c r="B70" s="1" t="s">
        <v>82</v>
      </c>
    </row>
    <row r="71" spans="1:10" x14ac:dyDescent="0.25">
      <c r="A71" s="32"/>
      <c r="B71" s="1" t="s">
        <v>83</v>
      </c>
    </row>
    <row r="72" spans="1:10" x14ac:dyDescent="0.25">
      <c r="A72" s="32"/>
      <c r="B72" s="1" t="s">
        <v>52</v>
      </c>
    </row>
    <row r="73" spans="1:10" x14ac:dyDescent="0.25">
      <c r="A73" s="32"/>
      <c r="B73" s="1" t="s">
        <v>84</v>
      </c>
    </row>
    <row r="75" spans="1:10" x14ac:dyDescent="0.25">
      <c r="A75" s="34" t="s">
        <v>85</v>
      </c>
    </row>
    <row r="77" spans="1:10" x14ac:dyDescent="0.25">
      <c r="D77" s="32">
        <v>1</v>
      </c>
      <c r="E77" s="32">
        <v>2</v>
      </c>
      <c r="F77" s="32">
        <v>3</v>
      </c>
      <c r="G77" s="32">
        <v>4</v>
      </c>
      <c r="H77" s="32">
        <v>5</v>
      </c>
      <c r="I77" s="33"/>
    </row>
    <row r="78" spans="1:10" x14ac:dyDescent="0.25">
      <c r="A78" s="1" t="s">
        <v>46</v>
      </c>
      <c r="D78" s="32"/>
      <c r="E78" s="32"/>
      <c r="F78" s="32"/>
      <c r="G78" s="32"/>
      <c r="H78" s="32"/>
      <c r="I78" s="33"/>
      <c r="J78" s="1" t="s">
        <v>47</v>
      </c>
    </row>
    <row r="80" spans="1:10" x14ac:dyDescent="0.25">
      <c r="A80" s="34" t="s">
        <v>86</v>
      </c>
    </row>
    <row r="81" spans="1:2" x14ac:dyDescent="0.25">
      <c r="A81" s="34"/>
    </row>
    <row r="82" spans="1:2" x14ac:dyDescent="0.25">
      <c r="A82" s="32"/>
      <c r="B82" s="1" t="s">
        <v>87</v>
      </c>
    </row>
    <row r="83" spans="1:2" x14ac:dyDescent="0.25">
      <c r="A83" s="32"/>
      <c r="B83" s="1" t="s">
        <v>88</v>
      </c>
    </row>
    <row r="84" spans="1:2" x14ac:dyDescent="0.25">
      <c r="A84" s="32"/>
      <c r="B84" s="1" t="s">
        <v>89</v>
      </c>
    </row>
    <row r="85" spans="1:2" x14ac:dyDescent="0.25">
      <c r="A85" s="32"/>
      <c r="B85" s="1" t="s">
        <v>90</v>
      </c>
    </row>
    <row r="86" spans="1:2" x14ac:dyDescent="0.25">
      <c r="A86" s="32"/>
      <c r="B86" s="1" t="s">
        <v>91</v>
      </c>
    </row>
    <row r="87" spans="1:2" x14ac:dyDescent="0.25">
      <c r="A87" s="32"/>
      <c r="B87" s="1" t="s">
        <v>92</v>
      </c>
    </row>
    <row r="89" spans="1:2" x14ac:dyDescent="0.25">
      <c r="A89" s="34" t="s">
        <v>93</v>
      </c>
    </row>
    <row r="91" spans="1:2" x14ac:dyDescent="0.25">
      <c r="A91" s="32"/>
      <c r="B91" s="1" t="s">
        <v>94</v>
      </c>
    </row>
    <row r="92" spans="1:2" x14ac:dyDescent="0.25">
      <c r="A92" s="32"/>
      <c r="B92" s="1" t="s">
        <v>95</v>
      </c>
    </row>
    <row r="93" spans="1:2" x14ac:dyDescent="0.25">
      <c r="A93" s="32"/>
      <c r="B93" s="1" t="s">
        <v>96</v>
      </c>
    </row>
    <row r="94" spans="1:2" x14ac:dyDescent="0.25">
      <c r="A94" s="32"/>
      <c r="B94" s="1" t="s">
        <v>97</v>
      </c>
    </row>
    <row r="95" spans="1:2" x14ac:dyDescent="0.25">
      <c r="A95" s="32"/>
      <c r="B95" s="1" t="s">
        <v>98</v>
      </c>
    </row>
    <row r="96" spans="1:2" x14ac:dyDescent="0.25">
      <c r="A96" s="32"/>
      <c r="B96" s="1" t="s">
        <v>99</v>
      </c>
    </row>
    <row r="97" spans="1:10" x14ac:dyDescent="0.25">
      <c r="A97" s="32"/>
      <c r="B97" s="1" t="s">
        <v>52</v>
      </c>
    </row>
    <row r="99" spans="1:10" x14ac:dyDescent="0.25">
      <c r="A99" s="36" t="s">
        <v>17</v>
      </c>
    </row>
    <row r="101" spans="1:10" x14ac:dyDescent="0.25">
      <c r="A101" s="34" t="s">
        <v>100</v>
      </c>
    </row>
    <row r="103" spans="1:10" x14ac:dyDescent="0.25">
      <c r="D103" s="32">
        <v>1</v>
      </c>
      <c r="E103" s="32">
        <v>2</v>
      </c>
      <c r="F103" s="32">
        <v>3</v>
      </c>
      <c r="G103" s="32">
        <v>4</v>
      </c>
      <c r="H103" s="32">
        <v>5</v>
      </c>
      <c r="I103" s="33"/>
    </row>
    <row r="104" spans="1:10" x14ac:dyDescent="0.25">
      <c r="A104" s="1" t="s">
        <v>46</v>
      </c>
      <c r="D104" s="32"/>
      <c r="E104" s="32"/>
      <c r="F104" s="32"/>
      <c r="G104" s="32"/>
      <c r="H104" s="32"/>
      <c r="I104" s="33"/>
      <c r="J104" s="1" t="s">
        <v>47</v>
      </c>
    </row>
    <row r="106" spans="1:10" x14ac:dyDescent="0.25">
      <c r="A106" s="34" t="s">
        <v>101</v>
      </c>
    </row>
    <row r="108" spans="1:10" x14ac:dyDescent="0.25">
      <c r="A108" s="32"/>
      <c r="B108" s="1" t="s">
        <v>102</v>
      </c>
    </row>
    <row r="109" spans="1:10" x14ac:dyDescent="0.25">
      <c r="A109" s="32"/>
      <c r="B109" s="1" t="s">
        <v>103</v>
      </c>
    </row>
    <row r="110" spans="1:10" x14ac:dyDescent="0.25">
      <c r="A110" s="32"/>
      <c r="B110" s="1" t="s">
        <v>104</v>
      </c>
    </row>
    <row r="111" spans="1:10" x14ac:dyDescent="0.25">
      <c r="A111" s="32"/>
      <c r="B111" s="1" t="s">
        <v>105</v>
      </c>
    </row>
    <row r="112" spans="1:10" x14ac:dyDescent="0.25">
      <c r="A112" s="32"/>
      <c r="B112" s="1" t="s">
        <v>106</v>
      </c>
    </row>
    <row r="113" spans="1:10" x14ac:dyDescent="0.25">
      <c r="A113" s="32"/>
      <c r="B113" s="1" t="s">
        <v>52</v>
      </c>
    </row>
    <row r="115" spans="1:10" x14ac:dyDescent="0.25">
      <c r="A115" s="34" t="s">
        <v>107</v>
      </c>
    </row>
    <row r="117" spans="1:10" x14ac:dyDescent="0.25">
      <c r="D117" s="32">
        <v>1</v>
      </c>
      <c r="E117" s="32">
        <v>2</v>
      </c>
      <c r="F117" s="32">
        <v>3</v>
      </c>
      <c r="G117" s="32">
        <v>4</v>
      </c>
      <c r="H117" s="32">
        <v>5</v>
      </c>
      <c r="I117" s="33"/>
    </row>
    <row r="118" spans="1:10" x14ac:dyDescent="0.25">
      <c r="A118" s="1" t="s">
        <v>46</v>
      </c>
      <c r="D118" s="32"/>
      <c r="E118" s="32"/>
      <c r="F118" s="32"/>
      <c r="G118" s="32"/>
      <c r="H118" s="32"/>
      <c r="I118" s="33"/>
      <c r="J118" s="1" t="s">
        <v>47</v>
      </c>
    </row>
    <row r="120" spans="1:10" x14ac:dyDescent="0.25">
      <c r="A120" s="34" t="s">
        <v>108</v>
      </c>
    </row>
    <row r="122" spans="1:10" x14ac:dyDescent="0.25">
      <c r="A122" s="32"/>
      <c r="B122" s="1" t="s">
        <v>109</v>
      </c>
    </row>
    <row r="123" spans="1:10" x14ac:dyDescent="0.25">
      <c r="A123" s="32"/>
      <c r="B123" s="1" t="s">
        <v>110</v>
      </c>
    </row>
    <row r="124" spans="1:10" x14ac:dyDescent="0.25">
      <c r="A124" s="32"/>
      <c r="B124" s="1" t="s">
        <v>111</v>
      </c>
    </row>
    <row r="125" spans="1:10" x14ac:dyDescent="0.25">
      <c r="A125" s="32"/>
      <c r="B125" s="1" t="s">
        <v>112</v>
      </c>
    </row>
    <row r="127" spans="1:10" x14ac:dyDescent="0.25">
      <c r="A127" s="36" t="s">
        <v>18</v>
      </c>
    </row>
    <row r="129" spans="1:10" x14ac:dyDescent="0.25">
      <c r="A129" s="34" t="s">
        <v>113</v>
      </c>
    </row>
    <row r="131" spans="1:10" x14ac:dyDescent="0.25">
      <c r="D131" s="32">
        <v>1</v>
      </c>
      <c r="E131" s="32">
        <v>2</v>
      </c>
      <c r="F131" s="32">
        <v>3</v>
      </c>
      <c r="G131" s="32">
        <v>4</v>
      </c>
      <c r="H131" s="32">
        <v>5</v>
      </c>
      <c r="I131" s="33"/>
    </row>
    <row r="132" spans="1:10" x14ac:dyDescent="0.25">
      <c r="A132" s="1" t="s">
        <v>46</v>
      </c>
      <c r="D132" s="32"/>
      <c r="E132" s="32"/>
      <c r="F132" s="32"/>
      <c r="G132" s="32"/>
      <c r="H132" s="32"/>
      <c r="I132" s="33"/>
      <c r="J132" s="1" t="s">
        <v>47</v>
      </c>
    </row>
    <row r="134" spans="1:10" x14ac:dyDescent="0.25">
      <c r="A134" s="34" t="s">
        <v>140</v>
      </c>
    </row>
    <row r="136" spans="1:10" x14ac:dyDescent="0.25">
      <c r="D136" s="32">
        <v>1</v>
      </c>
      <c r="E136" s="32">
        <v>2</v>
      </c>
      <c r="F136" s="32">
        <v>3</v>
      </c>
      <c r="G136" s="32">
        <v>4</v>
      </c>
      <c r="H136" s="32">
        <v>5</v>
      </c>
      <c r="I136" s="33"/>
    </row>
    <row r="137" spans="1:10" x14ac:dyDescent="0.25">
      <c r="A137" s="1" t="s">
        <v>46</v>
      </c>
      <c r="D137" s="32"/>
      <c r="E137" s="32"/>
      <c r="F137" s="32"/>
      <c r="G137" s="32"/>
      <c r="H137" s="32"/>
      <c r="I137" s="33"/>
      <c r="J137" s="1" t="s">
        <v>47</v>
      </c>
    </row>
    <row r="139" spans="1:10" x14ac:dyDescent="0.25">
      <c r="A139" s="34" t="s">
        <v>114</v>
      </c>
    </row>
    <row r="141" spans="1:10" x14ac:dyDescent="0.25">
      <c r="D141" s="32">
        <v>1</v>
      </c>
      <c r="E141" s="32">
        <v>2</v>
      </c>
      <c r="F141" s="32">
        <v>3</v>
      </c>
      <c r="G141" s="32">
        <v>4</v>
      </c>
      <c r="H141" s="32">
        <v>5</v>
      </c>
      <c r="I141" s="33"/>
    </row>
    <row r="142" spans="1:10" x14ac:dyDescent="0.25">
      <c r="A142" s="1" t="s">
        <v>46</v>
      </c>
      <c r="D142" s="32"/>
      <c r="E142" s="32"/>
      <c r="F142" s="32"/>
      <c r="G142" s="32"/>
      <c r="H142" s="32"/>
      <c r="I142" s="33"/>
      <c r="J142" s="1" t="s">
        <v>47</v>
      </c>
    </row>
    <row r="144" spans="1:10" x14ac:dyDescent="0.25">
      <c r="A144" s="34" t="s">
        <v>115</v>
      </c>
    </row>
    <row r="146" spans="1:10" x14ac:dyDescent="0.25">
      <c r="A146" s="2"/>
      <c r="B146" s="1" t="s">
        <v>116</v>
      </c>
    </row>
    <row r="147" spans="1:10" x14ac:dyDescent="0.25">
      <c r="A147" s="2"/>
      <c r="B147" s="1" t="s">
        <v>117</v>
      </c>
    </row>
    <row r="148" spans="1:10" x14ac:dyDescent="0.25">
      <c r="A148" s="2"/>
      <c r="B148" s="1" t="s">
        <v>118</v>
      </c>
    </row>
    <row r="149" spans="1:10" x14ac:dyDescent="0.25">
      <c r="A149" s="2"/>
      <c r="B149" s="1" t="s">
        <v>119</v>
      </c>
    </row>
    <row r="150" spans="1:10" x14ac:dyDescent="0.25">
      <c r="A150" s="2"/>
      <c r="B150" s="1" t="s">
        <v>120</v>
      </c>
    </row>
    <row r="151" spans="1:10" x14ac:dyDescent="0.25">
      <c r="A151" s="2"/>
      <c r="B151" s="1" t="s">
        <v>52</v>
      </c>
    </row>
    <row r="153" spans="1:10" x14ac:dyDescent="0.25">
      <c r="A153" s="34" t="s">
        <v>121</v>
      </c>
    </row>
    <row r="155" spans="1:10" x14ac:dyDescent="0.25">
      <c r="D155" s="32">
        <v>1</v>
      </c>
      <c r="E155" s="32">
        <v>2</v>
      </c>
      <c r="F155" s="32">
        <v>3</v>
      </c>
      <c r="G155" s="32">
        <v>4</v>
      </c>
      <c r="H155" s="32">
        <v>5</v>
      </c>
      <c r="I155" s="33"/>
    </row>
    <row r="156" spans="1:10" x14ac:dyDescent="0.25">
      <c r="A156" s="1" t="s">
        <v>46</v>
      </c>
      <c r="D156" s="32"/>
      <c r="E156" s="32"/>
      <c r="F156" s="32"/>
      <c r="G156" s="32"/>
      <c r="H156" s="32"/>
      <c r="I156" s="33"/>
      <c r="J156" s="1" t="s">
        <v>47</v>
      </c>
    </row>
    <row r="158" spans="1:10" x14ac:dyDescent="0.25">
      <c r="A158" s="34" t="s">
        <v>122</v>
      </c>
    </row>
    <row r="160" spans="1:10" x14ac:dyDescent="0.25">
      <c r="D160" s="32">
        <v>1</v>
      </c>
      <c r="E160" s="32">
        <v>2</v>
      </c>
      <c r="F160" s="32">
        <v>3</v>
      </c>
      <c r="G160" s="32">
        <v>4</v>
      </c>
      <c r="H160" s="32">
        <v>5</v>
      </c>
      <c r="I160" s="33"/>
    </row>
    <row r="161" spans="1:10" x14ac:dyDescent="0.25">
      <c r="A161" s="1" t="s">
        <v>46</v>
      </c>
      <c r="D161" s="32"/>
      <c r="E161" s="32"/>
      <c r="F161" s="32"/>
      <c r="G161" s="32"/>
      <c r="H161" s="32"/>
      <c r="I161" s="33"/>
      <c r="J161" s="1" t="s">
        <v>47</v>
      </c>
    </row>
    <row r="163" spans="1:10" x14ac:dyDescent="0.25">
      <c r="A163" s="34" t="s">
        <v>25</v>
      </c>
    </row>
    <row r="165" spans="1:10" x14ac:dyDescent="0.25">
      <c r="A165" s="34" t="s">
        <v>123</v>
      </c>
    </row>
    <row r="167" spans="1:10" x14ac:dyDescent="0.25">
      <c r="D167" s="32">
        <v>1</v>
      </c>
      <c r="E167" s="32">
        <v>2</v>
      </c>
      <c r="F167" s="32">
        <v>3</v>
      </c>
      <c r="G167" s="32">
        <v>4</v>
      </c>
      <c r="H167" s="32">
        <v>5</v>
      </c>
      <c r="I167" s="33"/>
    </row>
    <row r="168" spans="1:10" x14ac:dyDescent="0.25">
      <c r="A168" s="1" t="s">
        <v>46</v>
      </c>
      <c r="D168" s="32"/>
      <c r="E168" s="32"/>
      <c r="F168" s="32"/>
      <c r="G168" s="32"/>
      <c r="H168" s="32"/>
      <c r="I168" s="33"/>
      <c r="J168" s="1" t="s">
        <v>47</v>
      </c>
    </row>
    <row r="170" spans="1:10" x14ac:dyDescent="0.25">
      <c r="A170" s="34" t="s">
        <v>124</v>
      </c>
    </row>
    <row r="172" spans="1:10" x14ac:dyDescent="0.25">
      <c r="D172" s="32">
        <v>1</v>
      </c>
      <c r="E172" s="32">
        <v>2</v>
      </c>
      <c r="F172" s="32">
        <v>3</v>
      </c>
      <c r="G172" s="32">
        <v>4</v>
      </c>
      <c r="H172" s="32">
        <v>5</v>
      </c>
      <c r="I172" s="33"/>
    </row>
    <row r="173" spans="1:10" x14ac:dyDescent="0.25">
      <c r="A173" s="1" t="s">
        <v>46</v>
      </c>
      <c r="D173" s="32"/>
      <c r="E173" s="32"/>
      <c r="F173" s="32"/>
      <c r="G173" s="32"/>
      <c r="H173" s="32"/>
      <c r="I173" s="33"/>
      <c r="J173" s="1" t="s">
        <v>47</v>
      </c>
    </row>
    <row r="175" spans="1:10" x14ac:dyDescent="0.25">
      <c r="A175" s="34" t="s">
        <v>125</v>
      </c>
    </row>
    <row r="177" spans="1:10" x14ac:dyDescent="0.25">
      <c r="D177" s="32">
        <v>1</v>
      </c>
      <c r="E177" s="32">
        <v>2</v>
      </c>
      <c r="F177" s="32">
        <v>3</v>
      </c>
      <c r="G177" s="32">
        <v>4</v>
      </c>
      <c r="H177" s="32">
        <v>5</v>
      </c>
      <c r="I177" s="33"/>
    </row>
    <row r="178" spans="1:10" x14ac:dyDescent="0.25">
      <c r="A178" s="1" t="s">
        <v>46</v>
      </c>
      <c r="D178" s="32"/>
      <c r="E178" s="32"/>
      <c r="F178" s="32"/>
      <c r="G178" s="32"/>
      <c r="H178" s="32"/>
      <c r="I178" s="33"/>
      <c r="J178" s="1" t="s">
        <v>47</v>
      </c>
    </row>
    <row r="180" spans="1:10" x14ac:dyDescent="0.25">
      <c r="A180" s="34" t="s">
        <v>126</v>
      </c>
    </row>
    <row r="182" spans="1:10" x14ac:dyDescent="0.25">
      <c r="D182" s="32">
        <v>1</v>
      </c>
      <c r="E182" s="32">
        <v>2</v>
      </c>
      <c r="F182" s="32">
        <v>3</v>
      </c>
      <c r="G182" s="32">
        <v>4</v>
      </c>
      <c r="H182" s="32">
        <v>5</v>
      </c>
      <c r="I182" s="33"/>
    </row>
    <row r="183" spans="1:10" x14ac:dyDescent="0.25">
      <c r="A183" s="1" t="s">
        <v>46</v>
      </c>
      <c r="D183" s="32"/>
      <c r="E183" s="32"/>
      <c r="F183" s="32"/>
      <c r="G183" s="32"/>
      <c r="H183" s="32"/>
      <c r="I183" s="33"/>
      <c r="J183" s="1" t="s">
        <v>47</v>
      </c>
    </row>
    <row r="185" spans="1:10" x14ac:dyDescent="0.25">
      <c r="A185" s="34" t="s">
        <v>127</v>
      </c>
    </row>
    <row r="187" spans="1:10" x14ac:dyDescent="0.25">
      <c r="A187" s="34" t="s">
        <v>141</v>
      </c>
    </row>
    <row r="189" spans="1:10" x14ac:dyDescent="0.25">
      <c r="D189" s="32">
        <v>1</v>
      </c>
      <c r="E189" s="32">
        <v>2</v>
      </c>
      <c r="F189" s="32">
        <v>3</v>
      </c>
      <c r="G189" s="32">
        <v>4</v>
      </c>
      <c r="H189" s="32">
        <v>5</v>
      </c>
      <c r="I189" s="33"/>
    </row>
    <row r="190" spans="1:10" x14ac:dyDescent="0.25">
      <c r="A190" s="1" t="s">
        <v>46</v>
      </c>
      <c r="D190" s="32"/>
      <c r="E190" s="32"/>
      <c r="F190" s="32"/>
      <c r="G190" s="32"/>
      <c r="H190" s="32"/>
      <c r="I190" s="33"/>
      <c r="J190" s="1" t="s">
        <v>47</v>
      </c>
    </row>
    <row r="192" spans="1:10" x14ac:dyDescent="0.25">
      <c r="A192" s="34" t="s">
        <v>128</v>
      </c>
    </row>
    <row r="194" spans="1:10" x14ac:dyDescent="0.25">
      <c r="D194" s="32">
        <v>1</v>
      </c>
      <c r="E194" s="32">
        <v>2</v>
      </c>
      <c r="F194" s="32">
        <v>3</v>
      </c>
      <c r="G194" s="32">
        <v>4</v>
      </c>
      <c r="H194" s="32">
        <v>5</v>
      </c>
      <c r="I194" s="33"/>
    </row>
    <row r="195" spans="1:10" x14ac:dyDescent="0.25">
      <c r="A195" s="1" t="s">
        <v>46</v>
      </c>
      <c r="D195" s="32"/>
      <c r="E195" s="32"/>
      <c r="F195" s="32"/>
      <c r="G195" s="32"/>
      <c r="H195" s="32"/>
      <c r="I195" s="33"/>
      <c r="J195" s="1" t="s">
        <v>47</v>
      </c>
    </row>
    <row r="197" spans="1:10" x14ac:dyDescent="0.25">
      <c r="A197" s="34" t="s">
        <v>129</v>
      </c>
    </row>
    <row r="199" spans="1:10" x14ac:dyDescent="0.25">
      <c r="D199" s="32">
        <v>1</v>
      </c>
      <c r="E199" s="32">
        <v>2</v>
      </c>
      <c r="F199" s="32">
        <v>3</v>
      </c>
      <c r="G199" s="32">
        <v>4</v>
      </c>
      <c r="H199" s="32">
        <v>5</v>
      </c>
      <c r="I199" s="33"/>
    </row>
    <row r="200" spans="1:10" x14ac:dyDescent="0.25">
      <c r="A200" s="1" t="s">
        <v>46</v>
      </c>
      <c r="D200" s="32"/>
      <c r="E200" s="32"/>
      <c r="F200" s="32"/>
      <c r="G200" s="32"/>
      <c r="H200" s="32"/>
      <c r="I200" s="33"/>
      <c r="J200" s="1" t="s">
        <v>47</v>
      </c>
    </row>
    <row r="202" spans="1:10" x14ac:dyDescent="0.25">
      <c r="A202" s="34" t="s">
        <v>130</v>
      </c>
    </row>
    <row r="204" spans="1:10" x14ac:dyDescent="0.25">
      <c r="D204" s="32">
        <v>1</v>
      </c>
      <c r="E204" s="32">
        <v>2</v>
      </c>
      <c r="F204" s="32">
        <v>3</v>
      </c>
      <c r="G204" s="32">
        <v>4</v>
      </c>
      <c r="H204" s="32">
        <v>5</v>
      </c>
      <c r="I204" s="33"/>
    </row>
    <row r="205" spans="1:10" x14ac:dyDescent="0.25">
      <c r="A205" s="1" t="s">
        <v>46</v>
      </c>
      <c r="D205" s="32"/>
      <c r="E205" s="32"/>
      <c r="F205" s="32"/>
      <c r="G205" s="32"/>
      <c r="H205" s="32"/>
      <c r="I205" s="33"/>
      <c r="J205" s="1" t="s">
        <v>47</v>
      </c>
    </row>
    <row r="207" spans="1:10" x14ac:dyDescent="0.25">
      <c r="A207" s="34" t="s">
        <v>131</v>
      </c>
    </row>
    <row r="209" spans="1:2" x14ac:dyDescent="0.25">
      <c r="A209" s="2"/>
      <c r="B209" s="1" t="s">
        <v>81</v>
      </c>
    </row>
    <row r="210" spans="1:2" x14ac:dyDescent="0.25">
      <c r="A210" s="2"/>
      <c r="B210" s="1" t="s">
        <v>132</v>
      </c>
    </row>
    <row r="211" spans="1:2" x14ac:dyDescent="0.25">
      <c r="A211" s="2"/>
      <c r="B211" s="1" t="s">
        <v>133</v>
      </c>
    </row>
    <row r="212" spans="1:2" x14ac:dyDescent="0.25">
      <c r="A212" s="2"/>
      <c r="B212" s="1" t="s">
        <v>137</v>
      </c>
    </row>
    <row r="213" spans="1:2" x14ac:dyDescent="0.25">
      <c r="A213" s="2"/>
      <c r="B213" s="1" t="s">
        <v>134</v>
      </c>
    </row>
    <row r="214" spans="1:2" x14ac:dyDescent="0.25">
      <c r="A214" s="2"/>
      <c r="B214" s="1" t="s">
        <v>84</v>
      </c>
    </row>
  </sheetData>
  <pageMargins left="0.7" right="0.7" top="0.75" bottom="0.75" header="0.3" footer="0.3"/>
  <pageSetup scale="43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3F715-E39D-4B93-8060-C2A149D83F28}">
  <dimension ref="A1:I13"/>
  <sheetViews>
    <sheetView zoomScaleNormal="100" workbookViewId="0">
      <selection activeCell="C3" sqref="C3"/>
    </sheetView>
  </sheetViews>
  <sheetFormatPr baseColWidth="10" defaultColWidth="0" defaultRowHeight="11.25" x14ac:dyDescent="0.25"/>
  <cols>
    <col min="1" max="1" width="12.5703125" style="21" customWidth="1"/>
    <col min="2" max="2" width="17.28515625" style="21" customWidth="1"/>
    <col min="3" max="3" width="28" style="3" customWidth="1"/>
    <col min="4" max="4" width="71.5703125" style="21" customWidth="1"/>
    <col min="5" max="5" width="11" style="21" hidden="1" customWidth="1"/>
    <col min="6" max="8" width="11.5703125" style="21" hidden="1" customWidth="1"/>
    <col min="9" max="9" width="11.5703125" style="21" customWidth="1"/>
    <col min="10" max="16384" width="11.5703125" style="21" hidden="1"/>
  </cols>
  <sheetData>
    <row r="1" spans="1:4" ht="12" thickBot="1" x14ac:dyDescent="0.3"/>
    <row r="2" spans="1:4" x14ac:dyDescent="0.25">
      <c r="A2" s="8" t="s">
        <v>34</v>
      </c>
      <c r="B2" s="22" t="s">
        <v>36</v>
      </c>
      <c r="C2" s="7" t="s">
        <v>1</v>
      </c>
      <c r="D2" s="23" t="s">
        <v>37</v>
      </c>
    </row>
    <row r="3" spans="1:4" ht="112.5" x14ac:dyDescent="0.25">
      <c r="A3" s="24">
        <v>1</v>
      </c>
      <c r="B3" s="25">
        <f>SUM(Diagnóstico!E9)</f>
        <v>0.9</v>
      </c>
      <c r="C3" s="6" t="str">
        <f>Diagnóstico!C5</f>
        <v>1. GOBERNANZA</v>
      </c>
      <c r="D3" s="39" t="s">
        <v>166</v>
      </c>
    </row>
    <row r="4" spans="1:4" ht="78.75" x14ac:dyDescent="0.25">
      <c r="A4" s="24">
        <v>2</v>
      </c>
      <c r="B4" s="25">
        <f>SUM(Diagnóstico!E15)</f>
        <v>0.78</v>
      </c>
      <c r="C4" s="6" t="str">
        <f>Diagnóstico!C10</f>
        <v>2. PERSONAS</v>
      </c>
      <c r="D4" s="39" t="s">
        <v>167</v>
      </c>
    </row>
    <row r="5" spans="1:4" ht="45" x14ac:dyDescent="0.25">
      <c r="A5" s="24">
        <v>3</v>
      </c>
      <c r="B5" s="25">
        <f>SUM(Diagnóstico!E19)</f>
        <v>0.88600000000000012</v>
      </c>
      <c r="C5" s="6" t="str">
        <f>Diagnóstico!C16</f>
        <v>3. CULTURA</v>
      </c>
      <c r="D5" s="40" t="s">
        <v>168</v>
      </c>
    </row>
    <row r="6" spans="1:4" ht="67.5" x14ac:dyDescent="0.25">
      <c r="A6" s="24">
        <v>4</v>
      </c>
      <c r="B6" s="25">
        <f>SUM(Diagnóstico!E26)</f>
        <v>0.71</v>
      </c>
      <c r="C6" s="6" t="str">
        <f>Diagnóstico!C20</f>
        <v>4. RELACIONAMIENTO CON EL CLIENTE</v>
      </c>
      <c r="D6" s="39" t="s">
        <v>169</v>
      </c>
    </row>
    <row r="7" spans="1:4" ht="67.5" x14ac:dyDescent="0.25">
      <c r="A7" s="24">
        <v>5</v>
      </c>
      <c r="B7" s="25">
        <f>SUM(Diagnóstico!E31)</f>
        <v>0.52</v>
      </c>
      <c r="C7" s="6" t="str">
        <f>Diagnóstico!C27</f>
        <v>5. PROCESOS</v>
      </c>
      <c r="D7" s="39" t="s">
        <v>170</v>
      </c>
    </row>
    <row r="8" spans="1:4" ht="79.5" thickBot="1" x14ac:dyDescent="0.3">
      <c r="A8" s="26">
        <v>8</v>
      </c>
      <c r="B8" s="25">
        <f>SUM(Diagnóstico!E37)</f>
        <v>0.46</v>
      </c>
      <c r="C8" s="5" t="str">
        <f>Diagnóstico!C32</f>
        <v>6. TECNOLOGÍA</v>
      </c>
      <c r="D8" s="41" t="s">
        <v>171</v>
      </c>
    </row>
    <row r="9" spans="1:4" ht="32.450000000000003" customHeight="1" thickBot="1" x14ac:dyDescent="0.3">
      <c r="A9" s="79" t="s">
        <v>139</v>
      </c>
      <c r="B9" s="80"/>
      <c r="C9" s="80"/>
      <c r="D9" s="81"/>
    </row>
    <row r="10" spans="1:4" x14ac:dyDescent="0.25">
      <c r="C10" s="4"/>
    </row>
    <row r="11" spans="1:4" x14ac:dyDescent="0.25">
      <c r="C11" s="4"/>
    </row>
    <row r="12" spans="1:4" x14ac:dyDescent="0.25">
      <c r="C12" s="4"/>
    </row>
    <row r="13" spans="1:4" x14ac:dyDescent="0.25">
      <c r="C13" s="4"/>
    </row>
  </sheetData>
  <mergeCells count="1">
    <mergeCell ref="A9:D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F4DFC-0166-4FC1-9507-E1D11D9672D8}">
  <dimension ref="A1:C7"/>
  <sheetViews>
    <sheetView workbookViewId="0"/>
  </sheetViews>
  <sheetFormatPr baseColWidth="10" defaultRowHeight="15" x14ac:dyDescent="0.25"/>
  <cols>
    <col min="3" max="3" width="22.85546875" customWidth="1"/>
  </cols>
  <sheetData>
    <row r="1" spans="1:3" x14ac:dyDescent="0.25">
      <c r="A1" s="45" t="s">
        <v>34</v>
      </c>
      <c r="B1" s="46" t="s">
        <v>36</v>
      </c>
      <c r="C1" s="47" t="s">
        <v>1</v>
      </c>
    </row>
    <row r="2" spans="1:3" x14ac:dyDescent="0.25">
      <c r="A2" s="24">
        <v>1</v>
      </c>
      <c r="B2" s="25">
        <v>0.9</v>
      </c>
      <c r="C2" s="42" t="s">
        <v>38</v>
      </c>
    </row>
    <row r="3" spans="1:3" x14ac:dyDescent="0.25">
      <c r="A3" s="24">
        <v>2</v>
      </c>
      <c r="B3" s="25">
        <v>0.78</v>
      </c>
      <c r="C3" s="42" t="s">
        <v>39</v>
      </c>
    </row>
    <row r="4" spans="1:3" x14ac:dyDescent="0.25">
      <c r="A4" s="24">
        <v>3</v>
      </c>
      <c r="B4" s="25">
        <v>0.88600000000000012</v>
      </c>
      <c r="C4" s="42" t="s">
        <v>40</v>
      </c>
    </row>
    <row r="5" spans="1:3" ht="22.5" x14ac:dyDescent="0.25">
      <c r="A5" s="24">
        <v>4</v>
      </c>
      <c r="B5" s="25">
        <v>0.71</v>
      </c>
      <c r="C5" s="42" t="s">
        <v>41</v>
      </c>
    </row>
    <row r="6" spans="1:3" x14ac:dyDescent="0.25">
      <c r="A6" s="24">
        <v>5</v>
      </c>
      <c r="B6" s="25">
        <v>0.52</v>
      </c>
      <c r="C6" s="42" t="s">
        <v>42</v>
      </c>
    </row>
    <row r="7" spans="1:3" ht="15.75" thickBot="1" x14ac:dyDescent="0.3">
      <c r="A7" s="26">
        <v>6</v>
      </c>
      <c r="B7" s="43">
        <v>0.46</v>
      </c>
      <c r="C7" s="44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Diagnóstico</vt:lpstr>
      <vt:lpstr>Encuesta</vt:lpstr>
      <vt:lpstr>Analisis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2022-05-12T18:34:34Z</cp:lastPrinted>
  <dcterms:created xsi:type="dcterms:W3CDTF">2021-05-11T18:41:18Z</dcterms:created>
  <dcterms:modified xsi:type="dcterms:W3CDTF">2022-07-21T13:45:54Z</dcterms:modified>
</cp:coreProperties>
</file>