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jomid\Desktop\TRABAJO DE GRADO 2024\"/>
    </mc:Choice>
  </mc:AlternateContent>
  <xr:revisionPtr revIDLastSave="0" documentId="13_ncr:1_{0D63177B-F5EA-4C2F-BFB6-3DA918FD3546}" xr6:coauthVersionLast="47" xr6:coauthVersionMax="47" xr10:uidLastSave="{00000000-0000-0000-0000-000000000000}"/>
  <bookViews>
    <workbookView xWindow="-108" yWindow="-108" windowWidth="23256" windowHeight="12456" xr2:uid="{00000000-000D-0000-FFFF-FFFF00000000}"/>
  </bookViews>
  <sheets>
    <sheet name="Resultados generales diagnóstic" sheetId="1" r:id="rId1"/>
    <sheet name="Aspectos Políticos" sheetId="2" r:id="rId2"/>
    <sheet name="Aspectos económicos" sheetId="3" r:id="rId3"/>
    <sheet name="Aspectos sociales" sheetId="4" r:id="rId4"/>
    <sheet name="Aspectos tecnológicos" sheetId="5" r:id="rId5"/>
    <sheet name="Aspectos ambientales" sheetId="6" r:id="rId6"/>
    <sheet name="Aspectos legales" sheetId="7" r:id="rId7"/>
    <sheet name="Liderazgo" sheetId="8" r:id="rId8"/>
    <sheet name="Gestión de riesgos" sheetId="9" r:id="rId9"/>
  </sheets>
  <definedNames>
    <definedName name="_xlnm._FilterDatabase" localSheetId="5" hidden="1">'Aspectos ambientales'!$H$1:$H$55</definedName>
    <definedName name="_xlnm._FilterDatabase" localSheetId="2" hidden="1">'Aspectos económicos'!$H$1:$H$47</definedName>
    <definedName name="_xlnm._FilterDatabase" localSheetId="6" hidden="1">'Aspectos legales'!$H$1:$H$47</definedName>
    <definedName name="_xlnm._FilterDatabase" localSheetId="1" hidden="1">'Aspectos Políticos'!$H$1:$H$52</definedName>
    <definedName name="_xlnm._FilterDatabase" localSheetId="3" hidden="1">'Aspectos sociales'!$H$1:$H$47</definedName>
    <definedName name="_xlnm._FilterDatabase" localSheetId="4" hidden="1">'Aspectos tecnológicos'!$H$1:$H$47</definedName>
    <definedName name="_xlnm._FilterDatabase" localSheetId="8" hidden="1">'Gestión de riesgos'!$H$1:$H$47</definedName>
    <definedName name="_xlnm._FilterDatabase" localSheetId="7" hidden="1">Liderazgo!$H$1:$H$47</definedName>
    <definedName name="_xlnm._FilterDatabase" localSheetId="0" hidden="1">'Resultados generales diagnóstic'!$B$1:$BO$40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 i="9" l="1"/>
  <c r="O52" i="9"/>
  <c r="P52" i="9"/>
  <c r="N53" i="9"/>
  <c r="O53" i="9"/>
  <c r="P53" i="9"/>
  <c r="N54" i="9"/>
  <c r="O54" i="9"/>
  <c r="P54" i="9"/>
  <c r="N55" i="9"/>
  <c r="O55" i="9"/>
  <c r="P55" i="9"/>
  <c r="P51" i="9"/>
  <c r="O51" i="9"/>
  <c r="N51" i="9"/>
  <c r="M51" i="8"/>
  <c r="N51" i="8"/>
  <c r="O51" i="8"/>
  <c r="M52" i="8"/>
  <c r="N52" i="8"/>
  <c r="O52" i="8"/>
  <c r="M53" i="8"/>
  <c r="N53" i="8"/>
  <c r="O53" i="8"/>
  <c r="M54" i="8"/>
  <c r="N54" i="8"/>
  <c r="O54" i="8"/>
  <c r="O50" i="8"/>
  <c r="N50" i="8"/>
  <c r="M50" i="8"/>
  <c r="S44" i="8"/>
  <c r="T44" i="8"/>
  <c r="U44" i="8"/>
  <c r="V44" i="8"/>
  <c r="S45" i="8"/>
  <c r="T45" i="8"/>
  <c r="U45" i="8"/>
  <c r="V45" i="8"/>
  <c r="S46" i="8"/>
  <c r="T46" i="8"/>
  <c r="U46" i="8"/>
  <c r="V46" i="8"/>
  <c r="S47" i="8"/>
  <c r="T47" i="8"/>
  <c r="U47" i="8"/>
  <c r="V47" i="8"/>
  <c r="V43" i="8"/>
  <c r="U43" i="8"/>
  <c r="T43" i="8"/>
  <c r="S43" i="8"/>
  <c r="R44" i="8"/>
  <c r="R45" i="8"/>
  <c r="R46" i="8"/>
  <c r="R47" i="8"/>
  <c r="R43" i="8"/>
  <c r="M43" i="8"/>
  <c r="L51" i="7"/>
  <c r="M51" i="7"/>
  <c r="N51" i="7"/>
  <c r="L52" i="7"/>
  <c r="M52" i="7"/>
  <c r="N52" i="7"/>
  <c r="L53" i="7"/>
  <c r="M53" i="7"/>
  <c r="N53" i="7"/>
  <c r="L54" i="7"/>
  <c r="M54" i="7"/>
  <c r="N54" i="7"/>
  <c r="N50" i="7"/>
  <c r="M50" i="7"/>
  <c r="L50" i="7"/>
  <c r="S44" i="7"/>
  <c r="V44" i="7" s="1"/>
  <c r="T44" i="7"/>
  <c r="U44" i="7"/>
  <c r="S45" i="7"/>
  <c r="T45" i="7"/>
  <c r="U45" i="7"/>
  <c r="V45" i="7"/>
  <c r="S46" i="7"/>
  <c r="V46" i="7" s="1"/>
  <c r="T46" i="7"/>
  <c r="U46" i="7"/>
  <c r="S47" i="7"/>
  <c r="T47" i="7"/>
  <c r="U47" i="7"/>
  <c r="V47" i="7"/>
  <c r="V43" i="7"/>
  <c r="U43" i="7"/>
  <c r="T43" i="7"/>
  <c r="S43" i="7"/>
  <c r="R44" i="7"/>
  <c r="R45" i="7"/>
  <c r="R46" i="7"/>
  <c r="R47" i="7"/>
  <c r="R43" i="7"/>
  <c r="L51" i="5"/>
  <c r="M51" i="5"/>
  <c r="N51" i="5"/>
  <c r="L52" i="5"/>
  <c r="M52" i="5"/>
  <c r="N52" i="5"/>
  <c r="L53" i="5"/>
  <c r="M53" i="5"/>
  <c r="N53" i="5"/>
  <c r="L54" i="5"/>
  <c r="M54" i="5"/>
  <c r="N54" i="5"/>
  <c r="N50" i="5"/>
  <c r="M50" i="5"/>
  <c r="L50" i="5"/>
  <c r="V44" i="5"/>
  <c r="V45" i="5"/>
  <c r="V46" i="5"/>
  <c r="V47" i="5"/>
  <c r="V43" i="5"/>
  <c r="U44" i="5"/>
  <c r="U45" i="5"/>
  <c r="U46" i="5"/>
  <c r="U47" i="5"/>
  <c r="U43" i="5"/>
  <c r="T44" i="5"/>
  <c r="T45" i="5"/>
  <c r="T46" i="5"/>
  <c r="T47" i="5"/>
  <c r="T43" i="5"/>
  <c r="S44" i="5"/>
  <c r="S45" i="5"/>
  <c r="S46" i="5"/>
  <c r="S47" i="5"/>
  <c r="S43" i="5"/>
  <c r="R44" i="5"/>
  <c r="R45" i="5"/>
  <c r="R46" i="5"/>
  <c r="R47" i="5"/>
  <c r="R43" i="5"/>
  <c r="M51" i="3"/>
  <c r="N51" i="3"/>
  <c r="O51" i="3"/>
  <c r="M52" i="3"/>
  <c r="N52" i="3"/>
  <c r="O52" i="3"/>
  <c r="M53" i="3"/>
  <c r="N53" i="3"/>
  <c r="O53" i="3"/>
  <c r="M54" i="3"/>
  <c r="N54" i="3"/>
  <c r="O54" i="3"/>
  <c r="O50" i="3"/>
  <c r="N50" i="3"/>
  <c r="M50" i="3"/>
  <c r="V44" i="3"/>
  <c r="V45" i="3"/>
  <c r="V46" i="3"/>
  <c r="V47" i="3"/>
  <c r="U44" i="3"/>
  <c r="U45" i="3"/>
  <c r="U46" i="3"/>
  <c r="U47" i="3"/>
  <c r="V43" i="3"/>
  <c r="U43" i="3"/>
  <c r="T44" i="3"/>
  <c r="T45" i="3"/>
  <c r="T46" i="3"/>
  <c r="T47" i="3"/>
  <c r="T43" i="3"/>
  <c r="S44" i="3"/>
  <c r="S45" i="3"/>
  <c r="S46" i="3"/>
  <c r="S47" i="3"/>
  <c r="S43" i="3"/>
  <c r="R44" i="3"/>
  <c r="R45" i="3"/>
  <c r="R46" i="3"/>
  <c r="R47" i="3"/>
  <c r="R43" i="3"/>
  <c r="P47" i="8"/>
  <c r="O45" i="8"/>
  <c r="N45" i="8"/>
  <c r="Q44" i="8"/>
  <c r="P44" i="8"/>
  <c r="M46" i="8"/>
  <c r="M47" i="8"/>
  <c r="N46" i="7"/>
  <c r="P45" i="7"/>
  <c r="O45" i="7"/>
  <c r="N45" i="7"/>
  <c r="Q44" i="7"/>
  <c r="M46" i="7"/>
  <c r="M47" i="7"/>
  <c r="M43" i="7"/>
  <c r="N45" i="4"/>
  <c r="O43" i="3"/>
  <c r="P43" i="3"/>
  <c r="Q43" i="3"/>
  <c r="N45" i="3"/>
  <c r="M46" i="3"/>
  <c r="I47" i="9"/>
  <c r="I46" i="9"/>
  <c r="I45" i="9"/>
  <c r="I44" i="9"/>
  <c r="I43" i="9"/>
  <c r="Q47" i="9" s="1"/>
  <c r="I47" i="8"/>
  <c r="I46" i="8"/>
  <c r="I45" i="8"/>
  <c r="I44" i="8"/>
  <c r="I43" i="8"/>
  <c r="O47" i="8" s="1"/>
  <c r="I47" i="7"/>
  <c r="I46" i="7"/>
  <c r="I45" i="7"/>
  <c r="I44" i="7"/>
  <c r="I43" i="7"/>
  <c r="N47" i="7" s="1"/>
  <c r="I47" i="6"/>
  <c r="I46" i="6"/>
  <c r="I45" i="6"/>
  <c r="I44" i="6"/>
  <c r="I43" i="6"/>
  <c r="N46" i="6" s="1"/>
  <c r="I47" i="5"/>
  <c r="I46" i="5"/>
  <c r="I45" i="5"/>
  <c r="I44" i="5"/>
  <c r="I43" i="5"/>
  <c r="O45" i="5" s="1"/>
  <c r="I47" i="4"/>
  <c r="I46" i="4"/>
  <c r="I45" i="4"/>
  <c r="I44" i="4"/>
  <c r="I43" i="4"/>
  <c r="Q44" i="4" s="1"/>
  <c r="I44" i="3"/>
  <c r="I45" i="3"/>
  <c r="I46" i="3"/>
  <c r="I47" i="3"/>
  <c r="I43" i="3"/>
  <c r="Q45" i="3" s="1"/>
  <c r="I48" i="2"/>
  <c r="I47" i="2"/>
  <c r="I46" i="2"/>
  <c r="I45" i="2"/>
  <c r="I44" i="2"/>
  <c r="P45" i="2" s="1"/>
  <c r="Q47" i="8" l="1"/>
  <c r="Q45" i="7"/>
  <c r="N43" i="7"/>
  <c r="O46" i="7"/>
  <c r="M44" i="7"/>
  <c r="O43" i="7"/>
  <c r="P46" i="7"/>
  <c r="Q46" i="7"/>
  <c r="O47" i="7"/>
  <c r="O44" i="7"/>
  <c r="P47" i="7"/>
  <c r="M45" i="7"/>
  <c r="P43" i="7"/>
  <c r="Q43" i="7"/>
  <c r="P44" i="7"/>
  <c r="Q47" i="7"/>
  <c r="O46" i="6"/>
  <c r="T46" i="6" s="1"/>
  <c r="M53" i="6" s="1"/>
  <c r="O43" i="6"/>
  <c r="T43" i="6" s="1"/>
  <c r="M50" i="6" s="1"/>
  <c r="P43" i="6"/>
  <c r="U43" i="6" s="1"/>
  <c r="N50" i="6" s="1"/>
  <c r="P46" i="6"/>
  <c r="U46" i="6" s="1"/>
  <c r="N53" i="6" s="1"/>
  <c r="N44" i="4"/>
  <c r="P44" i="4"/>
  <c r="U44" i="4" s="1"/>
  <c r="N51" i="4" s="1"/>
  <c r="O44" i="4"/>
  <c r="T44" i="4" s="1"/>
  <c r="M51" i="4" s="1"/>
  <c r="M46" i="4"/>
  <c r="M45" i="4"/>
  <c r="P47" i="4"/>
  <c r="O47" i="4"/>
  <c r="T47" i="4" s="1"/>
  <c r="M54" i="4" s="1"/>
  <c r="N47" i="3"/>
  <c r="O47" i="3"/>
  <c r="O46" i="3"/>
  <c r="Q46" i="3"/>
  <c r="P45" i="3"/>
  <c r="P46" i="3"/>
  <c r="O45" i="3"/>
  <c r="M45" i="3"/>
  <c r="M44" i="3"/>
  <c r="O44" i="3"/>
  <c r="Q44" i="3"/>
  <c r="P44" i="3"/>
  <c r="Q47" i="3"/>
  <c r="P47" i="3"/>
  <c r="N44" i="3"/>
  <c r="O48" i="2"/>
  <c r="T48" i="2" s="1"/>
  <c r="M55" i="2" s="1"/>
  <c r="N45" i="2"/>
  <c r="O45" i="2"/>
  <c r="T45" i="2" s="1"/>
  <c r="M52" i="2" s="1"/>
  <c r="N48" i="2"/>
  <c r="N43" i="9"/>
  <c r="Q44" i="9"/>
  <c r="R47" i="9"/>
  <c r="V47" i="9" s="1"/>
  <c r="N47" i="9"/>
  <c r="O45" i="9"/>
  <c r="Q45" i="9"/>
  <c r="N44" i="9"/>
  <c r="O43" i="9"/>
  <c r="O46" i="9"/>
  <c r="P43" i="9"/>
  <c r="U43" i="9" s="1"/>
  <c r="P46" i="9"/>
  <c r="U46" i="9" s="1"/>
  <c r="Q43" i="9"/>
  <c r="V43" i="9" s="1"/>
  <c r="Q46" i="9"/>
  <c r="V46" i="9" s="1"/>
  <c r="R43" i="9"/>
  <c r="R46" i="9"/>
  <c r="R44" i="9"/>
  <c r="N46" i="9"/>
  <c r="P45" i="9"/>
  <c r="U45" i="9" s="1"/>
  <c r="N45" i="9"/>
  <c r="T45" i="9" s="1"/>
  <c r="R45" i="9"/>
  <c r="O44" i="9"/>
  <c r="O47" i="9"/>
  <c r="P44" i="9"/>
  <c r="U44" i="9" s="1"/>
  <c r="P47" i="9"/>
  <c r="U47" i="9" s="1"/>
  <c r="M45" i="8"/>
  <c r="Q45" i="8"/>
  <c r="P43" i="8"/>
  <c r="P46" i="8"/>
  <c r="P45" i="8"/>
  <c r="N46" i="8"/>
  <c r="O43" i="8"/>
  <c r="O46" i="8"/>
  <c r="Q43" i="8"/>
  <c r="Q46" i="8"/>
  <c r="N44" i="8"/>
  <c r="N47" i="8"/>
  <c r="M44" i="8"/>
  <c r="N43" i="8"/>
  <c r="O44" i="8"/>
  <c r="N44" i="7"/>
  <c r="Q43" i="6"/>
  <c r="Q46" i="6"/>
  <c r="N44" i="6"/>
  <c r="N47" i="6"/>
  <c r="O44" i="6"/>
  <c r="T44" i="6" s="1"/>
  <c r="M51" i="6" s="1"/>
  <c r="O47" i="6"/>
  <c r="T47" i="6" s="1"/>
  <c r="M54" i="6" s="1"/>
  <c r="P44" i="6"/>
  <c r="P47" i="6"/>
  <c r="M43" i="6"/>
  <c r="Q44" i="6"/>
  <c r="Q47" i="6"/>
  <c r="M47" i="6"/>
  <c r="N45" i="6"/>
  <c r="M46" i="6"/>
  <c r="O45" i="6"/>
  <c r="T45" i="6" s="1"/>
  <c r="M52" i="6" s="1"/>
  <c r="M45" i="6"/>
  <c r="P45" i="6"/>
  <c r="U45" i="6" s="1"/>
  <c r="N52" i="6" s="1"/>
  <c r="M44" i="6"/>
  <c r="Q45" i="6"/>
  <c r="N43" i="6"/>
  <c r="O43" i="5"/>
  <c r="O46" i="5"/>
  <c r="P43" i="5"/>
  <c r="Q46" i="5"/>
  <c r="O47" i="5"/>
  <c r="P47" i="5"/>
  <c r="Q44" i="5"/>
  <c r="Q47" i="5"/>
  <c r="M47" i="5"/>
  <c r="N45" i="5"/>
  <c r="M45" i="5"/>
  <c r="P45" i="5"/>
  <c r="M44" i="5"/>
  <c r="Q45" i="5"/>
  <c r="N43" i="5"/>
  <c r="N46" i="5"/>
  <c r="P46" i="5"/>
  <c r="Q43" i="5"/>
  <c r="N44" i="5"/>
  <c r="N47" i="5"/>
  <c r="O44" i="5"/>
  <c r="P44" i="5"/>
  <c r="M43" i="5"/>
  <c r="M46" i="5"/>
  <c r="Q43" i="4"/>
  <c r="Q46" i="4"/>
  <c r="O43" i="4"/>
  <c r="T43" i="4" s="1"/>
  <c r="M50" i="4" s="1"/>
  <c r="O46" i="4"/>
  <c r="T46" i="4" s="1"/>
  <c r="M53" i="4" s="1"/>
  <c r="N43" i="4"/>
  <c r="N46" i="4"/>
  <c r="Q45" i="4"/>
  <c r="N47" i="4"/>
  <c r="P43" i="4"/>
  <c r="P46" i="4"/>
  <c r="M43" i="4"/>
  <c r="P45" i="4"/>
  <c r="M47" i="4"/>
  <c r="O45" i="4"/>
  <c r="T45" i="4" s="1"/>
  <c r="M52" i="4" s="1"/>
  <c r="Q44" i="2"/>
  <c r="P47" i="2"/>
  <c r="U47" i="2" s="1"/>
  <c r="N54" i="2" s="1"/>
  <c r="O47" i="2"/>
  <c r="T47" i="2" s="1"/>
  <c r="M54" i="2" s="1"/>
  <c r="Q46" i="2"/>
  <c r="M47" i="2"/>
  <c r="O46" i="2"/>
  <c r="T46" i="2" s="1"/>
  <c r="M53" i="2" s="1"/>
  <c r="M45" i="2"/>
  <c r="N46" i="2"/>
  <c r="Q47" i="2"/>
  <c r="P44" i="2"/>
  <c r="O44" i="2"/>
  <c r="T44" i="2" s="1"/>
  <c r="M51" i="2" s="1"/>
  <c r="N47" i="2"/>
  <c r="N44" i="2"/>
  <c r="M48" i="2"/>
  <c r="M44" i="2"/>
  <c r="P46" i="2"/>
  <c r="U46" i="2" s="1"/>
  <c r="N53" i="2" s="1"/>
  <c r="M46" i="2"/>
  <c r="Q48" i="2"/>
  <c r="Q45" i="2"/>
  <c r="U45" i="2" s="1"/>
  <c r="N52" i="2" s="1"/>
  <c r="P48" i="2"/>
  <c r="M43" i="3"/>
  <c r="N46" i="3"/>
  <c r="N43" i="3"/>
  <c r="M47" i="3"/>
  <c r="M44" i="4"/>
  <c r="Q47" i="4"/>
  <c r="T43" i="9" l="1"/>
  <c r="W43" i="9" s="1"/>
  <c r="S43" i="9"/>
  <c r="W45" i="9"/>
  <c r="T44" i="9"/>
  <c r="W44" i="9" s="1"/>
  <c r="V45" i="9"/>
  <c r="T46" i="9"/>
  <c r="W46" i="9" s="1"/>
  <c r="T47" i="9"/>
  <c r="W47" i="9" s="1"/>
  <c r="V44" i="9"/>
  <c r="S46" i="6"/>
  <c r="R46" i="6"/>
  <c r="R47" i="6"/>
  <c r="S47" i="6"/>
  <c r="R43" i="6"/>
  <c r="S43" i="6"/>
  <c r="U47" i="6"/>
  <c r="N54" i="6" s="1"/>
  <c r="U44" i="6"/>
  <c r="N51" i="6" s="1"/>
  <c r="R44" i="6"/>
  <c r="S44" i="6"/>
  <c r="R45" i="6"/>
  <c r="S45" i="6"/>
  <c r="S44" i="4"/>
  <c r="R44" i="4"/>
  <c r="U45" i="4"/>
  <c r="N52" i="4" s="1"/>
  <c r="R46" i="4"/>
  <c r="S46" i="4"/>
  <c r="S43" i="4"/>
  <c r="R43" i="4"/>
  <c r="S47" i="4"/>
  <c r="R47" i="4"/>
  <c r="R45" i="4"/>
  <c r="S45" i="4"/>
  <c r="U46" i="4"/>
  <c r="N53" i="4" s="1"/>
  <c r="U47" i="4"/>
  <c r="N54" i="4" s="1"/>
  <c r="U43" i="4"/>
  <c r="N50" i="4" s="1"/>
  <c r="S46" i="2"/>
  <c r="R46" i="2"/>
  <c r="U44" i="2"/>
  <c r="N51" i="2" s="1"/>
  <c r="S47" i="2"/>
  <c r="R47" i="2"/>
  <c r="S44" i="2"/>
  <c r="L51" i="2" s="1"/>
  <c r="R44" i="2"/>
  <c r="R48" i="2"/>
  <c r="U48" i="2"/>
  <c r="N55" i="2" s="1"/>
  <c r="S45" i="2"/>
  <c r="R45" i="2"/>
  <c r="S48" i="2"/>
  <c r="L54" i="6" l="1"/>
  <c r="V47" i="6"/>
  <c r="V46" i="6"/>
  <c r="L53" i="6"/>
  <c r="L52" i="6"/>
  <c r="V45" i="6"/>
  <c r="L51" i="6"/>
  <c r="V44" i="6"/>
  <c r="L50" i="6"/>
  <c r="V43" i="6"/>
  <c r="V46" i="4"/>
  <c r="L53" i="4"/>
  <c r="V45" i="4"/>
  <c r="L52" i="4"/>
  <c r="V47" i="4"/>
  <c r="L54" i="4"/>
  <c r="V43" i="4"/>
  <c r="L50" i="4"/>
  <c r="L51" i="4"/>
  <c r="V44" i="4"/>
  <c r="L52" i="2"/>
  <c r="V45" i="2"/>
  <c r="L54" i="2"/>
  <c r="V47" i="2"/>
  <c r="L55" i="2"/>
  <c r="V48" i="2"/>
  <c r="V44" i="2"/>
  <c r="V46" i="2"/>
  <c r="L53" i="2"/>
</calcChain>
</file>

<file path=xl/sharedStrings.xml><?xml version="1.0" encoding="utf-8"?>
<sst xmlns="http://schemas.openxmlformats.org/spreadsheetml/2006/main" count="1158" uniqueCount="164">
  <si>
    <t xml:space="preserve">Nombre y apellido </t>
  </si>
  <si>
    <t xml:space="preserve">Cargo </t>
  </si>
  <si>
    <t xml:space="preserve">Jenny Carolina Pontón Alvarado </t>
  </si>
  <si>
    <t>Gerente Calidad e Inocuidad</t>
  </si>
  <si>
    <t>Oscar Camilo Peña Bravo</t>
  </si>
  <si>
    <t>Gerente de Producción</t>
  </si>
  <si>
    <t>Johana Carolina Quintero Bayona</t>
  </si>
  <si>
    <t>Jefe Sacrificio</t>
  </si>
  <si>
    <t>Reynel Rodríguez García</t>
  </si>
  <si>
    <t>Jennifer Domínguez Medina</t>
  </si>
  <si>
    <t>Hernán Patiño Agudelo</t>
  </si>
  <si>
    <t>Jefe Desposte</t>
  </si>
  <si>
    <t>Sonia Julieth Alonso Castillo</t>
  </si>
  <si>
    <t>Ferney Becerra Calderón</t>
  </si>
  <si>
    <t>Héctor Rubiel Fernández Abril</t>
  </si>
  <si>
    <t>Jefe Acondicionamiento</t>
  </si>
  <si>
    <t>Margarita María Gaviria Carrillo</t>
  </si>
  <si>
    <t>Marcos David Téllez Cuellar</t>
  </si>
  <si>
    <t>Jefe Subproductos Cárnicos</t>
  </si>
  <si>
    <t>Juan Sebastián Velásquez</t>
  </si>
  <si>
    <t>Oscar Buitrago Valverde</t>
  </si>
  <si>
    <t>Emerson David Avila Lozano</t>
  </si>
  <si>
    <t>Laura Daniela Vargas Herrera</t>
  </si>
  <si>
    <t>Dalys Elena Salgado Cañas</t>
  </si>
  <si>
    <t>Operario Sacrificio</t>
  </si>
  <si>
    <t>Liliana Paola Mendola Baito</t>
  </si>
  <si>
    <t>Moisés David Cárdenas Rodriguez</t>
  </si>
  <si>
    <t>Yudy Marcela Estrada Rodríguez</t>
  </si>
  <si>
    <t>Angelica María Vergara Álvarez</t>
  </si>
  <si>
    <t>Ibeth Lizeth Paolilla Lobo</t>
  </si>
  <si>
    <t>María Clareth Cuello Ortega</t>
  </si>
  <si>
    <t>Yisela Paola Martínez Ruíz</t>
  </si>
  <si>
    <t>leisdy Castro Márquez</t>
  </si>
  <si>
    <t>Operario Desposte</t>
  </si>
  <si>
    <t>Andrés Castellanos Mendivelso</t>
  </si>
  <si>
    <t>Cristian Quiceno Maya</t>
  </si>
  <si>
    <t>Andrea Del Pilar López Holguín</t>
  </si>
  <si>
    <t>Dagoberto Arias Duque</t>
  </si>
  <si>
    <t>Steven Cardozo Saavedra</t>
  </si>
  <si>
    <t>John Freddy Gómez Loaiza</t>
  </si>
  <si>
    <t>Otoniel Berona Núñez</t>
  </si>
  <si>
    <t>Operario Acondicionamiento</t>
  </si>
  <si>
    <t>Juan Felipe Ballesteros</t>
  </si>
  <si>
    <t>Abel Antonio Cantor Niño</t>
  </si>
  <si>
    <t>José Alexander Perez Escalante</t>
  </si>
  <si>
    <t>Luis Ernesto Peñaranda Jaimes</t>
  </si>
  <si>
    <t>Lyliana Paola Mendola Baito</t>
  </si>
  <si>
    <t>María lorena González Bustamante</t>
  </si>
  <si>
    <t>José miguel Manrique Sánchez</t>
  </si>
  <si>
    <r>
      <rPr>
        <b/>
        <sz val="8"/>
        <color theme="1"/>
        <rFont val="Arial"/>
        <family val="2"/>
      </rPr>
      <t xml:space="preserve">Aspectos políticos </t>
    </r>
    <r>
      <rPr>
        <sz val="8"/>
        <color theme="1"/>
        <rFont val="Arial"/>
        <family val="2"/>
      </rPr>
      <t xml:space="preserve"> [Las políticas actuales del gobierno nacional aportan al desarrollo de la producción cárnica.]</t>
    </r>
  </si>
  <si>
    <r>
      <rPr>
        <b/>
        <sz val="8"/>
        <color theme="1"/>
        <rFont val="Arial"/>
        <family val="2"/>
      </rPr>
      <t xml:space="preserve">Aspectos políticos </t>
    </r>
    <r>
      <rPr>
        <sz val="8"/>
        <color theme="1"/>
        <rFont val="Arial"/>
        <family val="2"/>
      </rPr>
      <t xml:space="preserve"> [Las decisiones políticas actuales sobre el costo de la canasta familiar están incidiendo en el consumo de carne]</t>
    </r>
  </si>
  <si>
    <r>
      <rPr>
        <b/>
        <sz val="8"/>
        <color theme="1"/>
        <rFont val="Arial"/>
        <family val="2"/>
      </rPr>
      <t xml:space="preserve">Aspectos políticos </t>
    </r>
    <r>
      <rPr>
        <sz val="8"/>
        <color theme="1"/>
        <rFont val="Arial"/>
        <family val="2"/>
      </rPr>
      <t xml:space="preserve"> [La diversificación del consumo interno, la promoción del consumo nacional están teniendo afectación en el sector de los frigoríficos]</t>
    </r>
  </si>
  <si>
    <r>
      <rPr>
        <b/>
        <sz val="8"/>
        <color theme="1"/>
        <rFont val="Arial"/>
        <family val="2"/>
      </rPr>
      <t xml:space="preserve">Aspectos políticos </t>
    </r>
    <r>
      <rPr>
        <sz val="8"/>
        <color theme="1"/>
        <rFont val="Arial"/>
        <family val="2"/>
      </rPr>
      <t xml:space="preserve"> [Los frigoríficos deben ajustar su producción cárnica para adaptarse a las preferencias cambiantes de las políticas gubernamentales y de los consumidores.]</t>
    </r>
  </si>
  <si>
    <r>
      <rPr>
        <b/>
        <sz val="8"/>
        <color theme="1"/>
        <rFont val="Arial"/>
        <family val="2"/>
      </rPr>
      <t xml:space="preserve">Aspectos políticos </t>
    </r>
    <r>
      <rPr>
        <sz val="8"/>
        <color theme="1"/>
        <rFont val="Arial"/>
        <family val="2"/>
      </rPr>
      <t xml:space="preserve"> [Para satisfacer la diversificación del consumo interno, los frigoríficos deben ampliar su gama de productos para incluir una variedad más amplia de cortes de carne.]</t>
    </r>
  </si>
  <si>
    <r>
      <rPr>
        <b/>
        <sz val="8"/>
        <color theme="1"/>
        <rFont val="Arial"/>
        <family val="2"/>
      </rPr>
      <t xml:space="preserve">Aspectos económicos </t>
    </r>
    <r>
      <rPr>
        <sz val="8"/>
        <color theme="1"/>
        <rFont val="Arial"/>
        <family val="2"/>
      </rPr>
      <t xml:space="preserve"> [La situación económica actual del país tiene incidencia en el consumo de productos cárnicos]</t>
    </r>
  </si>
  <si>
    <r>
      <rPr>
        <b/>
        <sz val="8"/>
        <color theme="1"/>
        <rFont val="Arial"/>
        <family val="2"/>
      </rPr>
      <t xml:space="preserve">Aspectos económicos </t>
    </r>
    <r>
      <rPr>
        <sz val="8"/>
        <color theme="1"/>
        <rFont val="Arial"/>
        <family val="2"/>
      </rPr>
      <t xml:space="preserve"> [El valor actual del precio del dólar tiene incidencia en la importación de materia prima para el proceso productivo en FRIOGAN S.A.]</t>
    </r>
  </si>
  <si>
    <r>
      <rPr>
        <b/>
        <sz val="8"/>
        <color theme="1"/>
        <rFont val="Arial"/>
        <family val="2"/>
      </rPr>
      <t xml:space="preserve">Aspectos económicos </t>
    </r>
    <r>
      <rPr>
        <sz val="8"/>
        <color theme="1"/>
        <rFont val="Arial"/>
        <family val="2"/>
      </rPr>
      <t xml:space="preserve"> [El modelo de demanda y oferta adoptado por el proceso comercial de FRIOGAN S.A., está afectando el poder adquisitivo de los consumidores de carnes.]</t>
    </r>
  </si>
  <si>
    <r>
      <rPr>
        <b/>
        <sz val="8"/>
        <color theme="1"/>
        <rFont val="Arial"/>
        <family val="2"/>
      </rPr>
      <t xml:space="preserve">Aspectos económicos </t>
    </r>
    <r>
      <rPr>
        <sz val="8"/>
        <color theme="1"/>
        <rFont val="Arial"/>
        <family val="2"/>
      </rPr>
      <t xml:space="preserve"> [Los costos del capital en los cuales está incurriendo Friogan afectan el financiamiento de nuevos proyectos para aumentar la capacidad productiva]</t>
    </r>
  </si>
  <si>
    <r>
      <rPr>
        <b/>
        <sz val="8"/>
        <color theme="1"/>
        <rFont val="Arial"/>
        <family val="2"/>
      </rPr>
      <t xml:space="preserve">Aspectos económicos </t>
    </r>
    <r>
      <rPr>
        <sz val="8"/>
        <color theme="1"/>
        <rFont val="Arial"/>
        <family val="2"/>
      </rPr>
      <t xml:space="preserve"> [Las tasas de interés impositivas, políticas monetarias, los salarios y las decisiones gubernamentales afectan el valor de la inversión de FRIOGAN S.A. en el futuro.]</t>
    </r>
  </si>
  <si>
    <r>
      <rPr>
        <b/>
        <sz val="8"/>
        <color theme="1"/>
        <rFont val="Arial"/>
        <family val="2"/>
      </rPr>
      <t xml:space="preserve">Aspectos sociales </t>
    </r>
    <r>
      <rPr>
        <sz val="8"/>
        <color theme="1"/>
        <rFont val="Arial"/>
        <family val="2"/>
      </rPr>
      <t xml:space="preserve"> [El conflicto social de la región (Villavicencio) afecta el desarrollo productivo de Friogan S.A.]</t>
    </r>
  </si>
  <si>
    <r>
      <rPr>
        <b/>
        <sz val="8"/>
        <color theme="1"/>
        <rFont val="Arial"/>
        <family val="2"/>
      </rPr>
      <t xml:space="preserve">Aspectos sociales </t>
    </r>
    <r>
      <rPr>
        <sz val="8"/>
        <color theme="1"/>
        <rFont val="Arial"/>
        <family val="2"/>
      </rPr>
      <t xml:space="preserve"> [Los conflictos sociales a menudo pueden dar lugar a bloqueos, protestas o interrupciones en el transporte y la logística, afectando la capacidad de Friogan S.A. para recibir materias primas o enviar productos terminado a sus clientes.]</t>
    </r>
  </si>
  <si>
    <r>
      <rPr>
        <b/>
        <sz val="8"/>
        <color theme="1"/>
        <rFont val="Arial"/>
        <family val="2"/>
      </rPr>
      <t xml:space="preserve">Aspectos sociales </t>
    </r>
    <r>
      <rPr>
        <sz val="8"/>
        <color theme="1"/>
        <rFont val="Arial"/>
        <family val="2"/>
      </rPr>
      <t xml:space="preserve"> [La percepción de Friogan S.A., en la comunidad local tiene consecuencias a largo plazo en términos de relaciones comunitarias y licencia social para operar.]</t>
    </r>
  </si>
  <si>
    <r>
      <rPr>
        <b/>
        <sz val="8"/>
        <color theme="1"/>
        <rFont val="Arial"/>
        <family val="2"/>
      </rPr>
      <t xml:space="preserve">Aspectos sociales </t>
    </r>
    <r>
      <rPr>
        <sz val="8"/>
        <color theme="1"/>
        <rFont val="Arial"/>
        <family val="2"/>
      </rPr>
      <t xml:space="preserve"> [Los conflictos sociales que se presentan en la región han llevado a realizar cambios en las regulaciones o políticas regionales, lo que puede afectar la operación y el desarrollo productivo de Friogan S.A.]</t>
    </r>
  </si>
  <si>
    <r>
      <rPr>
        <b/>
        <sz val="8"/>
        <color theme="1"/>
        <rFont val="Arial"/>
        <family val="2"/>
      </rPr>
      <t xml:space="preserve">Aspectos sociales </t>
    </r>
    <r>
      <rPr>
        <sz val="8"/>
        <color theme="1"/>
        <rFont val="Arial"/>
        <family val="2"/>
      </rPr>
      <t xml:space="preserve"> [Las tendencias veganas adoptadas socialmente tienen incidencia en la producción y comercialización de productos cárnicos]</t>
    </r>
  </si>
  <si>
    <r>
      <rPr>
        <b/>
        <sz val="8"/>
        <color theme="1"/>
        <rFont val="Arial"/>
        <family val="2"/>
      </rPr>
      <t xml:space="preserve">Aspectos tecnológicos  </t>
    </r>
    <r>
      <rPr>
        <sz val="8"/>
        <color theme="1"/>
        <rFont val="Arial"/>
        <family val="2"/>
      </rPr>
      <t xml:space="preserve"> [El desarrollo tecnológico adoptado por FRIOGAN S.A., ha logrado mejorar la calidad de los productos cárnicos frente a sus clientes.]</t>
    </r>
  </si>
  <si>
    <r>
      <rPr>
        <b/>
        <sz val="8"/>
        <color theme="1"/>
        <rFont val="Arial"/>
        <family val="2"/>
      </rPr>
      <t xml:space="preserve">Aspectos tecnológicos  </t>
    </r>
    <r>
      <rPr>
        <sz val="8"/>
        <color theme="1"/>
        <rFont val="Arial"/>
        <family val="2"/>
      </rPr>
      <t xml:space="preserve"> [Considera importante que Friogan S.A. debe continuar adaptándose a las tendencias tecnológicas y manteniendo un enfoque en la innovación para seguir mejorando y satisfaciendo las necesidades cambiantes de los clientes en el mercado de productos cárnicos.]</t>
    </r>
  </si>
  <si>
    <r>
      <rPr>
        <b/>
        <sz val="8"/>
        <color theme="1"/>
        <rFont val="Arial"/>
        <family val="2"/>
      </rPr>
      <t xml:space="preserve">Aspectos tecnológicos  </t>
    </r>
    <r>
      <rPr>
        <sz val="8"/>
        <color theme="1"/>
        <rFont val="Arial"/>
        <family val="2"/>
      </rPr>
      <t xml:space="preserve"> [El uso de tecnología en investigación y desarrollo puede llevar a la creación de nuevos productos, mejoras en la formulación de alimentos y procesos de producción más eficientes.]</t>
    </r>
  </si>
  <si>
    <r>
      <rPr>
        <b/>
        <sz val="8"/>
        <color theme="1"/>
        <rFont val="Arial"/>
        <family val="2"/>
      </rPr>
      <t xml:space="preserve">Aspectos tecnológicos  </t>
    </r>
    <r>
      <rPr>
        <sz val="8"/>
        <color theme="1"/>
        <rFont val="Arial"/>
        <family val="2"/>
      </rPr>
      <t xml:space="preserve"> [La automatización de ciertos procesos en la cadena de producción en Friogan S.A., puede ayudar a mantener estándares consistentes, reducir errores humanos y mejorar la eficiencia general.]</t>
    </r>
  </si>
  <si>
    <r>
      <rPr>
        <b/>
        <sz val="8"/>
        <color theme="1"/>
        <rFont val="Arial"/>
        <family val="2"/>
      </rPr>
      <t xml:space="preserve">Aspectos tecnológicos  </t>
    </r>
    <r>
      <rPr>
        <sz val="8"/>
        <color theme="1"/>
        <rFont val="Arial"/>
        <family val="2"/>
      </rPr>
      <t xml:space="preserve"> [Considera importante que los cambios tecnológicos en la gestión de la cadena productiva de Friogan S.A, pueden mejorar la trazabilidad de los insumos, asegurando la calidad desde la materia prima hasta el producto final.]</t>
    </r>
  </si>
  <si>
    <r>
      <rPr>
        <b/>
        <sz val="8"/>
        <color theme="1"/>
        <rFont val="Arial"/>
        <family val="2"/>
      </rPr>
      <t xml:space="preserve">Aspectos ambientales   </t>
    </r>
    <r>
      <rPr>
        <sz val="8"/>
        <color theme="1"/>
        <rFont val="Arial"/>
        <family val="2"/>
      </rPr>
      <t xml:space="preserve"> [Las practicas ambientales adoptadas por Friogan S.A., favorecen reducir el impacto ambiental negativo que causan lo procesos productivos a través de cambios en los procesos y las actividades.]</t>
    </r>
  </si>
  <si>
    <r>
      <rPr>
        <b/>
        <sz val="8"/>
        <color theme="1"/>
        <rFont val="Arial"/>
        <family val="2"/>
      </rPr>
      <t xml:space="preserve">Aspectos ambientales   </t>
    </r>
    <r>
      <rPr>
        <sz val="8"/>
        <color theme="1"/>
        <rFont val="Arial"/>
        <family val="2"/>
      </rPr>
      <t xml:space="preserve"> [La implementación de cambios en los procesos y actividades puede ser una estrategia efectiva para minimizar el impacto ambiental y promover la sostenibilidad.]</t>
    </r>
  </si>
  <si>
    <r>
      <rPr>
        <b/>
        <sz val="8"/>
        <color theme="1"/>
        <rFont val="Arial"/>
        <family val="2"/>
      </rPr>
      <t xml:space="preserve">Aspectos ambientales   </t>
    </r>
    <r>
      <rPr>
        <sz val="8"/>
        <color theme="1"/>
        <rFont val="Arial"/>
        <family val="2"/>
      </rPr>
      <t xml:space="preserve"> [La optimización del uso de la energía en los procesos productivos puede reducir las emisiones de gases de efecto invernadero y disminuir la dependencia de recursos no renovables.]</t>
    </r>
  </si>
  <si>
    <r>
      <rPr>
        <b/>
        <sz val="8"/>
        <color theme="1"/>
        <rFont val="Arial"/>
        <family val="2"/>
      </rPr>
      <t xml:space="preserve">Aspectos ambientales   </t>
    </r>
    <r>
      <rPr>
        <sz val="8"/>
        <color theme="1"/>
        <rFont val="Arial"/>
        <family val="2"/>
      </rPr>
      <t xml:space="preserve"> [Implementar programas de reciclaje y reducción de residuos puede ayudar a minimizar los impactos ambientales en los cuales incurre FRIOGAN S.A.]</t>
    </r>
  </si>
  <si>
    <r>
      <rPr>
        <b/>
        <sz val="8"/>
        <color theme="1"/>
        <rFont val="Arial"/>
        <family val="2"/>
      </rPr>
      <t xml:space="preserve">Aspectos ambientales   </t>
    </r>
    <r>
      <rPr>
        <sz val="8"/>
        <color theme="1"/>
        <rFont val="Arial"/>
        <family val="2"/>
      </rPr>
      <t xml:space="preserve"> [La adopción de prácticas ambientales fomentan el uso responsable de recursos como el agua y la energía contribuyen a preservar la biodiversidad y a garantizar la disponibilidad de estos recursos a largo plazo.]</t>
    </r>
  </si>
  <si>
    <r>
      <rPr>
        <b/>
        <sz val="8"/>
        <color theme="1"/>
        <rFont val="Arial"/>
        <family val="2"/>
      </rPr>
      <t xml:space="preserve">Aspectos legales    </t>
    </r>
    <r>
      <rPr>
        <sz val="8"/>
        <color theme="1"/>
        <rFont val="Arial"/>
        <family val="2"/>
      </rPr>
      <t xml:space="preserve"> [Friogan S.A., integra los aspectos normativos en la gestión y procesos productivos para asegurar la legalidad, sostenibilidad y éxito a largo plazo.]</t>
    </r>
  </si>
  <si>
    <r>
      <rPr>
        <b/>
        <sz val="8"/>
        <color theme="1"/>
        <rFont val="Arial"/>
        <family val="2"/>
      </rPr>
      <t xml:space="preserve">Aspectos legales    </t>
    </r>
    <r>
      <rPr>
        <sz val="8"/>
        <color theme="1"/>
        <rFont val="Arial"/>
        <family val="2"/>
      </rPr>
      <t xml:space="preserve"> [Las quejas y reclamaciones de los clientes y otras partes interesadas se atienden en los tiempos estipulados por la ley.]</t>
    </r>
  </si>
  <si>
    <r>
      <rPr>
        <b/>
        <sz val="8"/>
        <color theme="1"/>
        <rFont val="Arial"/>
        <family val="2"/>
      </rPr>
      <t xml:space="preserve">Aspectos legales    </t>
    </r>
    <r>
      <rPr>
        <sz val="8"/>
        <color theme="1"/>
        <rFont val="Arial"/>
        <family val="2"/>
      </rPr>
      <t xml:space="preserve"> [Friogan S.A., trabaja con la comunidad empresarial y participar en asociaciones industriales para proporcionar información valiosa sobre las mejores prácticas productivas y cambios normativos para su implementación.]</t>
    </r>
  </si>
  <si>
    <r>
      <rPr>
        <b/>
        <sz val="8"/>
        <color theme="1"/>
        <rFont val="Arial"/>
        <family val="2"/>
      </rPr>
      <t xml:space="preserve">Aspectos legales    </t>
    </r>
    <r>
      <rPr>
        <sz val="8"/>
        <color theme="1"/>
        <rFont val="Arial"/>
        <family val="2"/>
      </rPr>
      <t xml:space="preserve"> [Friogan S.A., evalúa y gestiona los riesgos asociados con el incumplimiento normativo, con el fin de identificar áreas de vulnerabilidad y tomar medidas proactivas para mitigar los riesgos.]</t>
    </r>
  </si>
  <si>
    <r>
      <rPr>
        <b/>
        <sz val="8"/>
        <color theme="1"/>
        <rFont val="Arial"/>
        <family val="2"/>
      </rPr>
      <t xml:space="preserve">Aspectos legales    </t>
    </r>
    <r>
      <rPr>
        <sz val="8"/>
        <color theme="1"/>
        <rFont val="Arial"/>
        <family val="2"/>
      </rPr>
      <t xml:space="preserve"> [Friogan S.A., mantiene informado sobre cambios en las leyes y regulaciones pertinentes a la producción y comercialización de productos cárnicos y ajusta las buenas prácticas de manufactura con el fin de evitar posibles sanciones y problemas legales.]</t>
    </r>
  </si>
  <si>
    <r>
      <rPr>
        <b/>
        <sz val="8"/>
        <color theme="1"/>
        <rFont val="Arial"/>
        <family val="2"/>
      </rPr>
      <t>Liderazgo</t>
    </r>
    <r>
      <rPr>
        <sz val="8"/>
        <color theme="1"/>
        <rFont val="Arial"/>
        <family val="2"/>
      </rPr>
      <t xml:space="preserve"> [Ha publicado Friogan S.A. alguna declaración o política que establezca un enfoque, un plan o una línea de acción para la gestión del riesgo]</t>
    </r>
  </si>
  <si>
    <r>
      <rPr>
        <b/>
        <sz val="8"/>
        <color theme="1"/>
        <rFont val="Arial"/>
        <family val="2"/>
      </rPr>
      <t>Liderazgo</t>
    </r>
    <r>
      <rPr>
        <sz val="8"/>
        <color theme="1"/>
        <rFont val="Arial"/>
        <family val="2"/>
      </rPr>
      <t xml:space="preserve"> [Friogan S.A. asegura a través de la alta dirección la asignación de los recursos necesarios para gestionar los riesgos]</t>
    </r>
  </si>
  <si>
    <r>
      <rPr>
        <b/>
        <sz val="8"/>
        <color theme="1"/>
        <rFont val="Arial"/>
        <family val="2"/>
      </rPr>
      <t>Liderazgo</t>
    </r>
    <r>
      <rPr>
        <sz val="8"/>
        <color theme="1"/>
        <rFont val="Arial"/>
        <family val="2"/>
      </rPr>
      <t xml:space="preserve"> [La alta dirección de Friogan S.A. asigna autoridad, responsabilidad y obligación de rendir cuentas en los niveles apropiados dentro de la organización]</t>
    </r>
  </si>
  <si>
    <r>
      <rPr>
        <b/>
        <sz val="8"/>
        <color theme="1"/>
        <rFont val="Arial"/>
        <family val="2"/>
      </rPr>
      <t>Liderazgo</t>
    </r>
    <r>
      <rPr>
        <sz val="8"/>
        <color theme="1"/>
        <rFont val="Arial"/>
        <family val="2"/>
      </rPr>
      <t xml:space="preserve"> [Cuál es el propósito de la organización de Friogan S.A. para gestionar el riesgo y cuáles son los vínculos establecidos con sus objetivos y otras políticas]</t>
    </r>
  </si>
  <si>
    <r>
      <rPr>
        <b/>
        <sz val="8"/>
        <color theme="1"/>
        <rFont val="Arial"/>
        <family val="2"/>
      </rPr>
      <t>Liderazgo</t>
    </r>
    <r>
      <rPr>
        <sz val="8"/>
        <color theme="1"/>
        <rFont val="Arial"/>
        <family val="2"/>
      </rPr>
      <t xml:space="preserve"> [Cómo se asegura en Friogan S.A. que la comunicación y la consulta sean oportunas, recopilen, consoliden, sinteticen y compartan información pertinente cuando sea apropiado, y se proporcionen retroalimentación y se realicen mejoras]</t>
    </r>
  </si>
  <si>
    <t>1 Totalmente en desacuerdo </t>
  </si>
  <si>
    <t>2 En desacuerdo </t>
  </si>
  <si>
    <t>3 No de acuerdo, ni desacuerdo </t>
  </si>
  <si>
    <t>4 De acuerdo </t>
  </si>
  <si>
    <t>5 Totalmente de acuerdo </t>
  </si>
  <si>
    <t>Las políticas gubernamentales actualmente respaldan el desarrollo de la producción de carne.</t>
  </si>
  <si>
    <t>Las decisiones políticas sobre el costo de la canasta familiar están afectando el consumo de carne.</t>
  </si>
  <si>
    <t>La diversificación y promoción del consumo interno están impactando negativamente en los frigoríficos.</t>
  </si>
  <si>
    <t>Los frigoríficos deben adaptar su producción de carne a las nuevas preferencias políticas y del mercado.</t>
  </si>
  <si>
    <t>Los frigoríficos necesitan expandir su oferta de productos con una variedad más amplia de cortes de carne para satisfacer la diversificación del consumo interno.</t>
  </si>
  <si>
    <t>No.</t>
  </si>
  <si>
    <t>El estado económico del país afecta el consumo de carne.</t>
  </si>
  <si>
    <t xml:space="preserve">El precio actual del dólar impacta en la importación de materia prima para FRIOGAN </t>
  </si>
  <si>
    <t>El modelo de demanda y oferta de FRIOGAN está afectando el poder adquisitivo de los consumidores de carne.</t>
  </si>
  <si>
    <t>Los altos costos de capital que enfrenta Friogan están impactando la financiación de nuevos proyectos para incrementar la capacidad de producción.</t>
  </si>
  <si>
    <t xml:space="preserve">
Las tasas de interés, políticas monetarias, salarios y decisiones gubernamentales influyen en la inversión futura de FRIOGAN </t>
  </si>
  <si>
    <t>El conflicto social en Villavicencio está impactando el desarrollo productivo de Friogan.</t>
  </si>
  <si>
    <t>Los conflictos sociales pueden causar bloqueos y protestas que afectan la capacidad de Friogan para recibir materias primas y enviar productos a sus clientes.</t>
  </si>
  <si>
    <t>Las tendencias veganas están afectando la producción y venta de productos cárnicos.</t>
  </si>
  <si>
    <t xml:space="preserve">El avance tecnológico implementado por FRIOGAN ha mejorado la calidad de sus productos cárnicos para los clientes.
</t>
  </si>
  <si>
    <t>Es vital para Friogan seguir adaptándose a las tendencias tecnológicas y mantener un enfoque en la innovación para satisfacer las cambiantes necesidades de los clientes en el mercado de productos cárnicos.</t>
  </si>
  <si>
    <t>El empleo de tecnología en investigación y desarrollo puede conducir a la creación de nuevos productos, mejoras en la formulación de alimentos y procesos de producción más eficientes.</t>
  </si>
  <si>
    <t>La automatización de procesos en la cadena de producción de Friogan puede mantener estándares consistentes, reducir errores humanos y mejorar la eficiencia general.</t>
  </si>
  <si>
    <t>Es esencial que los cambios tecnológicos en la gestión de la cadena productiva de Friogan mejoren la trazabilidad de los insumos para garantizar la calidad desde la materia prima hasta el producto final.</t>
  </si>
  <si>
    <t>Las prácticas ambientales de Friogan favorecen la reducción del impacto ambiental negativo de sus procesos productivos mediante cambios en actividades y procesos.</t>
  </si>
  <si>
    <t>La optimización del uso de energía en la producción puede reducir las emisiones de gases de efecto invernadero y disminuir la dependencia de recursos no renovables.</t>
  </si>
  <si>
    <t>Implementar programas de reciclaje y reducción de residuos puede ayudar a minimizar los impactos ambientales de Friogan.</t>
  </si>
  <si>
    <t>Friogan integra aspectos normativos en su gestión y procesos productivos para garantizar legalidad, sostenibilidad y éxito a largo plazo.</t>
  </si>
  <si>
    <t>Las quejas y reclamaciones de clientes y partes interesadas son atendidas dentro de los plazos legales establecidos.</t>
  </si>
  <si>
    <t>Friogan colabora con la comunidad empresarial y participa en asociaciones industriales para compartir información sobre las mejores prácticas productivas y cambios normativos para su aplicación.</t>
  </si>
  <si>
    <t>Friogan evalúa y gestiona los riesgos relacionados con el incumplimiento normativo para identificar áreas de vulnerabilidad y tomar medidas proactivas de mitigación.</t>
  </si>
  <si>
    <t>Friogan se mantiene actualizado sobre cambios en leyes y regulaciones relevantes para la producción y comercialización de productos cárnicos, ajustando las buenas prácticas de manufactura para evitar sanciones y problemas legales.</t>
  </si>
  <si>
    <t>Friogan establece declaraciones o políticas que delinean un enfoque, plan o línea de acción para la gestión del riesgo.</t>
  </si>
  <si>
    <t>Friogan garantiza que la alta dirección asigna los recursos necesarios para gestionar los riesgos.</t>
  </si>
  <si>
    <t>La alta dirección de Friogan delega autoridad, responsabilidad y obligación de rendir cuentas en los niveles adecuados dentro de la organización.</t>
  </si>
  <si>
    <t>El propósito de Friogan para gestionar el riesgo es asegurar la identificación, evaluación y manejo efectivo de riesgos para lograr sus objetivos. Estos procesos están vinculados con las políticas de la empresa, asegurando coherencia y alineación con sus metas.</t>
  </si>
  <si>
    <t>El propósito de Friogan es gestionar riesgos para lograr objetivos, vinculando procesos con políticas para garantizar coherencia y alineación con metas.</t>
  </si>
  <si>
    <t>No. Personas respuesta 
Totalmente en desacuerdo</t>
  </si>
  <si>
    <t>No. Personas respuesta 
En desacuerdo</t>
  </si>
  <si>
    <t>No. Personas respuesta 
Ni de acuerdo, ni en desacuerdo</t>
  </si>
  <si>
    <t>No. Personas respuesta 
De acuerdo</t>
  </si>
  <si>
    <t>No. Personas respuesta 
Totalmente de acuerdo</t>
  </si>
  <si>
    <t>% personas que evaluaron 
Totalmente en desacuerdo</t>
  </si>
  <si>
    <t>% personas que evaluaron 
En desacuerdo</t>
  </si>
  <si>
    <t>% personas que evaluaron 
Ni de acuerdo, ni en desacuerdo</t>
  </si>
  <si>
    <t>% personas que evaluaron 
De acuerdo</t>
  </si>
  <si>
    <t>% personas que evaluaron 
Totalmente de acuerdo</t>
  </si>
  <si>
    <t xml:space="preserve">Los conflictos sociales regionales han provocado cambios en las regulaciones y políticas que pueden impactar la operación y el desarrollo productivo de Friogan </t>
  </si>
  <si>
    <t>El avance tecnológico implementado por FRIOGAN ha mejorado la calidad de sus productos cárnicos para los clientes.</t>
  </si>
  <si>
    <t>La percepción de Friogan.en la comunidad local tiene repercusiones a largo plazo en sus relaciones comunitarias y su licencia social para operar.</t>
  </si>
  <si>
    <t>Implementar cambios en procesos y actividades puede ser una estrategia eficaz para reducir el impacto ambiental y promover la sostenibilidad.</t>
  </si>
  <si>
    <t>La adopción de prácticas ambientales promueve el uso responsable de recursos como el agua y la energía, preservando la biodiversidad y garantizando su disponibilidad a largo plazo.</t>
  </si>
  <si>
    <t xml:space="preserve">No. </t>
  </si>
  <si>
    <t>La implementación de programas de reciclaje y reducción de residuos puede ayudar a minimizar los impactos ambientales de FRIOGAN.</t>
  </si>
  <si>
    <r>
      <rPr>
        <b/>
        <sz val="8"/>
        <color theme="1"/>
        <rFont val="Arial"/>
        <family val="2"/>
      </rPr>
      <t xml:space="preserve">Gestión de riesgos </t>
    </r>
    <r>
      <rPr>
        <sz val="8"/>
        <color theme="1"/>
        <rFont val="Arial"/>
        <family val="2"/>
      </rPr>
      <t>¿Cómo Friogan S.A. asegura que su gestión del riesgo esté alineada con la creación y protección del valor, mejora del desempeño y logro de objetivos, incorporando eficazmente los principios fundamentales de la gestión del riesgo en sus procesos y marcos de referencia para manejar la incertidumbre?</t>
    </r>
  </si>
  <si>
    <r>
      <rPr>
        <b/>
        <sz val="8"/>
        <color theme="1"/>
        <rFont val="Arial"/>
        <family val="2"/>
      </rPr>
      <t xml:space="preserve">Gestión de riesgos </t>
    </r>
    <r>
      <rPr>
        <sz val="8"/>
        <color theme="1"/>
        <rFont val="Arial"/>
        <family val="2"/>
      </rPr>
      <t>¿Cómo garantiza Friogan S.A., la integración eficaz de la gestión del riesgo en sus actividades y funciones clave, considerando la necesidad de incorporar el marco de referencia en la gobernanza y la toma de decisiones, con el respaldo de las partes interesadas y la alta dirección?</t>
    </r>
  </si>
  <si>
    <r>
      <rPr>
        <b/>
        <sz val="8"/>
        <color theme="1"/>
        <rFont val="Arial"/>
        <family val="2"/>
      </rPr>
      <t xml:space="preserve">Gestión de riesgos </t>
    </r>
    <r>
      <rPr>
        <sz val="8"/>
        <color theme="1"/>
        <rFont val="Arial"/>
        <family val="2"/>
      </rPr>
      <t xml:space="preserve"> ¿Cómo puede integrarse de manera efectiva el proceso de gestión del riesgo en todas las actividades y decisiones de Friogan S.A.,  considerando su aplicabilidad en distintos niveles y contextos, y teniendo en cuenta la naturaleza dinámica y cambiante del comportamiento humano y la cultura organizacional?</t>
    </r>
  </si>
  <si>
    <r>
      <rPr>
        <b/>
        <sz val="8"/>
        <color theme="1"/>
        <rFont val="Arial"/>
        <family val="2"/>
      </rPr>
      <t xml:space="preserve">Gestión de riesgos </t>
    </r>
    <r>
      <rPr>
        <sz val="8"/>
        <color theme="1"/>
        <rFont val="Arial"/>
        <family val="2"/>
      </rPr>
      <t xml:space="preserve"> ¿Cómo se puede llevar a cabo de manera sistemática, iterativa y colaborativa la evaluación del riesgo, tomando en consideración el conocimiento y los puntos de vista de las partes interesadas, y utilizando la mejor información disponible para identificar, analizar y valorar los riesgos que puedan afectar el logro de los objetivos de Friogan S.A.?</t>
    </r>
  </si>
  <si>
    <r>
      <rPr>
        <b/>
        <sz val="8"/>
        <color theme="1"/>
        <rFont val="Arial"/>
        <family val="2"/>
      </rPr>
      <t xml:space="preserve">Gestión de riesgos </t>
    </r>
    <r>
      <rPr>
        <sz val="8"/>
        <color theme="1"/>
        <rFont val="Arial"/>
        <family val="2"/>
      </rPr>
      <t xml:space="preserve"> ¿Cómo se seleccionan y aplican opciones para abordar los riesgos de manera efectiva, considerando los beneficios potenciales frente a los costos o desventajas de la implementación, y teniendo en cuenta que las opciones pueden incluir evitar el riesgo, aceptarlo, eliminar la fuente, modificar la probabilidad o las consecuencias, compartirlo o retenerlo basado en una decisión informada?</t>
    </r>
  </si>
  <si>
    <t xml:space="preserve">Total </t>
  </si>
  <si>
    <t>de acuerdo</t>
  </si>
  <si>
    <t>total</t>
  </si>
  <si>
    <t>a percepción de Friogan.en la comunidad local tiene repercusiones a largo plazo en sus relaciones comunitarias y su licencia social para operar.</t>
  </si>
  <si>
    <t>Cómo Friogan S.A. asegura que su gestión del riesgo esté alineada con la creación y protección del valor, mejora del desempeño y logro de objetivos, incorporando eficazmente los principios fundamentales de la gestión del riesgo en sus procesos y marcos de referencia para manejar la incertidumbre</t>
  </si>
  <si>
    <t>Cómo garantiza Friogan S.A., la integración eficaz de la gestión del riesgo en sus actividades y funciones clave, considerando la necesidad de incorporar el marco de referencia en la gobernanza y la toma de decisiones, con el respaldo de las partes interesadas y la alta dirección</t>
  </si>
  <si>
    <t>Cómo se puede llevar a cabo de manera sistemática, iterativa y colaborativa la evaluación del riesgo, tomando en consideración el conocimiento y los puntos de vista de las partes interesadas, y utilizando la mejor información disponible para identificar, analizar y valorar los riesgos que puedan afectar el logro de los objetivos de Friogan</t>
  </si>
  <si>
    <t>Cómo puede integrarse de manera efectiva el proceso de gestión del riesgo en todas las actividades y decisiones de Friogan S.A.,  considerando su aplicabilidad en distintos niveles y contextos, y teniendo en cuenta la naturaleza dinámica y cambiante del comportamiento humano y la cultura organizacional</t>
  </si>
  <si>
    <t>Cómo se seleccionan y aplican opciones para abordar los riesgos de manera efectiva, considerando los beneficios potenciales frente a los costos o desventajas de la implementación, y teniendo en cuenta que las opciones pueden incluir evitar el riesgo, aceptarlo, eliminar la fuente, modificar la probabilidad o las consecuencias, compartirlo o retenerlo basado en una decisión informada</t>
  </si>
  <si>
    <t>ni de acuerdo ni en desacuerdo</t>
  </si>
  <si>
    <t xml:space="preserve">El precio actual del dólar impacta en la importación de materia prima para Friogan </t>
  </si>
  <si>
    <t>El modelo de demanda y oferta de Friogan está afectando el poder adquisitivo de los consumidores de carne.</t>
  </si>
  <si>
    <t xml:space="preserve">
Las tasas de interés, políticas monetarias, salarios y decisiones gubernamentales influyen en la inversión futura de friogan </t>
  </si>
  <si>
    <t>en desacuerdo</t>
  </si>
  <si>
    <t>TOTAL</t>
  </si>
  <si>
    <t>Friogan se actualiza constantemente sobre cambios legales y normativos relacionados con la producción y comercialización de productos cárnicos, adaptando sus prácticas de manufactura para evitar posibles sanciones y problemas legales.</t>
  </si>
  <si>
    <t>Cómo Friogan S.A. asegura la alineación de su gestión del riesgo con la creación y protección del valor, la mejora del desempeño y el logro de objetivos, incorporando los principios fundamentales en sus procesos y marcos de referencia para manejar la incertidumbre.</t>
  </si>
  <si>
    <t>Cómo garantiza Friogan S.A. la integración eficaz de la gestión del riesgo en sus actividades clave, considerando el marco de referencia en la gobernanza y la toma de decisiones, con el respaldo de las partes interesadas y la alta dirección.</t>
  </si>
  <si>
    <t>Cómo integrar de manera efectiva el proceso de gestión del riesgo en todas las actividades y decisiones de Friogan S.A., considerando su aplicabilidad en distintos niveles y contextos, y la naturaleza cambiante del comportamiento humano y la cultura organizacional.</t>
  </si>
  <si>
    <t>Cómo llevar a cabo la evaluación del riesgo de manera sistemática, iterativa y colaborativa en Friogan, considerando el conocimiento de las partes interesadas y utilizando la mejor información disponible para identificar, analizar y valorar los riesgos.</t>
  </si>
  <si>
    <t>Cómo seleccionar y aplicar opciones para abordar los riesgos en Friogan, considerando los beneficios frente a los costos, y optando por evitar, aceptar, eliminar, modificar, compartir o retener los riesgos de manera informada.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</si>
</sst>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sz val="10"/>
      <color theme="1"/>
      <name val="Arial"/>
      <family val="2"/>
      <scheme val="minor"/>
    </font>
    <font>
      <sz val="8"/>
      <color theme="1"/>
      <name val="Arial"/>
      <family val="2"/>
      <scheme val="minor"/>
    </font>
    <font>
      <b/>
      <sz val="8"/>
      <color theme="1"/>
      <name val="Arial"/>
      <family val="2"/>
    </font>
    <font>
      <sz val="8"/>
      <color theme="1"/>
      <name val="Arial"/>
      <family val="2"/>
    </font>
    <font>
      <sz val="8"/>
      <color rgb="FF000000"/>
      <name val="Arial"/>
      <family val="2"/>
      <scheme val="minor"/>
    </font>
    <font>
      <sz val="10"/>
      <color theme="1"/>
      <name val="Arial"/>
      <family val="2"/>
      <scheme val="minor"/>
    </font>
    <font>
      <b/>
      <sz val="10"/>
      <color theme="1"/>
      <name val="Arial"/>
      <family val="2"/>
      <scheme val="minor"/>
    </font>
    <font>
      <b/>
      <sz val="10"/>
      <color rgb="FF000000"/>
      <name val="Arial"/>
      <family val="2"/>
      <scheme val="minor"/>
    </font>
    <font>
      <b/>
      <sz val="8"/>
      <color theme="1"/>
      <name val="Arial"/>
      <family val="2"/>
      <scheme val="minor"/>
    </font>
    <font>
      <b/>
      <sz val="11"/>
      <color theme="1"/>
      <name val="Arial"/>
      <family val="2"/>
      <scheme val="minor"/>
    </font>
    <font>
      <sz val="11"/>
      <color rgb="FF000000"/>
      <name val="Arial"/>
      <family val="2"/>
      <scheme val="minor"/>
    </font>
    <font>
      <sz val="12"/>
      <color rgb="FF000000"/>
      <name val="Arial"/>
      <family val="2"/>
      <scheme val="minor"/>
    </font>
    <font>
      <sz val="12"/>
      <color theme="1"/>
      <name val="Arial"/>
      <family val="2"/>
      <scheme val="minor"/>
    </font>
    <font>
      <sz val="10"/>
      <color rgb="FF000000"/>
      <name val="Arial"/>
      <family val="2"/>
      <scheme val="minor"/>
    </font>
    <font>
      <b/>
      <sz val="9"/>
      <color rgb="FF000000"/>
      <name val="Arial"/>
      <family val="2"/>
      <scheme val="minor"/>
    </font>
    <font>
      <b/>
      <sz val="9"/>
      <color theme="1"/>
      <name val="Arial"/>
      <family val="2"/>
      <scheme val="minor"/>
    </font>
    <font>
      <sz val="10"/>
      <color rgb="FF0D0D0D"/>
      <name val="Segoe UI"/>
      <family val="2"/>
    </font>
  </fonts>
  <fills count="14">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tint="-4.9989318521683403E-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rgb="FFCCCCFF"/>
        <bgColor indexed="64"/>
      </patternFill>
    </fill>
    <fill>
      <patternFill patternType="solid">
        <fgColor rgb="FFCCFF9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9" fontId="14" fillId="0" borderId="0" applyFont="0" applyFill="0" applyBorder="0" applyAlignment="0" applyProtection="0"/>
  </cellStyleXfs>
  <cellXfs count="101">
    <xf numFmtId="0" fontId="0" fillId="0" borderId="0" xfId="0"/>
    <xf numFmtId="0" fontId="2" fillId="0" borderId="0" xfId="0" applyFont="1" applyAlignment="1">
      <alignment horizontal="center" vertical="center" wrapText="1"/>
    </xf>
    <xf numFmtId="0" fontId="5" fillId="0" borderId="0" xfId="0" applyFont="1"/>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0" borderId="1" xfId="0" applyFont="1" applyBorder="1"/>
    <xf numFmtId="0" fontId="7" fillId="0" borderId="1" xfId="0" applyFont="1" applyBorder="1" applyAlignment="1">
      <alignment horizontal="center" vertical="center" wrapText="1"/>
    </xf>
    <xf numFmtId="0" fontId="0" fillId="0" borderId="0" xfId="0" applyAlignment="1">
      <alignment horizontal="center" vertical="center"/>
    </xf>
    <xf numFmtId="0" fontId="8" fillId="0" borderId="0" xfId="0" applyFont="1" applyAlignment="1">
      <alignment horizontal="center" vertical="center"/>
    </xf>
    <xf numFmtId="0" fontId="4" fillId="2" borderId="1" xfId="0" applyFont="1" applyFill="1" applyBorder="1" applyAlignment="1">
      <alignment horizontal="center" vertical="center" wrapText="1"/>
    </xf>
    <xf numFmtId="0" fontId="6" fillId="0" borderId="1" xfId="0" applyFont="1" applyBorder="1"/>
    <xf numFmtId="0" fontId="6" fillId="0" borderId="1" xfId="0" applyFont="1" applyBorder="1" applyAlignment="1">
      <alignment horizontal="center" vertical="center"/>
    </xf>
    <xf numFmtId="0" fontId="9" fillId="2" borderId="1" xfId="0" applyFont="1" applyFill="1" applyBorder="1" applyAlignment="1">
      <alignment horizontal="center" vertical="center" wrapText="1"/>
    </xf>
    <xf numFmtId="0" fontId="0" fillId="0" borderId="1" xfId="0" applyBorder="1" applyAlignment="1">
      <alignment horizontal="center" vertical="center"/>
    </xf>
    <xf numFmtId="0" fontId="4" fillId="2"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1" fontId="0" fillId="0" borderId="0" xfId="0" applyNumberFormat="1" applyAlignment="1">
      <alignment horizontal="center" vertical="center"/>
    </xf>
    <xf numFmtId="0" fontId="4" fillId="3"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11" fillId="0" borderId="0" xfId="0" applyFont="1"/>
    <xf numFmtId="0" fontId="10" fillId="10" borderId="1" xfId="0" applyFont="1" applyFill="1" applyBorder="1" applyAlignment="1">
      <alignment horizontal="center" vertical="center" wrapText="1"/>
    </xf>
    <xf numFmtId="0" fontId="11" fillId="0" borderId="0" xfId="0" applyFont="1" applyAlignment="1">
      <alignment horizontal="center" vertical="center"/>
    </xf>
    <xf numFmtId="0" fontId="2" fillId="6"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0" fillId="10" borderId="0" xfId="0" applyFill="1"/>
    <xf numFmtId="0" fontId="11" fillId="10" borderId="0" xfId="0" applyFont="1" applyFill="1" applyAlignment="1">
      <alignment horizontal="center" vertical="center"/>
    </xf>
    <xf numFmtId="1" fontId="0" fillId="10" borderId="0" xfId="0" applyNumberFormat="1" applyFill="1" applyAlignment="1">
      <alignment horizontal="center" vertical="center"/>
    </xf>
    <xf numFmtId="0" fontId="9" fillId="9" borderId="1"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1" fontId="12" fillId="2" borderId="1" xfId="0" applyNumberFormat="1" applyFont="1" applyFill="1" applyBorder="1" applyAlignment="1">
      <alignment horizontal="center" vertical="center"/>
    </xf>
    <xf numFmtId="0" fontId="13" fillId="4"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2" fontId="0" fillId="0" borderId="0" xfId="0" applyNumberFormat="1"/>
    <xf numFmtId="10" fontId="12" fillId="2" borderId="1" xfId="1" applyNumberFormat="1" applyFont="1" applyFill="1" applyBorder="1" applyAlignment="1">
      <alignment horizontal="center" vertical="center"/>
    </xf>
    <xf numFmtId="10" fontId="0" fillId="0" borderId="0" xfId="0" applyNumberFormat="1"/>
    <xf numFmtId="10" fontId="13" fillId="4" borderId="1" xfId="1" applyNumberFormat="1" applyFont="1" applyFill="1" applyBorder="1" applyAlignment="1">
      <alignment horizontal="center" vertical="center" wrapText="1"/>
    </xf>
    <xf numFmtId="10" fontId="13" fillId="6" borderId="1" xfId="1" applyNumberFormat="1" applyFont="1" applyFill="1" applyBorder="1" applyAlignment="1">
      <alignment horizontal="center" vertical="center" wrapText="1"/>
    </xf>
    <xf numFmtId="10" fontId="13" fillId="7" borderId="1" xfId="1" applyNumberFormat="1" applyFont="1" applyFill="1" applyBorder="1" applyAlignment="1">
      <alignment horizontal="center" vertical="center" wrapText="1"/>
    </xf>
    <xf numFmtId="10" fontId="13" fillId="9" borderId="1" xfId="1" applyNumberFormat="1" applyFont="1" applyFill="1" applyBorder="1" applyAlignment="1">
      <alignment horizontal="center" vertical="center" wrapText="1"/>
    </xf>
    <xf numFmtId="2" fontId="15" fillId="2"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8" fillId="10" borderId="0" xfId="0" applyFont="1" applyFill="1" applyAlignment="1">
      <alignment horizontal="center" vertical="center"/>
    </xf>
    <xf numFmtId="0" fontId="9" fillId="11" borderId="2" xfId="0" applyFont="1" applyFill="1" applyBorder="1" applyAlignment="1">
      <alignment horizontal="left" vertical="center" wrapText="1"/>
    </xf>
    <xf numFmtId="0" fontId="8" fillId="10" borderId="1" xfId="0" applyFont="1" applyFill="1" applyBorder="1" applyAlignment="1">
      <alignment horizontal="center" vertical="center"/>
    </xf>
    <xf numFmtId="0" fontId="15" fillId="11" borderId="1" xfId="0" applyFont="1" applyFill="1" applyBorder="1" applyAlignment="1">
      <alignment horizontal="center" vertical="center" wrapText="1"/>
    </xf>
    <xf numFmtId="2" fontId="15" fillId="11" borderId="1" xfId="0" applyNumberFormat="1" applyFont="1" applyFill="1" applyBorder="1" applyAlignment="1">
      <alignment horizontal="center" vertical="center" wrapText="1"/>
    </xf>
    <xf numFmtId="10" fontId="13" fillId="11" borderId="1" xfId="1"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8" fillId="11"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0" fillId="0" borderId="1" xfId="0" applyFont="1" applyBorder="1" applyAlignment="1">
      <alignment horizontal="center" vertical="center" wrapText="1"/>
    </xf>
    <xf numFmtId="10" fontId="13" fillId="12" borderId="1" xfId="1" applyNumberFormat="1"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2" fillId="13" borderId="1" xfId="0" applyFont="1" applyFill="1" applyBorder="1" applyAlignment="1">
      <alignment horizontal="left" vertical="center" wrapText="1"/>
    </xf>
    <xf numFmtId="0" fontId="16" fillId="13"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Border="1" applyAlignment="1">
      <alignment horizontal="center" vertical="center" wrapText="1"/>
    </xf>
    <xf numFmtId="10" fontId="13" fillId="13" borderId="1" xfId="1"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10" fontId="0" fillId="0" borderId="0" xfId="0" applyNumberFormat="1" applyAlignment="1">
      <alignment horizontal="center" vertical="center"/>
    </xf>
    <xf numFmtId="0" fontId="0" fillId="0" borderId="0" xfId="0" applyAlignment="1">
      <alignment horizontal="center"/>
    </xf>
    <xf numFmtId="0" fontId="0" fillId="0" borderId="1" xfId="0" applyBorder="1" applyAlignment="1">
      <alignment horizontal="center"/>
    </xf>
    <xf numFmtId="10" fontId="0" fillId="10" borderId="0" xfId="0" applyNumberFormat="1" applyFill="1" applyAlignment="1">
      <alignment horizontal="center" vertical="center"/>
    </xf>
    <xf numFmtId="2" fontId="15" fillId="2" borderId="3" xfId="0" applyNumberFormat="1" applyFont="1" applyFill="1" applyBorder="1" applyAlignment="1">
      <alignment horizontal="center" vertical="center" wrapText="1"/>
    </xf>
    <xf numFmtId="10" fontId="12" fillId="2" borderId="0" xfId="1" applyNumberFormat="1" applyFont="1" applyFill="1" applyBorder="1" applyAlignment="1">
      <alignment horizontal="center" vertical="center"/>
    </xf>
    <xf numFmtId="10" fontId="0" fillId="0" borderId="1" xfId="0" applyNumberFormat="1" applyBorder="1" applyAlignment="1">
      <alignment horizontal="center" vertical="center"/>
    </xf>
    <xf numFmtId="10" fontId="13" fillId="11" borderId="0" xfId="1" applyNumberFormat="1" applyFont="1" applyFill="1" applyBorder="1" applyAlignment="1">
      <alignment horizontal="center" vertical="center" wrapText="1"/>
    </xf>
    <xf numFmtId="0" fontId="16" fillId="4" borderId="2" xfId="0" applyFont="1" applyFill="1" applyBorder="1" applyAlignment="1">
      <alignment horizontal="center" vertical="center" wrapText="1"/>
    </xf>
    <xf numFmtId="10" fontId="0" fillId="10" borderId="1" xfId="0" applyNumberFormat="1" applyFill="1" applyBorder="1" applyAlignment="1">
      <alignment horizontal="center" vertical="center"/>
    </xf>
    <xf numFmtId="0" fontId="17" fillId="0" borderId="0" xfId="0" applyFont="1" applyAlignment="1">
      <alignment horizontal="left" vertical="center" indent="1"/>
    </xf>
    <xf numFmtId="0" fontId="2" fillId="9" borderId="1" xfId="0" applyFont="1" applyFill="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colors>
    <mruColors>
      <color rgb="FFCC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u="none" strike="noStrike" kern="1200" spc="0" baseline="0">
                <a:solidFill>
                  <a:srgbClr val="000000">
                    <a:lumMod val="65000"/>
                    <a:lumOff val="35000"/>
                  </a:srgbClr>
                </a:solidFill>
              </a:rPr>
              <a:t>Resultados </a:t>
            </a:r>
            <a:r>
              <a:rPr lang="es-CO" sz="1400" b="1" i="0" u="none" strike="noStrike" kern="1200" spc="0" baseline="0">
                <a:solidFill>
                  <a:srgbClr val="000000">
                    <a:lumMod val="65000"/>
                    <a:lumOff val="35000"/>
                  </a:srgbClr>
                </a:solidFill>
                <a:latin typeface="+mn-lt"/>
                <a:ea typeface="+mn-ea"/>
                <a:cs typeface="+mn-cs"/>
              </a:rPr>
              <a:t>diagnóstico</a:t>
            </a:r>
            <a:r>
              <a:rPr lang="es-CO" sz="1400" b="1" i="0" u="none" strike="noStrike" kern="1200" spc="0" baseline="0">
                <a:solidFill>
                  <a:srgbClr val="000000">
                    <a:lumMod val="65000"/>
                    <a:lumOff val="35000"/>
                  </a:srgbClr>
                </a:solidFill>
              </a:rPr>
              <a:t> aspectos políticos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'Aspectos Políticos'!$L$50</c:f>
              <c:strCache>
                <c:ptCount val="1"/>
                <c:pt idx="0">
                  <c:v>en desacuerdo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Políticos'!$K$51:$K$55</c:f>
              <c:strCache>
                <c:ptCount val="5"/>
                <c:pt idx="0">
                  <c:v>Las políticas gubernamentales actualmente respaldan el desarrollo de la producción de carne.</c:v>
                </c:pt>
                <c:pt idx="1">
                  <c:v>Las decisiones políticas sobre el costo de la canasta familiar están afectando el consumo de carne.</c:v>
                </c:pt>
                <c:pt idx="2">
                  <c:v>La diversificación y promoción del consumo interno están impactando negativamente en los frigoríficos.</c:v>
                </c:pt>
                <c:pt idx="3">
                  <c:v>Los frigoríficos deben adaptar su producción de carne a las nuevas preferencias políticas y del mercado.</c:v>
                </c:pt>
                <c:pt idx="4">
                  <c:v>Los frigoríficos necesitan expandir su oferta de productos con una variedad más amplia de cortes de carne para satisfacer la diversificación del consumo interno.</c:v>
                </c:pt>
              </c:strCache>
            </c:strRef>
          </c:cat>
          <c:val>
            <c:numRef>
              <c:f>'Aspectos Políticos'!$L$51:$L$55</c:f>
              <c:numCache>
                <c:formatCode>0.00%</c:formatCode>
                <c:ptCount val="5"/>
                <c:pt idx="0">
                  <c:v>0.74358974358974361</c:v>
                </c:pt>
                <c:pt idx="1">
                  <c:v>0.71794871794871784</c:v>
                </c:pt>
                <c:pt idx="2">
                  <c:v>0.61538461538461542</c:v>
                </c:pt>
                <c:pt idx="3">
                  <c:v>0.58974358974358976</c:v>
                </c:pt>
                <c:pt idx="4">
                  <c:v>0.48717948717948717</c:v>
                </c:pt>
              </c:numCache>
            </c:numRef>
          </c:val>
          <c:extLst>
            <c:ext xmlns:c16="http://schemas.microsoft.com/office/drawing/2014/chart" uri="{C3380CC4-5D6E-409C-BE32-E72D297353CC}">
              <c16:uniqueId val="{00000000-D5DC-400C-9096-1806FD73E15F}"/>
            </c:ext>
          </c:extLst>
        </c:ser>
        <c:ser>
          <c:idx val="1"/>
          <c:order val="1"/>
          <c:tx>
            <c:strRef>
              <c:f>'Aspectos Políticos'!$M$50</c:f>
              <c:strCache>
                <c:ptCount val="1"/>
                <c:pt idx="0">
                  <c:v>ni de acuerdo ni en desacuerdo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Políticos'!$K$51:$K$55</c:f>
              <c:strCache>
                <c:ptCount val="5"/>
                <c:pt idx="0">
                  <c:v>Las políticas gubernamentales actualmente respaldan el desarrollo de la producción de carne.</c:v>
                </c:pt>
                <c:pt idx="1">
                  <c:v>Las decisiones políticas sobre el costo de la canasta familiar están afectando el consumo de carne.</c:v>
                </c:pt>
                <c:pt idx="2">
                  <c:v>La diversificación y promoción del consumo interno están impactando negativamente en los frigoríficos.</c:v>
                </c:pt>
                <c:pt idx="3">
                  <c:v>Los frigoríficos deben adaptar su producción de carne a las nuevas preferencias políticas y del mercado.</c:v>
                </c:pt>
                <c:pt idx="4">
                  <c:v>Los frigoríficos necesitan expandir su oferta de productos con una variedad más amplia de cortes de carne para satisfacer la diversificación del consumo interno.</c:v>
                </c:pt>
              </c:strCache>
            </c:strRef>
          </c:cat>
          <c:val>
            <c:numRef>
              <c:f>'Aspectos Políticos'!$M$51:$M$55</c:f>
              <c:numCache>
                <c:formatCode>0.00%</c:formatCode>
                <c:ptCount val="5"/>
                <c:pt idx="0">
                  <c:v>5.128205128205128E-2</c:v>
                </c:pt>
                <c:pt idx="1">
                  <c:v>5.128205128205128E-2</c:v>
                </c:pt>
                <c:pt idx="2">
                  <c:v>0.15384615384615385</c:v>
                </c:pt>
                <c:pt idx="3">
                  <c:v>0.20512820512820512</c:v>
                </c:pt>
                <c:pt idx="4">
                  <c:v>0.25641025641025639</c:v>
                </c:pt>
              </c:numCache>
            </c:numRef>
          </c:val>
          <c:extLst>
            <c:ext xmlns:c16="http://schemas.microsoft.com/office/drawing/2014/chart" uri="{C3380CC4-5D6E-409C-BE32-E72D297353CC}">
              <c16:uniqueId val="{00000001-D5DC-400C-9096-1806FD73E15F}"/>
            </c:ext>
          </c:extLst>
        </c:ser>
        <c:ser>
          <c:idx val="2"/>
          <c:order val="2"/>
          <c:tx>
            <c:strRef>
              <c:f>'Aspectos Políticos'!$N$50</c:f>
              <c:strCache>
                <c:ptCount val="1"/>
                <c:pt idx="0">
                  <c:v>de acuerdo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Políticos'!$K$51:$K$55</c:f>
              <c:strCache>
                <c:ptCount val="5"/>
                <c:pt idx="0">
                  <c:v>Las políticas gubernamentales actualmente respaldan el desarrollo de la producción de carne.</c:v>
                </c:pt>
                <c:pt idx="1">
                  <c:v>Las decisiones políticas sobre el costo de la canasta familiar están afectando el consumo de carne.</c:v>
                </c:pt>
                <c:pt idx="2">
                  <c:v>La diversificación y promoción del consumo interno están impactando negativamente en los frigoríficos.</c:v>
                </c:pt>
                <c:pt idx="3">
                  <c:v>Los frigoríficos deben adaptar su producción de carne a las nuevas preferencias políticas y del mercado.</c:v>
                </c:pt>
                <c:pt idx="4">
                  <c:v>Los frigoríficos necesitan expandir su oferta de productos con una variedad más amplia de cortes de carne para satisfacer la diversificación del consumo interno.</c:v>
                </c:pt>
              </c:strCache>
            </c:strRef>
          </c:cat>
          <c:val>
            <c:numRef>
              <c:f>'Aspectos Políticos'!$N$51:$N$55</c:f>
              <c:numCache>
                <c:formatCode>0.00%</c:formatCode>
                <c:ptCount val="5"/>
                <c:pt idx="0">
                  <c:v>0.20512820512820512</c:v>
                </c:pt>
                <c:pt idx="1">
                  <c:v>0.23076923076923075</c:v>
                </c:pt>
                <c:pt idx="2">
                  <c:v>0.23076923076923075</c:v>
                </c:pt>
                <c:pt idx="3">
                  <c:v>0.20512820512820512</c:v>
                </c:pt>
                <c:pt idx="4">
                  <c:v>0.25641025641025639</c:v>
                </c:pt>
              </c:numCache>
            </c:numRef>
          </c:val>
          <c:extLst>
            <c:ext xmlns:c16="http://schemas.microsoft.com/office/drawing/2014/chart" uri="{C3380CC4-5D6E-409C-BE32-E72D297353CC}">
              <c16:uniqueId val="{00000002-D5DC-400C-9096-1806FD73E15F}"/>
            </c:ext>
          </c:extLst>
        </c:ser>
        <c:dLbls>
          <c:showLegendKey val="0"/>
          <c:showVal val="0"/>
          <c:showCatName val="0"/>
          <c:showSerName val="0"/>
          <c:showPercent val="0"/>
          <c:showBubbleSize val="0"/>
        </c:dLbls>
        <c:gapWidth val="182"/>
        <c:axId val="46614416"/>
        <c:axId val="525510304"/>
      </c:barChart>
      <c:catAx>
        <c:axId val="46614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5510304"/>
        <c:crosses val="autoZero"/>
        <c:auto val="1"/>
        <c:lblAlgn val="ctr"/>
        <c:lblOffset val="100"/>
        <c:noMultiLvlLbl val="0"/>
      </c:catAx>
      <c:valAx>
        <c:axId val="52551030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61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CO" sz="1400" b="1" i="0" u="none" strike="noStrike" kern="1200" spc="0" baseline="0">
                <a:solidFill>
                  <a:srgbClr val="000000">
                    <a:lumMod val="65000"/>
                    <a:lumOff val="35000"/>
                  </a:srgbClr>
                </a:solidFill>
                <a:latin typeface="+mn-lt"/>
                <a:ea typeface="+mn-ea"/>
                <a:cs typeface="+mn-cs"/>
              </a:defRPr>
            </a:pPr>
            <a:r>
              <a:rPr lang="es-CO" sz="1400" b="1" i="0" u="none" strike="noStrike" kern="1200" spc="0" baseline="0">
                <a:solidFill>
                  <a:srgbClr val="000000">
                    <a:lumMod val="65000"/>
                    <a:lumOff val="35000"/>
                  </a:srgbClr>
                </a:solidFill>
                <a:latin typeface="+mn-lt"/>
                <a:ea typeface="+mn-ea"/>
                <a:cs typeface="+mn-cs"/>
              </a:rPr>
              <a:t>Resultados diagnóstico aspectos económicos</a:t>
            </a:r>
          </a:p>
        </c:rich>
      </c:tx>
      <c:overlay val="0"/>
      <c:spPr>
        <a:noFill/>
        <a:ln>
          <a:noFill/>
        </a:ln>
        <a:effectLst/>
      </c:spPr>
      <c:txPr>
        <a:bodyPr rot="0" spcFirstLastPara="1" vertOverflow="ellipsis" vert="horz" wrap="square" anchor="ctr" anchorCtr="1"/>
        <a:lstStyle/>
        <a:p>
          <a:pPr>
            <a:defRPr lang="es-CO" sz="1400" b="1" i="0" u="none" strike="noStrike" kern="1200" spc="0" baseline="0">
              <a:solidFill>
                <a:srgbClr val="000000">
                  <a:lumMod val="65000"/>
                  <a:lumOff val="35000"/>
                </a:srgbClr>
              </a:solidFill>
              <a:latin typeface="+mn-lt"/>
              <a:ea typeface="+mn-ea"/>
              <a:cs typeface="+mn-cs"/>
            </a:defRPr>
          </a:pPr>
          <a:endParaRPr lang="es-CO"/>
        </a:p>
      </c:txPr>
    </c:title>
    <c:autoTitleDeleted val="0"/>
    <c:plotArea>
      <c:layout/>
      <c:barChart>
        <c:barDir val="bar"/>
        <c:grouping val="clustered"/>
        <c:varyColors val="0"/>
        <c:ser>
          <c:idx val="0"/>
          <c:order val="0"/>
          <c:tx>
            <c:strRef>
              <c:f>'Aspectos económicos'!$M$49</c:f>
              <c:strCache>
                <c:ptCount val="1"/>
                <c:pt idx="0">
                  <c:v>en desacuerdo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económicos'!$L$50:$L$54</c:f>
              <c:strCache>
                <c:ptCount val="5"/>
                <c:pt idx="0">
                  <c:v>El estado económico del país afecta el consumo de carne.</c:v>
                </c:pt>
                <c:pt idx="1">
                  <c:v>El precio actual del dólar impacta en la importación de materia prima para Friogan </c:v>
                </c:pt>
                <c:pt idx="2">
                  <c:v>El modelo de demanda y oferta de Friogan está afectando el poder adquisitivo de los consumidores de carne.</c:v>
                </c:pt>
                <c:pt idx="3">
                  <c:v>Los altos costos de capital que enfrenta Friogan están impactando la financiación de nuevos proyectos para incrementar la capacidad de producción.</c:v>
                </c:pt>
                <c:pt idx="4">
                  <c:v>
Las tasas de interés, políticas monetarias, salarios y decisiones gubernamentales influyen en la inversión futura de friogan </c:v>
                </c:pt>
              </c:strCache>
            </c:strRef>
          </c:cat>
          <c:val>
            <c:numRef>
              <c:f>'Aspectos económicos'!$M$50:$M$54</c:f>
              <c:numCache>
                <c:formatCode>0.00%</c:formatCode>
                <c:ptCount val="5"/>
                <c:pt idx="0">
                  <c:v>0.46153846153846156</c:v>
                </c:pt>
                <c:pt idx="1">
                  <c:v>0.48717948717948717</c:v>
                </c:pt>
                <c:pt idx="2">
                  <c:v>0.48717948717948723</c:v>
                </c:pt>
                <c:pt idx="3">
                  <c:v>0.41025641025641024</c:v>
                </c:pt>
                <c:pt idx="4">
                  <c:v>0.58974358974358976</c:v>
                </c:pt>
              </c:numCache>
            </c:numRef>
          </c:val>
          <c:extLst>
            <c:ext xmlns:c16="http://schemas.microsoft.com/office/drawing/2014/chart" uri="{C3380CC4-5D6E-409C-BE32-E72D297353CC}">
              <c16:uniqueId val="{00000000-7F24-4E4E-A575-487E913E34AE}"/>
            </c:ext>
          </c:extLst>
        </c:ser>
        <c:ser>
          <c:idx val="1"/>
          <c:order val="1"/>
          <c:tx>
            <c:strRef>
              <c:f>'Aspectos económicos'!$N$49</c:f>
              <c:strCache>
                <c:ptCount val="1"/>
                <c:pt idx="0">
                  <c:v>ni de acuerdo ni en desacuerdo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económicos'!$L$50:$L$54</c:f>
              <c:strCache>
                <c:ptCount val="5"/>
                <c:pt idx="0">
                  <c:v>El estado económico del país afecta el consumo de carne.</c:v>
                </c:pt>
                <c:pt idx="1">
                  <c:v>El precio actual del dólar impacta en la importación de materia prima para Friogan </c:v>
                </c:pt>
                <c:pt idx="2">
                  <c:v>El modelo de demanda y oferta de Friogan está afectando el poder adquisitivo de los consumidores de carne.</c:v>
                </c:pt>
                <c:pt idx="3">
                  <c:v>Los altos costos de capital que enfrenta Friogan están impactando la financiación de nuevos proyectos para incrementar la capacidad de producción.</c:v>
                </c:pt>
                <c:pt idx="4">
                  <c:v>
Las tasas de interés, políticas monetarias, salarios y decisiones gubernamentales influyen en la inversión futura de friogan </c:v>
                </c:pt>
              </c:strCache>
            </c:strRef>
          </c:cat>
          <c:val>
            <c:numRef>
              <c:f>'Aspectos económicos'!$N$50:$N$54</c:f>
              <c:numCache>
                <c:formatCode>0.00%</c:formatCode>
                <c:ptCount val="5"/>
                <c:pt idx="0">
                  <c:v>0.30769230769230771</c:v>
                </c:pt>
                <c:pt idx="1">
                  <c:v>0.30769230769230771</c:v>
                </c:pt>
                <c:pt idx="2">
                  <c:v>0.30769230769230771</c:v>
                </c:pt>
                <c:pt idx="3">
                  <c:v>0.33333333333333331</c:v>
                </c:pt>
                <c:pt idx="4">
                  <c:v>0.15384615384615385</c:v>
                </c:pt>
              </c:numCache>
            </c:numRef>
          </c:val>
          <c:extLst>
            <c:ext xmlns:c16="http://schemas.microsoft.com/office/drawing/2014/chart" uri="{C3380CC4-5D6E-409C-BE32-E72D297353CC}">
              <c16:uniqueId val="{00000001-7F24-4E4E-A575-487E913E34AE}"/>
            </c:ext>
          </c:extLst>
        </c:ser>
        <c:ser>
          <c:idx val="2"/>
          <c:order val="2"/>
          <c:tx>
            <c:strRef>
              <c:f>'Aspectos económicos'!$O$49</c:f>
              <c:strCache>
                <c:ptCount val="1"/>
                <c:pt idx="0">
                  <c:v>de acuerdo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económicos'!$L$50:$L$54</c:f>
              <c:strCache>
                <c:ptCount val="5"/>
                <c:pt idx="0">
                  <c:v>El estado económico del país afecta el consumo de carne.</c:v>
                </c:pt>
                <c:pt idx="1">
                  <c:v>El precio actual del dólar impacta en la importación de materia prima para Friogan </c:v>
                </c:pt>
                <c:pt idx="2">
                  <c:v>El modelo de demanda y oferta de Friogan está afectando el poder adquisitivo de los consumidores de carne.</c:v>
                </c:pt>
                <c:pt idx="3">
                  <c:v>Los altos costos de capital que enfrenta Friogan están impactando la financiación de nuevos proyectos para incrementar la capacidad de producción.</c:v>
                </c:pt>
                <c:pt idx="4">
                  <c:v>
Las tasas de interés, políticas monetarias, salarios y decisiones gubernamentales influyen en la inversión futura de friogan </c:v>
                </c:pt>
              </c:strCache>
            </c:strRef>
          </c:cat>
          <c:val>
            <c:numRef>
              <c:f>'Aspectos económicos'!$O$50:$O$54</c:f>
              <c:numCache>
                <c:formatCode>0.00%</c:formatCode>
                <c:ptCount val="5"/>
                <c:pt idx="0">
                  <c:v>0.23076923076923075</c:v>
                </c:pt>
                <c:pt idx="1">
                  <c:v>0.20512820512820512</c:v>
                </c:pt>
                <c:pt idx="2">
                  <c:v>0.20512820512820512</c:v>
                </c:pt>
                <c:pt idx="3">
                  <c:v>0.25641025641025639</c:v>
                </c:pt>
                <c:pt idx="4">
                  <c:v>0.25641025641025639</c:v>
                </c:pt>
              </c:numCache>
            </c:numRef>
          </c:val>
          <c:extLst>
            <c:ext xmlns:c16="http://schemas.microsoft.com/office/drawing/2014/chart" uri="{C3380CC4-5D6E-409C-BE32-E72D297353CC}">
              <c16:uniqueId val="{00000002-7F24-4E4E-A575-487E913E34AE}"/>
            </c:ext>
          </c:extLst>
        </c:ser>
        <c:dLbls>
          <c:showLegendKey val="0"/>
          <c:showVal val="0"/>
          <c:showCatName val="0"/>
          <c:showSerName val="0"/>
          <c:showPercent val="0"/>
          <c:showBubbleSize val="0"/>
        </c:dLbls>
        <c:gapWidth val="182"/>
        <c:axId val="295259488"/>
        <c:axId val="525347776"/>
      </c:barChart>
      <c:catAx>
        <c:axId val="2952594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5347776"/>
        <c:crosses val="autoZero"/>
        <c:auto val="1"/>
        <c:lblAlgn val="ctr"/>
        <c:lblOffset val="100"/>
        <c:noMultiLvlLbl val="0"/>
      </c:catAx>
      <c:valAx>
        <c:axId val="52534777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5259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Resultados </a:t>
            </a:r>
            <a:r>
              <a:rPr lang="es-CO" sz="1400" b="1" i="0" u="none" strike="noStrike" kern="1200" spc="0" baseline="0">
                <a:solidFill>
                  <a:srgbClr val="000000">
                    <a:lumMod val="65000"/>
                    <a:lumOff val="35000"/>
                  </a:srgbClr>
                </a:solidFill>
                <a:latin typeface="+mn-lt"/>
                <a:ea typeface="+mn-ea"/>
                <a:cs typeface="+mn-cs"/>
              </a:rPr>
              <a:t>diagnóstico</a:t>
            </a:r>
            <a:r>
              <a:rPr lang="es-CO" b="1"/>
              <a:t> aspectos sociales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'Aspectos sociales'!$L$49</c:f>
              <c:strCache>
                <c:ptCount val="1"/>
                <c:pt idx="0">
                  <c:v>en desacuerdo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sociales'!$K$50:$K$54</c:f>
              <c:strCache>
                <c:ptCount val="5"/>
                <c:pt idx="0">
                  <c:v>El conflicto social en Villavicencio está impactando el desarrollo productivo de Friogan.</c:v>
                </c:pt>
                <c:pt idx="1">
                  <c:v>Los conflictos sociales pueden causar bloqueos y protestas que afectan la capacidad de Friogan para recibir materias primas y enviar productos a sus clientes.</c:v>
                </c:pt>
                <c:pt idx="2">
                  <c:v>La percepción de Friogan.en la comunidad local tiene repercusiones a largo plazo en sus relaciones comunitarias y su licencia social para operar.</c:v>
                </c:pt>
                <c:pt idx="3">
                  <c:v>Los conflictos sociales regionales han provocado cambios en las regulaciones y políticas que pueden impactar la operación y el desarrollo productivo de Friogan </c:v>
                </c:pt>
                <c:pt idx="4">
                  <c:v>Las tendencias veganas están afectando la producción y venta de productos cárnicos.</c:v>
                </c:pt>
              </c:strCache>
            </c:strRef>
          </c:cat>
          <c:val>
            <c:numRef>
              <c:f>'Aspectos sociales'!$L$50:$L$54</c:f>
              <c:numCache>
                <c:formatCode>0.00%</c:formatCode>
                <c:ptCount val="5"/>
                <c:pt idx="0">
                  <c:v>0.53846153846153855</c:v>
                </c:pt>
                <c:pt idx="1">
                  <c:v>0.58974358974358976</c:v>
                </c:pt>
                <c:pt idx="2">
                  <c:v>0.53846153846153844</c:v>
                </c:pt>
                <c:pt idx="3">
                  <c:v>0.58974358974358976</c:v>
                </c:pt>
                <c:pt idx="4">
                  <c:v>0.58974358974358976</c:v>
                </c:pt>
              </c:numCache>
            </c:numRef>
          </c:val>
          <c:extLst>
            <c:ext xmlns:c16="http://schemas.microsoft.com/office/drawing/2014/chart" uri="{C3380CC4-5D6E-409C-BE32-E72D297353CC}">
              <c16:uniqueId val="{00000000-EAD9-4B3E-BD09-0E8067FB866B}"/>
            </c:ext>
          </c:extLst>
        </c:ser>
        <c:ser>
          <c:idx val="1"/>
          <c:order val="1"/>
          <c:tx>
            <c:strRef>
              <c:f>'Aspectos sociales'!$M$49</c:f>
              <c:strCache>
                <c:ptCount val="1"/>
                <c:pt idx="0">
                  <c:v>ni de acuerdo ni en desacuerdo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sociales'!$K$50:$K$54</c:f>
              <c:strCache>
                <c:ptCount val="5"/>
                <c:pt idx="0">
                  <c:v>El conflicto social en Villavicencio está impactando el desarrollo productivo de Friogan.</c:v>
                </c:pt>
                <c:pt idx="1">
                  <c:v>Los conflictos sociales pueden causar bloqueos y protestas que afectan la capacidad de Friogan para recibir materias primas y enviar productos a sus clientes.</c:v>
                </c:pt>
                <c:pt idx="2">
                  <c:v>La percepción de Friogan.en la comunidad local tiene repercusiones a largo plazo en sus relaciones comunitarias y su licencia social para operar.</c:v>
                </c:pt>
                <c:pt idx="3">
                  <c:v>Los conflictos sociales regionales han provocado cambios en las regulaciones y políticas que pueden impactar la operación y el desarrollo productivo de Friogan </c:v>
                </c:pt>
                <c:pt idx="4">
                  <c:v>Las tendencias veganas están afectando la producción y venta de productos cárnicos.</c:v>
                </c:pt>
              </c:strCache>
            </c:strRef>
          </c:cat>
          <c:val>
            <c:numRef>
              <c:f>'Aspectos sociales'!$M$50:$M$54</c:f>
              <c:numCache>
                <c:formatCode>0.00%</c:formatCode>
                <c:ptCount val="5"/>
                <c:pt idx="0">
                  <c:v>0.15384615384615385</c:v>
                </c:pt>
                <c:pt idx="1">
                  <c:v>0.12820512820512819</c:v>
                </c:pt>
                <c:pt idx="2">
                  <c:v>0.17948717948717949</c:v>
                </c:pt>
                <c:pt idx="3">
                  <c:v>0.17948717948717949</c:v>
                </c:pt>
                <c:pt idx="4">
                  <c:v>0.12820512820512819</c:v>
                </c:pt>
              </c:numCache>
            </c:numRef>
          </c:val>
          <c:extLst>
            <c:ext xmlns:c16="http://schemas.microsoft.com/office/drawing/2014/chart" uri="{C3380CC4-5D6E-409C-BE32-E72D297353CC}">
              <c16:uniqueId val="{00000001-EAD9-4B3E-BD09-0E8067FB866B}"/>
            </c:ext>
          </c:extLst>
        </c:ser>
        <c:ser>
          <c:idx val="2"/>
          <c:order val="2"/>
          <c:tx>
            <c:strRef>
              <c:f>'Aspectos sociales'!$N$49</c:f>
              <c:strCache>
                <c:ptCount val="1"/>
                <c:pt idx="0">
                  <c:v>de acuerdo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sociales'!$K$50:$K$54</c:f>
              <c:strCache>
                <c:ptCount val="5"/>
                <c:pt idx="0">
                  <c:v>El conflicto social en Villavicencio está impactando el desarrollo productivo de Friogan.</c:v>
                </c:pt>
                <c:pt idx="1">
                  <c:v>Los conflictos sociales pueden causar bloqueos y protestas que afectan la capacidad de Friogan para recibir materias primas y enviar productos a sus clientes.</c:v>
                </c:pt>
                <c:pt idx="2">
                  <c:v>La percepción de Friogan.en la comunidad local tiene repercusiones a largo plazo en sus relaciones comunitarias y su licencia social para operar.</c:v>
                </c:pt>
                <c:pt idx="3">
                  <c:v>Los conflictos sociales regionales han provocado cambios en las regulaciones y políticas que pueden impactar la operación y el desarrollo productivo de Friogan </c:v>
                </c:pt>
                <c:pt idx="4">
                  <c:v>Las tendencias veganas están afectando la producción y venta de productos cárnicos.</c:v>
                </c:pt>
              </c:strCache>
            </c:strRef>
          </c:cat>
          <c:val>
            <c:numRef>
              <c:f>'Aspectos sociales'!$N$50:$N$54</c:f>
              <c:numCache>
                <c:formatCode>0.00%</c:formatCode>
                <c:ptCount val="5"/>
                <c:pt idx="0">
                  <c:v>0.30769230769230765</c:v>
                </c:pt>
                <c:pt idx="1">
                  <c:v>0.28205128205128205</c:v>
                </c:pt>
                <c:pt idx="2">
                  <c:v>0.28205128205128205</c:v>
                </c:pt>
                <c:pt idx="3">
                  <c:v>0.23076923076923078</c:v>
                </c:pt>
                <c:pt idx="4">
                  <c:v>0.28205128205128205</c:v>
                </c:pt>
              </c:numCache>
            </c:numRef>
          </c:val>
          <c:extLst>
            <c:ext xmlns:c16="http://schemas.microsoft.com/office/drawing/2014/chart" uri="{C3380CC4-5D6E-409C-BE32-E72D297353CC}">
              <c16:uniqueId val="{00000002-EAD9-4B3E-BD09-0E8067FB866B}"/>
            </c:ext>
          </c:extLst>
        </c:ser>
        <c:dLbls>
          <c:showLegendKey val="0"/>
          <c:showVal val="0"/>
          <c:showCatName val="0"/>
          <c:showSerName val="0"/>
          <c:showPercent val="0"/>
          <c:showBubbleSize val="0"/>
        </c:dLbls>
        <c:gapWidth val="182"/>
        <c:axId val="525271136"/>
        <c:axId val="525275456"/>
      </c:barChart>
      <c:catAx>
        <c:axId val="525271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5275456"/>
        <c:crosses val="autoZero"/>
        <c:auto val="1"/>
        <c:lblAlgn val="ctr"/>
        <c:lblOffset val="100"/>
        <c:noMultiLvlLbl val="0"/>
      </c:catAx>
      <c:valAx>
        <c:axId val="52527545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5271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Resultados diagnóstico aspectos tecnológicos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'Aspectos tecnológicos'!$L$49</c:f>
              <c:strCache>
                <c:ptCount val="1"/>
                <c:pt idx="0">
                  <c:v>en desacuerdo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tecnológicos'!$K$50:$K$54</c:f>
              <c:strCache>
                <c:ptCount val="5"/>
                <c:pt idx="0">
                  <c:v>El avance tecnológico implementado por FRIOGAN ha mejorado la calidad de sus productos cárnicos para los clientes.</c:v>
                </c:pt>
                <c:pt idx="1">
                  <c:v>Es vital para Friogan seguir adaptándose a las tendencias tecnológicas y mantener un enfoque en la innovación para satisfacer las cambiantes necesidades de los clientes en el mercado de productos cárnicos.</c:v>
                </c:pt>
                <c:pt idx="2">
                  <c:v>El empleo de tecnología en investigación y desarrollo puede conducir a la creación de nuevos productos, mejoras en la formulación de alimentos y procesos de producción más eficientes.</c:v>
                </c:pt>
                <c:pt idx="3">
                  <c:v>La automatización de procesos en la cadena de producción de Friogan puede mantener estándares consistentes, reducir errores humanos y mejorar la eficiencia general.</c:v>
                </c:pt>
                <c:pt idx="4">
                  <c:v>Es esencial que los cambios tecnológicos en la gestión de la cadena productiva de Friogan mejoren la trazabilidad de los insumos para garantizar la calidad desde la materia prima hasta el producto final.</c:v>
                </c:pt>
              </c:strCache>
            </c:strRef>
          </c:cat>
          <c:val>
            <c:numRef>
              <c:f>'Aspectos tecnológicos'!$L$50:$L$54</c:f>
              <c:numCache>
                <c:formatCode>0.00%</c:formatCode>
                <c:ptCount val="5"/>
                <c:pt idx="0">
                  <c:v>0.53846153846153844</c:v>
                </c:pt>
                <c:pt idx="1">
                  <c:v>0.51282051282051277</c:v>
                </c:pt>
                <c:pt idx="2">
                  <c:v>0.53846153846153844</c:v>
                </c:pt>
                <c:pt idx="3">
                  <c:v>0.48717948717948717</c:v>
                </c:pt>
                <c:pt idx="4">
                  <c:v>0.53846153846153844</c:v>
                </c:pt>
              </c:numCache>
            </c:numRef>
          </c:val>
          <c:extLst>
            <c:ext xmlns:c16="http://schemas.microsoft.com/office/drawing/2014/chart" uri="{C3380CC4-5D6E-409C-BE32-E72D297353CC}">
              <c16:uniqueId val="{00000000-DCC3-492E-B2FD-6F7467F8C6B9}"/>
            </c:ext>
          </c:extLst>
        </c:ser>
        <c:ser>
          <c:idx val="1"/>
          <c:order val="1"/>
          <c:tx>
            <c:strRef>
              <c:f>'Aspectos tecnológicos'!$M$49</c:f>
              <c:strCache>
                <c:ptCount val="1"/>
                <c:pt idx="0">
                  <c:v>ni de acuerdo ni en desacuerdo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tecnológicos'!$K$50:$K$54</c:f>
              <c:strCache>
                <c:ptCount val="5"/>
                <c:pt idx="0">
                  <c:v>El avance tecnológico implementado por FRIOGAN ha mejorado la calidad de sus productos cárnicos para los clientes.</c:v>
                </c:pt>
                <c:pt idx="1">
                  <c:v>Es vital para Friogan seguir adaptándose a las tendencias tecnológicas y mantener un enfoque en la innovación para satisfacer las cambiantes necesidades de los clientes en el mercado de productos cárnicos.</c:v>
                </c:pt>
                <c:pt idx="2">
                  <c:v>El empleo de tecnología en investigación y desarrollo puede conducir a la creación de nuevos productos, mejoras en la formulación de alimentos y procesos de producción más eficientes.</c:v>
                </c:pt>
                <c:pt idx="3">
                  <c:v>La automatización de procesos en la cadena de producción de Friogan puede mantener estándares consistentes, reducir errores humanos y mejorar la eficiencia general.</c:v>
                </c:pt>
                <c:pt idx="4">
                  <c:v>Es esencial que los cambios tecnológicos en la gestión de la cadena productiva de Friogan mejoren la trazabilidad de los insumos para garantizar la calidad desde la materia prima hasta el producto final.</c:v>
                </c:pt>
              </c:strCache>
            </c:strRef>
          </c:cat>
          <c:val>
            <c:numRef>
              <c:f>'Aspectos tecnológicos'!$M$50:$M$54</c:f>
              <c:numCache>
                <c:formatCode>0.00%</c:formatCode>
                <c:ptCount val="5"/>
                <c:pt idx="0">
                  <c:v>0.20512820512820512</c:v>
                </c:pt>
                <c:pt idx="1">
                  <c:v>0.15384615384615385</c:v>
                </c:pt>
                <c:pt idx="2">
                  <c:v>0.17948717948717949</c:v>
                </c:pt>
                <c:pt idx="3">
                  <c:v>0.20512820512820512</c:v>
                </c:pt>
                <c:pt idx="4">
                  <c:v>0.15384615384615385</c:v>
                </c:pt>
              </c:numCache>
            </c:numRef>
          </c:val>
          <c:extLst>
            <c:ext xmlns:c16="http://schemas.microsoft.com/office/drawing/2014/chart" uri="{C3380CC4-5D6E-409C-BE32-E72D297353CC}">
              <c16:uniqueId val="{00000001-DCC3-492E-B2FD-6F7467F8C6B9}"/>
            </c:ext>
          </c:extLst>
        </c:ser>
        <c:ser>
          <c:idx val="2"/>
          <c:order val="2"/>
          <c:tx>
            <c:strRef>
              <c:f>'Aspectos tecnológicos'!$N$49</c:f>
              <c:strCache>
                <c:ptCount val="1"/>
                <c:pt idx="0">
                  <c:v>de acuerdo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tecnológicos'!$K$50:$K$54</c:f>
              <c:strCache>
                <c:ptCount val="5"/>
                <c:pt idx="0">
                  <c:v>El avance tecnológico implementado por FRIOGAN ha mejorado la calidad de sus productos cárnicos para los clientes.</c:v>
                </c:pt>
                <c:pt idx="1">
                  <c:v>Es vital para Friogan seguir adaptándose a las tendencias tecnológicas y mantener un enfoque en la innovación para satisfacer las cambiantes necesidades de los clientes en el mercado de productos cárnicos.</c:v>
                </c:pt>
                <c:pt idx="2">
                  <c:v>El empleo de tecnología en investigación y desarrollo puede conducir a la creación de nuevos productos, mejoras en la formulación de alimentos y procesos de producción más eficientes.</c:v>
                </c:pt>
                <c:pt idx="3">
                  <c:v>La automatización de procesos en la cadena de producción de Friogan puede mantener estándares consistentes, reducir errores humanos y mejorar la eficiencia general.</c:v>
                </c:pt>
                <c:pt idx="4">
                  <c:v>Es esencial que los cambios tecnológicos en la gestión de la cadena productiva de Friogan mejoren la trazabilidad de los insumos para garantizar la calidad desde la materia prima hasta el producto final.</c:v>
                </c:pt>
              </c:strCache>
            </c:strRef>
          </c:cat>
          <c:val>
            <c:numRef>
              <c:f>'Aspectos tecnológicos'!$N$50:$N$54</c:f>
              <c:numCache>
                <c:formatCode>0.00%</c:formatCode>
                <c:ptCount val="5"/>
                <c:pt idx="0">
                  <c:v>0.25641025641025639</c:v>
                </c:pt>
                <c:pt idx="1">
                  <c:v>0.33333333333333337</c:v>
                </c:pt>
                <c:pt idx="2">
                  <c:v>0.28205128205128205</c:v>
                </c:pt>
                <c:pt idx="3">
                  <c:v>0.30769230769230765</c:v>
                </c:pt>
                <c:pt idx="4">
                  <c:v>0.30769230769230771</c:v>
                </c:pt>
              </c:numCache>
            </c:numRef>
          </c:val>
          <c:extLst>
            <c:ext xmlns:c16="http://schemas.microsoft.com/office/drawing/2014/chart" uri="{C3380CC4-5D6E-409C-BE32-E72D297353CC}">
              <c16:uniqueId val="{00000002-DCC3-492E-B2FD-6F7467F8C6B9}"/>
            </c:ext>
          </c:extLst>
        </c:ser>
        <c:dLbls>
          <c:showLegendKey val="0"/>
          <c:showVal val="0"/>
          <c:showCatName val="0"/>
          <c:showSerName val="0"/>
          <c:showPercent val="0"/>
          <c:showBubbleSize val="0"/>
        </c:dLbls>
        <c:gapWidth val="182"/>
        <c:axId val="525805888"/>
        <c:axId val="525806368"/>
      </c:barChart>
      <c:catAx>
        <c:axId val="525805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5806368"/>
        <c:crosses val="autoZero"/>
        <c:auto val="1"/>
        <c:lblAlgn val="ctr"/>
        <c:lblOffset val="100"/>
        <c:noMultiLvlLbl val="0"/>
      </c:catAx>
      <c:valAx>
        <c:axId val="52580636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5805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Resultados diagnóstico aspectos</a:t>
            </a:r>
            <a:r>
              <a:rPr lang="es-CO" b="1" baseline="0"/>
              <a:t> ambientales</a:t>
            </a:r>
            <a:endParaRPr lang="es-CO"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'Aspectos ambientales'!$L$49</c:f>
              <c:strCache>
                <c:ptCount val="1"/>
                <c:pt idx="0">
                  <c:v>en desacuerdo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ambientales'!$K$50:$K$54</c:f>
              <c:strCache>
                <c:ptCount val="5"/>
                <c:pt idx="0">
                  <c:v>Las prácticas ambientales de Friogan favorecen la reducción del impacto ambiental negativo de sus procesos productivos mediante cambios en actividades y procesos.</c:v>
                </c:pt>
                <c:pt idx="1">
                  <c:v>Implementar cambios en procesos y actividades puede ser una estrategia eficaz para reducir el impacto ambiental y promover la sostenibilidad.</c:v>
                </c:pt>
                <c:pt idx="2">
                  <c:v>La optimización del uso de energía en la producción puede reducir las emisiones de gases de efecto invernadero y disminuir la dependencia de recursos no renovables.</c:v>
                </c:pt>
                <c:pt idx="3">
                  <c:v>La implementación de programas de reciclaje y reducción de residuos puede ayudar a minimizar los impactos ambientales de FRIOGAN.</c:v>
                </c:pt>
                <c:pt idx="4">
                  <c:v>La adopción de prácticas ambientales promueve el uso responsable de recursos como el agua y la energía, preservando la biodiversidad y garantizando su disponibilidad a largo plazo.</c:v>
                </c:pt>
              </c:strCache>
            </c:strRef>
          </c:cat>
          <c:val>
            <c:numRef>
              <c:f>'Aspectos ambientales'!$L$50:$L$54</c:f>
              <c:numCache>
                <c:formatCode>0.00%</c:formatCode>
                <c:ptCount val="5"/>
                <c:pt idx="0">
                  <c:v>0.5641025641025641</c:v>
                </c:pt>
                <c:pt idx="1">
                  <c:v>0.48717948717948717</c:v>
                </c:pt>
                <c:pt idx="2">
                  <c:v>0.58974358974358965</c:v>
                </c:pt>
                <c:pt idx="3">
                  <c:v>0.58974358974358976</c:v>
                </c:pt>
                <c:pt idx="4">
                  <c:v>0.5641025641025641</c:v>
                </c:pt>
              </c:numCache>
            </c:numRef>
          </c:val>
          <c:extLst>
            <c:ext xmlns:c16="http://schemas.microsoft.com/office/drawing/2014/chart" uri="{C3380CC4-5D6E-409C-BE32-E72D297353CC}">
              <c16:uniqueId val="{00000000-1E60-459A-A509-D6BD49C1CCF4}"/>
            </c:ext>
          </c:extLst>
        </c:ser>
        <c:ser>
          <c:idx val="1"/>
          <c:order val="1"/>
          <c:tx>
            <c:strRef>
              <c:f>'Aspectos ambientales'!$M$49</c:f>
              <c:strCache>
                <c:ptCount val="1"/>
                <c:pt idx="0">
                  <c:v>ni de acuerdo ni en desacuerdo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ambientales'!$K$50:$K$54</c:f>
              <c:strCache>
                <c:ptCount val="5"/>
                <c:pt idx="0">
                  <c:v>Las prácticas ambientales de Friogan favorecen la reducción del impacto ambiental negativo de sus procesos productivos mediante cambios en actividades y procesos.</c:v>
                </c:pt>
                <c:pt idx="1">
                  <c:v>Implementar cambios en procesos y actividades puede ser una estrategia eficaz para reducir el impacto ambiental y promover la sostenibilidad.</c:v>
                </c:pt>
                <c:pt idx="2">
                  <c:v>La optimización del uso de energía en la producción puede reducir las emisiones de gases de efecto invernadero y disminuir la dependencia de recursos no renovables.</c:v>
                </c:pt>
                <c:pt idx="3">
                  <c:v>La implementación de programas de reciclaje y reducción de residuos puede ayudar a minimizar los impactos ambientales de FRIOGAN.</c:v>
                </c:pt>
                <c:pt idx="4">
                  <c:v>La adopción de prácticas ambientales promueve el uso responsable de recursos como el agua y la energía, preservando la biodiversidad y garantizando su disponibilidad a largo plazo.</c:v>
                </c:pt>
              </c:strCache>
            </c:strRef>
          </c:cat>
          <c:val>
            <c:numRef>
              <c:f>'Aspectos ambientales'!$M$50:$M$54</c:f>
              <c:numCache>
                <c:formatCode>0.00%</c:formatCode>
                <c:ptCount val="5"/>
                <c:pt idx="0">
                  <c:v>0.12820512820512819</c:v>
                </c:pt>
                <c:pt idx="1">
                  <c:v>0.20512820512820512</c:v>
                </c:pt>
                <c:pt idx="2">
                  <c:v>0.20512820512820512</c:v>
                </c:pt>
                <c:pt idx="3">
                  <c:v>0.17948717948717949</c:v>
                </c:pt>
                <c:pt idx="4">
                  <c:v>0.17948717948717949</c:v>
                </c:pt>
              </c:numCache>
            </c:numRef>
          </c:val>
          <c:extLst>
            <c:ext xmlns:c16="http://schemas.microsoft.com/office/drawing/2014/chart" uri="{C3380CC4-5D6E-409C-BE32-E72D297353CC}">
              <c16:uniqueId val="{00000001-1E60-459A-A509-D6BD49C1CCF4}"/>
            </c:ext>
          </c:extLst>
        </c:ser>
        <c:ser>
          <c:idx val="2"/>
          <c:order val="2"/>
          <c:tx>
            <c:strRef>
              <c:f>'Aspectos ambientales'!$N$49</c:f>
              <c:strCache>
                <c:ptCount val="1"/>
                <c:pt idx="0">
                  <c:v>de acuerdo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ambientales'!$K$50:$K$54</c:f>
              <c:strCache>
                <c:ptCount val="5"/>
                <c:pt idx="0">
                  <c:v>Las prácticas ambientales de Friogan favorecen la reducción del impacto ambiental negativo de sus procesos productivos mediante cambios en actividades y procesos.</c:v>
                </c:pt>
                <c:pt idx="1">
                  <c:v>Implementar cambios en procesos y actividades puede ser una estrategia eficaz para reducir el impacto ambiental y promover la sostenibilidad.</c:v>
                </c:pt>
                <c:pt idx="2">
                  <c:v>La optimización del uso de energía en la producción puede reducir las emisiones de gases de efecto invernadero y disminuir la dependencia de recursos no renovables.</c:v>
                </c:pt>
                <c:pt idx="3">
                  <c:v>La implementación de programas de reciclaje y reducción de residuos puede ayudar a minimizar los impactos ambientales de FRIOGAN.</c:v>
                </c:pt>
                <c:pt idx="4">
                  <c:v>La adopción de prácticas ambientales promueve el uso responsable de recursos como el agua y la energía, preservando la biodiversidad y garantizando su disponibilidad a largo plazo.</c:v>
                </c:pt>
              </c:strCache>
            </c:strRef>
          </c:cat>
          <c:val>
            <c:numRef>
              <c:f>'Aspectos ambientales'!$N$50:$N$54</c:f>
              <c:numCache>
                <c:formatCode>0.00%</c:formatCode>
                <c:ptCount val="5"/>
                <c:pt idx="0">
                  <c:v>0.30769230769230765</c:v>
                </c:pt>
                <c:pt idx="1">
                  <c:v>0.30769230769230765</c:v>
                </c:pt>
                <c:pt idx="2">
                  <c:v>0.20512820512820512</c:v>
                </c:pt>
                <c:pt idx="3">
                  <c:v>0.23076923076923078</c:v>
                </c:pt>
                <c:pt idx="4">
                  <c:v>0.25641025641025639</c:v>
                </c:pt>
              </c:numCache>
            </c:numRef>
          </c:val>
          <c:extLst>
            <c:ext xmlns:c16="http://schemas.microsoft.com/office/drawing/2014/chart" uri="{C3380CC4-5D6E-409C-BE32-E72D297353CC}">
              <c16:uniqueId val="{00000002-1E60-459A-A509-D6BD49C1CCF4}"/>
            </c:ext>
          </c:extLst>
        </c:ser>
        <c:dLbls>
          <c:showLegendKey val="0"/>
          <c:showVal val="0"/>
          <c:showCatName val="0"/>
          <c:showSerName val="0"/>
          <c:showPercent val="0"/>
          <c:showBubbleSize val="0"/>
        </c:dLbls>
        <c:gapWidth val="182"/>
        <c:axId val="452516336"/>
        <c:axId val="452515856"/>
      </c:barChart>
      <c:catAx>
        <c:axId val="45251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2515856"/>
        <c:crosses val="autoZero"/>
        <c:auto val="1"/>
        <c:lblAlgn val="ctr"/>
        <c:lblOffset val="100"/>
        <c:noMultiLvlLbl val="0"/>
      </c:catAx>
      <c:valAx>
        <c:axId val="45251585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2516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Resultados diagnóstico aspectos legales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'Aspectos legales'!$L$49</c:f>
              <c:strCache>
                <c:ptCount val="1"/>
                <c:pt idx="0">
                  <c:v>en desacuerdo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legales'!$K$50:$K$54</c:f>
              <c:strCache>
                <c:ptCount val="5"/>
                <c:pt idx="0">
                  <c:v>Friogan integra aspectos normativos en su gestión y procesos productivos para garantizar legalidad, sostenibilidad y éxito a largo plazo.</c:v>
                </c:pt>
                <c:pt idx="1">
                  <c:v>Las quejas y reclamaciones de clientes y partes interesadas son atendidas dentro de los plazos legales establecidos.</c:v>
                </c:pt>
                <c:pt idx="2">
                  <c:v>Friogan colabora con la comunidad empresarial y participa en asociaciones industriales para compartir información sobre las mejores prácticas productivas y cambios normativos para su aplicación.</c:v>
                </c:pt>
                <c:pt idx="3">
                  <c:v>Friogan evalúa y gestiona los riesgos relacionados con el incumplimiento normativo para identificar áreas de vulnerabilidad y tomar medidas proactivas de mitigación.</c:v>
                </c:pt>
                <c:pt idx="4">
                  <c:v>Friogan se actualiza constantemente sobre cambios legales y normativos relacionados con la producción y comercialización de productos cárnicos, adaptando sus prácticas de manufactura para evitar posibles sanciones y problemas legales.</c:v>
                </c:pt>
              </c:strCache>
            </c:strRef>
          </c:cat>
          <c:val>
            <c:numRef>
              <c:f>'Aspectos legales'!$L$50:$L$54</c:f>
              <c:numCache>
                <c:formatCode>0.00%</c:formatCode>
                <c:ptCount val="5"/>
                <c:pt idx="0">
                  <c:v>0.64102564102564097</c:v>
                </c:pt>
                <c:pt idx="1">
                  <c:v>0.64102564102564097</c:v>
                </c:pt>
                <c:pt idx="2">
                  <c:v>0.53846153846153844</c:v>
                </c:pt>
                <c:pt idx="3">
                  <c:v>0.61538461538461531</c:v>
                </c:pt>
                <c:pt idx="4">
                  <c:v>0.61538461538461542</c:v>
                </c:pt>
              </c:numCache>
            </c:numRef>
          </c:val>
          <c:extLst>
            <c:ext xmlns:c16="http://schemas.microsoft.com/office/drawing/2014/chart" uri="{C3380CC4-5D6E-409C-BE32-E72D297353CC}">
              <c16:uniqueId val="{00000000-39A4-47F0-AA2E-DD6119C4CF1D}"/>
            </c:ext>
          </c:extLst>
        </c:ser>
        <c:ser>
          <c:idx val="1"/>
          <c:order val="1"/>
          <c:tx>
            <c:strRef>
              <c:f>'Aspectos legales'!$M$49</c:f>
              <c:strCache>
                <c:ptCount val="1"/>
                <c:pt idx="0">
                  <c:v>ni de acuerdo ni en desacuerdo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legales'!$K$50:$K$54</c:f>
              <c:strCache>
                <c:ptCount val="5"/>
                <c:pt idx="0">
                  <c:v>Friogan integra aspectos normativos en su gestión y procesos productivos para garantizar legalidad, sostenibilidad y éxito a largo plazo.</c:v>
                </c:pt>
                <c:pt idx="1">
                  <c:v>Las quejas y reclamaciones de clientes y partes interesadas son atendidas dentro de los plazos legales establecidos.</c:v>
                </c:pt>
                <c:pt idx="2">
                  <c:v>Friogan colabora con la comunidad empresarial y participa en asociaciones industriales para compartir información sobre las mejores prácticas productivas y cambios normativos para su aplicación.</c:v>
                </c:pt>
                <c:pt idx="3">
                  <c:v>Friogan evalúa y gestiona los riesgos relacionados con el incumplimiento normativo para identificar áreas de vulnerabilidad y tomar medidas proactivas de mitigación.</c:v>
                </c:pt>
                <c:pt idx="4">
                  <c:v>Friogan se actualiza constantemente sobre cambios legales y normativos relacionados con la producción y comercialización de productos cárnicos, adaptando sus prácticas de manufactura para evitar posibles sanciones y problemas legales.</c:v>
                </c:pt>
              </c:strCache>
            </c:strRef>
          </c:cat>
          <c:val>
            <c:numRef>
              <c:f>'Aspectos legales'!$M$50:$M$54</c:f>
              <c:numCache>
                <c:formatCode>0.00%</c:formatCode>
                <c:ptCount val="5"/>
                <c:pt idx="0">
                  <c:v>0.12820512820512819</c:v>
                </c:pt>
                <c:pt idx="1">
                  <c:v>0.12820512820512819</c:v>
                </c:pt>
                <c:pt idx="2">
                  <c:v>0.20512820512820512</c:v>
                </c:pt>
                <c:pt idx="3">
                  <c:v>0.17948717948717949</c:v>
                </c:pt>
                <c:pt idx="4">
                  <c:v>0.17948717948717949</c:v>
                </c:pt>
              </c:numCache>
            </c:numRef>
          </c:val>
          <c:extLst>
            <c:ext xmlns:c16="http://schemas.microsoft.com/office/drawing/2014/chart" uri="{C3380CC4-5D6E-409C-BE32-E72D297353CC}">
              <c16:uniqueId val="{00000001-39A4-47F0-AA2E-DD6119C4CF1D}"/>
            </c:ext>
          </c:extLst>
        </c:ser>
        <c:ser>
          <c:idx val="2"/>
          <c:order val="2"/>
          <c:tx>
            <c:strRef>
              <c:f>'Aspectos legales'!$N$49</c:f>
              <c:strCache>
                <c:ptCount val="1"/>
                <c:pt idx="0">
                  <c:v>de acuerdo</c:v>
                </c:pt>
              </c:strCache>
            </c:strRef>
          </c:tx>
          <c:spPr>
            <a:solidFill>
              <a:schemeClr val="accent3"/>
            </a:solidFill>
            <a:ln>
              <a:noFill/>
            </a:ln>
            <a:effectLst/>
          </c:spPr>
          <c:invertIfNegative val="0"/>
          <c:dLbls>
            <c:dLbl>
              <c:idx val="2"/>
              <c:layout>
                <c:manualLayout>
                  <c:x val="0"/>
                  <c:y val="-1.64812525751957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A4-47F0-AA2E-DD6119C4CF1D}"/>
                </c:ext>
              </c:extLst>
            </c:dLbl>
            <c:dLbl>
              <c:idx val="3"/>
              <c:layout>
                <c:manualLayout>
                  <c:x val="0"/>
                  <c:y val="-2.0601565718994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A4-47F0-AA2E-DD6119C4CF1D}"/>
                </c:ext>
              </c:extLst>
            </c:dLbl>
            <c:dLbl>
              <c:idx val="4"/>
              <c:layout>
                <c:manualLayout>
                  <c:x val="-1.1720581340835365E-3"/>
                  <c:y val="-2.8842192006592521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4.2803563056727612E-2"/>
                      <c:h val="4.6745114833451749E-2"/>
                    </c:manualLayout>
                  </c15:layout>
                </c:ext>
                <c:ext xmlns:c16="http://schemas.microsoft.com/office/drawing/2014/chart" uri="{C3380CC4-5D6E-409C-BE32-E72D297353CC}">
                  <c16:uniqueId val="{00000003-39A4-47F0-AA2E-DD6119C4CF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'Aspectos legales'!$K$50:$K$54</c:f>
              <c:strCache>
                <c:ptCount val="5"/>
                <c:pt idx="0">
                  <c:v>Friogan integra aspectos normativos en su gestión y procesos productivos para garantizar legalidad, sostenibilidad y éxito a largo plazo.</c:v>
                </c:pt>
                <c:pt idx="1">
                  <c:v>Las quejas y reclamaciones de clientes y partes interesadas son atendidas dentro de los plazos legales establecidos.</c:v>
                </c:pt>
                <c:pt idx="2">
                  <c:v>Friogan colabora con la comunidad empresarial y participa en asociaciones industriales para compartir información sobre las mejores prácticas productivas y cambios normativos para su aplicación.</c:v>
                </c:pt>
                <c:pt idx="3">
                  <c:v>Friogan evalúa y gestiona los riesgos relacionados con el incumplimiento normativo para identificar áreas de vulnerabilidad y tomar medidas proactivas de mitigación.</c:v>
                </c:pt>
                <c:pt idx="4">
                  <c:v>Friogan se actualiza constantemente sobre cambios legales y normativos relacionados con la producción y comercialización de productos cárnicos, adaptando sus prácticas de manufactura para evitar posibles sanciones y problemas legales.</c:v>
                </c:pt>
              </c:strCache>
            </c:strRef>
          </c:cat>
          <c:val>
            <c:numRef>
              <c:f>'Aspectos legales'!$N$50:$N$54</c:f>
              <c:numCache>
                <c:formatCode>0.00%</c:formatCode>
                <c:ptCount val="5"/>
                <c:pt idx="0">
                  <c:v>0.23076923076923078</c:v>
                </c:pt>
                <c:pt idx="1">
                  <c:v>0.23076923076923078</c:v>
                </c:pt>
                <c:pt idx="2">
                  <c:v>0.25641025641025639</c:v>
                </c:pt>
                <c:pt idx="3">
                  <c:v>0.20512820512820512</c:v>
                </c:pt>
                <c:pt idx="4">
                  <c:v>0.20512820512820512</c:v>
                </c:pt>
              </c:numCache>
            </c:numRef>
          </c:val>
          <c:extLst>
            <c:ext xmlns:c16="http://schemas.microsoft.com/office/drawing/2014/chart" uri="{C3380CC4-5D6E-409C-BE32-E72D297353CC}">
              <c16:uniqueId val="{00000002-39A4-47F0-AA2E-DD6119C4CF1D}"/>
            </c:ext>
          </c:extLst>
        </c:ser>
        <c:dLbls>
          <c:showLegendKey val="0"/>
          <c:showVal val="0"/>
          <c:showCatName val="0"/>
          <c:showSerName val="0"/>
          <c:showPercent val="0"/>
          <c:showBubbleSize val="0"/>
        </c:dLbls>
        <c:gapWidth val="182"/>
        <c:axId val="463737392"/>
        <c:axId val="463734512"/>
      </c:barChart>
      <c:catAx>
        <c:axId val="463737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3734512"/>
        <c:crosses val="autoZero"/>
        <c:auto val="1"/>
        <c:lblAlgn val="ctr"/>
        <c:lblOffset val="100"/>
        <c:noMultiLvlLbl val="0"/>
      </c:catAx>
      <c:valAx>
        <c:axId val="463734512"/>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3737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Resultados diagnóstico liderazgo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Liderazgo!$M$49</c:f>
              <c:strCache>
                <c:ptCount val="1"/>
                <c:pt idx="0">
                  <c:v>en desacuerdo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Liderazgo!$L$50:$L$54</c:f>
              <c:strCache>
                <c:ptCount val="5"/>
                <c:pt idx="0">
                  <c:v>Friogan establece declaraciones o políticas que delinean un enfoque, plan o línea de acción para la gestión del riesgo.</c:v>
                </c:pt>
                <c:pt idx="1">
                  <c:v>Friogan garantiza que la alta dirección asigna los recursos necesarios para gestionar los riesgos.</c:v>
                </c:pt>
                <c:pt idx="2">
                  <c:v>La alta dirección de Friogan delega autoridad, responsabilidad y obligación de rendir cuentas en los niveles adecuados dentro de la organización.</c:v>
                </c:pt>
                <c:pt idx="3">
                  <c:v>El propósito de Friogan para gestionar el riesgo es asegurar la identificación, evaluación y manejo efectivo de riesgos para lograr sus objetivos. Estos procesos están vinculados con las políticas de la empresa, asegurando coherencia y alineación con sus m</c:v>
                </c:pt>
                <c:pt idx="4">
                  <c:v>El propósito de Friogan es gestionar riesgos para lograr objetivos, vinculando procesos con políticas para garantizar coherencia y alineación con metas.</c:v>
                </c:pt>
              </c:strCache>
            </c:strRef>
          </c:cat>
          <c:val>
            <c:numRef>
              <c:f>Liderazgo!$M$50:$M$54</c:f>
              <c:numCache>
                <c:formatCode>0.00%</c:formatCode>
                <c:ptCount val="5"/>
                <c:pt idx="0">
                  <c:v>0.53846153846153844</c:v>
                </c:pt>
                <c:pt idx="1">
                  <c:v>0.53846153846153844</c:v>
                </c:pt>
                <c:pt idx="2">
                  <c:v>0.46153846153846156</c:v>
                </c:pt>
                <c:pt idx="3">
                  <c:v>0.4358974358974359</c:v>
                </c:pt>
                <c:pt idx="4">
                  <c:v>0.48717948717948717</c:v>
                </c:pt>
              </c:numCache>
            </c:numRef>
          </c:val>
          <c:extLst>
            <c:ext xmlns:c16="http://schemas.microsoft.com/office/drawing/2014/chart" uri="{C3380CC4-5D6E-409C-BE32-E72D297353CC}">
              <c16:uniqueId val="{00000000-81E0-462D-B8C7-DC4673CDF10D}"/>
            </c:ext>
          </c:extLst>
        </c:ser>
        <c:ser>
          <c:idx val="1"/>
          <c:order val="1"/>
          <c:tx>
            <c:strRef>
              <c:f>Liderazgo!$N$49</c:f>
              <c:strCache>
                <c:ptCount val="1"/>
                <c:pt idx="0">
                  <c:v>ni de acuerdo ni en desacuerdo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Liderazgo!$L$50:$L$54</c:f>
              <c:strCache>
                <c:ptCount val="5"/>
                <c:pt idx="0">
                  <c:v>Friogan establece declaraciones o políticas que delinean un enfoque, plan o línea de acción para la gestión del riesgo.</c:v>
                </c:pt>
                <c:pt idx="1">
                  <c:v>Friogan garantiza que la alta dirección asigna los recursos necesarios para gestionar los riesgos.</c:v>
                </c:pt>
                <c:pt idx="2">
                  <c:v>La alta dirección de Friogan delega autoridad, responsabilidad y obligación de rendir cuentas en los niveles adecuados dentro de la organización.</c:v>
                </c:pt>
                <c:pt idx="3">
                  <c:v>El propósito de Friogan para gestionar el riesgo es asegurar la identificación, evaluación y manejo efectivo de riesgos para lograr sus objetivos. Estos procesos están vinculados con las políticas de la empresa, asegurando coherencia y alineación con sus m</c:v>
                </c:pt>
                <c:pt idx="4">
                  <c:v>El propósito de Friogan es gestionar riesgos para lograr objetivos, vinculando procesos con políticas para garantizar coherencia y alineación con metas.</c:v>
                </c:pt>
              </c:strCache>
            </c:strRef>
          </c:cat>
          <c:val>
            <c:numRef>
              <c:f>Liderazgo!$N$50:$N$54</c:f>
              <c:numCache>
                <c:formatCode>0.00%</c:formatCode>
                <c:ptCount val="5"/>
                <c:pt idx="0">
                  <c:v>0.23076923076923078</c:v>
                </c:pt>
                <c:pt idx="1">
                  <c:v>0.23076923076923078</c:v>
                </c:pt>
                <c:pt idx="2">
                  <c:v>0.20512820512820512</c:v>
                </c:pt>
                <c:pt idx="3">
                  <c:v>0.28205128205128205</c:v>
                </c:pt>
                <c:pt idx="4">
                  <c:v>0.23076923076923078</c:v>
                </c:pt>
              </c:numCache>
            </c:numRef>
          </c:val>
          <c:extLst>
            <c:ext xmlns:c16="http://schemas.microsoft.com/office/drawing/2014/chart" uri="{C3380CC4-5D6E-409C-BE32-E72D297353CC}">
              <c16:uniqueId val="{00000001-81E0-462D-B8C7-DC4673CDF10D}"/>
            </c:ext>
          </c:extLst>
        </c:ser>
        <c:ser>
          <c:idx val="2"/>
          <c:order val="2"/>
          <c:tx>
            <c:strRef>
              <c:f>Liderazgo!$O$49</c:f>
              <c:strCache>
                <c:ptCount val="1"/>
                <c:pt idx="0">
                  <c:v>de acuerdo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Liderazgo!$L$50:$L$54</c:f>
              <c:strCache>
                <c:ptCount val="5"/>
                <c:pt idx="0">
                  <c:v>Friogan establece declaraciones o políticas que delinean un enfoque, plan o línea de acción para la gestión del riesgo.</c:v>
                </c:pt>
                <c:pt idx="1">
                  <c:v>Friogan garantiza que la alta dirección asigna los recursos necesarios para gestionar los riesgos.</c:v>
                </c:pt>
                <c:pt idx="2">
                  <c:v>La alta dirección de Friogan delega autoridad, responsabilidad y obligación de rendir cuentas en los niveles adecuados dentro de la organización.</c:v>
                </c:pt>
                <c:pt idx="3">
                  <c:v>El propósito de Friogan para gestionar el riesgo es asegurar la identificación, evaluación y manejo efectivo de riesgos para lograr sus objetivos. Estos procesos están vinculados con las políticas de la empresa, asegurando coherencia y alineación con sus m</c:v>
                </c:pt>
                <c:pt idx="4">
                  <c:v>El propósito de Friogan es gestionar riesgos para lograr objetivos, vinculando procesos con políticas para garantizar coherencia y alineación con metas.</c:v>
                </c:pt>
              </c:strCache>
            </c:strRef>
          </c:cat>
          <c:val>
            <c:numRef>
              <c:f>Liderazgo!$O$50:$O$54</c:f>
              <c:numCache>
                <c:formatCode>0.00%</c:formatCode>
                <c:ptCount val="5"/>
                <c:pt idx="0">
                  <c:v>0.23076923076923078</c:v>
                </c:pt>
                <c:pt idx="1">
                  <c:v>0.23076923076923075</c:v>
                </c:pt>
                <c:pt idx="2">
                  <c:v>0.33333333333333331</c:v>
                </c:pt>
                <c:pt idx="3">
                  <c:v>0.28205128205128205</c:v>
                </c:pt>
                <c:pt idx="4">
                  <c:v>0.28205128205128205</c:v>
                </c:pt>
              </c:numCache>
            </c:numRef>
          </c:val>
          <c:extLst>
            <c:ext xmlns:c16="http://schemas.microsoft.com/office/drawing/2014/chart" uri="{C3380CC4-5D6E-409C-BE32-E72D297353CC}">
              <c16:uniqueId val="{00000002-81E0-462D-B8C7-DC4673CDF10D}"/>
            </c:ext>
          </c:extLst>
        </c:ser>
        <c:dLbls>
          <c:showLegendKey val="0"/>
          <c:showVal val="0"/>
          <c:showCatName val="0"/>
          <c:showSerName val="0"/>
          <c:showPercent val="0"/>
          <c:showBubbleSize val="0"/>
        </c:dLbls>
        <c:gapWidth val="182"/>
        <c:axId val="525511264"/>
        <c:axId val="525509344"/>
      </c:barChart>
      <c:catAx>
        <c:axId val="5255112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5509344"/>
        <c:crosses val="autoZero"/>
        <c:auto val="1"/>
        <c:lblAlgn val="ctr"/>
        <c:lblOffset val="100"/>
        <c:noMultiLvlLbl val="0"/>
      </c:catAx>
      <c:valAx>
        <c:axId val="52550934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5511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Resultados diagnóstico gestión de riesgos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'Gestión de riesgos'!$N$50</c:f>
              <c:strCache>
                <c:ptCount val="1"/>
                <c:pt idx="0">
                  <c:v>en desacuerdo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'Gestión de riesgos'!$M$51:$M$55</c:f>
              <c:strCache>
                <c:ptCount val="5"/>
                <c:pt idx="0">
                  <c:v>Cómo Friogan S.A. asegura la alineación de su gestión del riesgo con la creación y protección del valor, la mejora del desempeño y el logro de objetivos, incorporando los principios fundamentales en sus procesos y marcos de referencia para manejar la incer</c:v>
                </c:pt>
                <c:pt idx="1">
                  <c:v>Cómo garantiza Friogan S.A. la integración eficaz de la gestión del riesgo en sus actividades clave, considerando el marco de referencia en la gobernanza y la toma de decisiones, con el respaldo de las partes interesadas y la alta dirección.</c:v>
                </c:pt>
                <c:pt idx="2">
                  <c:v>Cómo integrar de manera efectiva el proceso de gestión del riesgo en todas las actividades y decisiones de Friogan S.A., considerando su aplicabilidad en distintos niveles y contextos, y la naturaleza cambiante del comportamiento humano y la cultura organi</c:v>
                </c:pt>
                <c:pt idx="3">
                  <c:v>Cómo llevar a cabo la evaluación del riesgo de manera sistemática, iterativa y colaborativa en Friogan, considerando el conocimiento de las partes interesadas y utilizando la mejor información disponible para identificar, analizar y valorar los riesgos.</c:v>
                </c:pt>
                <c:pt idx="4">
                  <c:v>Cómo seleccionar y aplicar opciones para abordar los riesgos en Friogan, considerando los beneficios frente a los costos, y optando por evitar, aceptar, eliminar, modificar, compartir o retener los riesgos de manera informada.</c:v>
                </c:pt>
              </c:strCache>
            </c:strRef>
          </c:cat>
          <c:val>
            <c:numRef>
              <c:f>'Gestión de riesgos'!$N$51:$N$55</c:f>
              <c:numCache>
                <c:formatCode>0.00%</c:formatCode>
                <c:ptCount val="5"/>
                <c:pt idx="0">
                  <c:v>0.51282051282051277</c:v>
                </c:pt>
                <c:pt idx="1">
                  <c:v>0.58974358974358965</c:v>
                </c:pt>
                <c:pt idx="2">
                  <c:v>0.69230769230769229</c:v>
                </c:pt>
                <c:pt idx="3">
                  <c:v>0.64102564102564097</c:v>
                </c:pt>
                <c:pt idx="4">
                  <c:v>0.58974358974358976</c:v>
                </c:pt>
              </c:numCache>
            </c:numRef>
          </c:val>
          <c:extLst>
            <c:ext xmlns:c16="http://schemas.microsoft.com/office/drawing/2014/chart" uri="{C3380CC4-5D6E-409C-BE32-E72D297353CC}">
              <c16:uniqueId val="{00000000-FD98-4EF0-8722-0DD9A8440A2B}"/>
            </c:ext>
          </c:extLst>
        </c:ser>
        <c:ser>
          <c:idx val="1"/>
          <c:order val="1"/>
          <c:tx>
            <c:strRef>
              <c:f>'Gestión de riesgos'!$O$50</c:f>
              <c:strCache>
                <c:ptCount val="1"/>
                <c:pt idx="0">
                  <c:v>ni de acuerdo ni en desacuerdo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'Gestión de riesgos'!$M$51:$M$55</c:f>
              <c:strCache>
                <c:ptCount val="5"/>
                <c:pt idx="0">
                  <c:v>Cómo Friogan S.A. asegura la alineación de su gestión del riesgo con la creación y protección del valor, la mejora del desempeño y el logro de objetivos, incorporando los principios fundamentales en sus procesos y marcos de referencia para manejar la incer</c:v>
                </c:pt>
                <c:pt idx="1">
                  <c:v>Cómo garantiza Friogan S.A. la integración eficaz de la gestión del riesgo en sus actividades clave, considerando el marco de referencia en la gobernanza y la toma de decisiones, con el respaldo de las partes interesadas y la alta dirección.</c:v>
                </c:pt>
                <c:pt idx="2">
                  <c:v>Cómo integrar de manera efectiva el proceso de gestión del riesgo en todas las actividades y decisiones de Friogan S.A., considerando su aplicabilidad en distintos niveles y contextos, y la naturaleza cambiante del comportamiento humano y la cultura organi</c:v>
                </c:pt>
                <c:pt idx="3">
                  <c:v>Cómo llevar a cabo la evaluación del riesgo de manera sistemática, iterativa y colaborativa en Friogan, considerando el conocimiento de las partes interesadas y utilizando la mejor información disponible para identificar, analizar y valorar los riesgos.</c:v>
                </c:pt>
                <c:pt idx="4">
                  <c:v>Cómo seleccionar y aplicar opciones para abordar los riesgos en Friogan, considerando los beneficios frente a los costos, y optando por evitar, aceptar, eliminar, modificar, compartir o retener los riesgos de manera informada.</c:v>
                </c:pt>
              </c:strCache>
            </c:strRef>
          </c:cat>
          <c:val>
            <c:numRef>
              <c:f>'Gestión de riesgos'!$O$51:$O$55</c:f>
              <c:numCache>
                <c:formatCode>0.00%</c:formatCode>
                <c:ptCount val="5"/>
                <c:pt idx="0">
                  <c:v>0.28205128205128205</c:v>
                </c:pt>
                <c:pt idx="1">
                  <c:v>0.17948717948717949</c:v>
                </c:pt>
                <c:pt idx="2">
                  <c:v>7.6923076923076927E-2</c:v>
                </c:pt>
                <c:pt idx="3">
                  <c:v>7.6923076923076927E-2</c:v>
                </c:pt>
                <c:pt idx="4">
                  <c:v>0.15384615384615385</c:v>
                </c:pt>
              </c:numCache>
            </c:numRef>
          </c:val>
          <c:extLst>
            <c:ext xmlns:c16="http://schemas.microsoft.com/office/drawing/2014/chart" uri="{C3380CC4-5D6E-409C-BE32-E72D297353CC}">
              <c16:uniqueId val="{00000001-FD98-4EF0-8722-0DD9A8440A2B}"/>
            </c:ext>
          </c:extLst>
        </c:ser>
        <c:ser>
          <c:idx val="2"/>
          <c:order val="2"/>
          <c:tx>
            <c:strRef>
              <c:f>'Gestión de riesgos'!$P$50</c:f>
              <c:strCache>
                <c:ptCount val="1"/>
                <c:pt idx="0">
                  <c:v>de acuerdo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'Gestión de riesgos'!$M$51:$M$55</c:f>
              <c:strCache>
                <c:ptCount val="5"/>
                <c:pt idx="0">
                  <c:v>Cómo Friogan S.A. asegura la alineación de su gestión del riesgo con la creación y protección del valor, la mejora del desempeño y el logro de objetivos, incorporando los principios fundamentales en sus procesos y marcos de referencia para manejar la incer</c:v>
                </c:pt>
                <c:pt idx="1">
                  <c:v>Cómo garantiza Friogan S.A. la integración eficaz de la gestión del riesgo en sus actividades clave, considerando el marco de referencia en la gobernanza y la toma de decisiones, con el respaldo de las partes interesadas y la alta dirección.</c:v>
                </c:pt>
                <c:pt idx="2">
                  <c:v>Cómo integrar de manera efectiva el proceso de gestión del riesgo en todas las actividades y decisiones de Friogan S.A., considerando su aplicabilidad en distintos niveles y contextos, y la naturaleza cambiante del comportamiento humano y la cultura organi</c:v>
                </c:pt>
                <c:pt idx="3">
                  <c:v>Cómo llevar a cabo la evaluación del riesgo de manera sistemática, iterativa y colaborativa en Friogan, considerando el conocimiento de las partes interesadas y utilizando la mejor información disponible para identificar, analizar y valorar los riesgos.</c:v>
                </c:pt>
                <c:pt idx="4">
                  <c:v>Cómo seleccionar y aplicar opciones para abordar los riesgos en Friogan, considerando los beneficios frente a los costos, y optando por evitar, aceptar, eliminar, modificar, compartir o retener los riesgos de manera informada.</c:v>
                </c:pt>
              </c:strCache>
            </c:strRef>
          </c:cat>
          <c:val>
            <c:numRef>
              <c:f>'Gestión de riesgos'!$P$51:$P$55</c:f>
              <c:numCache>
                <c:formatCode>0.00%</c:formatCode>
                <c:ptCount val="5"/>
                <c:pt idx="0">
                  <c:v>0.20512820512820512</c:v>
                </c:pt>
                <c:pt idx="1">
                  <c:v>0.23076923076923078</c:v>
                </c:pt>
                <c:pt idx="2">
                  <c:v>0.23076923076923078</c:v>
                </c:pt>
                <c:pt idx="3">
                  <c:v>0.28205128205128205</c:v>
                </c:pt>
                <c:pt idx="4">
                  <c:v>0.25641025641025644</c:v>
                </c:pt>
              </c:numCache>
            </c:numRef>
          </c:val>
          <c:extLst>
            <c:ext xmlns:c16="http://schemas.microsoft.com/office/drawing/2014/chart" uri="{C3380CC4-5D6E-409C-BE32-E72D297353CC}">
              <c16:uniqueId val="{00000002-FD98-4EF0-8722-0DD9A8440A2B}"/>
            </c:ext>
          </c:extLst>
        </c:ser>
        <c:dLbls>
          <c:showLegendKey val="0"/>
          <c:showVal val="0"/>
          <c:showCatName val="0"/>
          <c:showSerName val="0"/>
          <c:showPercent val="0"/>
          <c:showBubbleSize val="0"/>
        </c:dLbls>
        <c:gapWidth val="182"/>
        <c:axId val="370284192"/>
        <c:axId val="525807808"/>
      </c:barChart>
      <c:catAx>
        <c:axId val="370284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5807808"/>
        <c:crosses val="autoZero"/>
        <c:auto val="1"/>
        <c:lblAlgn val="ctr"/>
        <c:lblOffset val="100"/>
        <c:noMultiLvlLbl val="0"/>
      </c:catAx>
      <c:valAx>
        <c:axId val="52580780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0284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518160</xdr:colOff>
      <xdr:row>48</xdr:row>
      <xdr:rowOff>163830</xdr:rowOff>
    </xdr:from>
    <xdr:to>
      <xdr:col>6</xdr:col>
      <xdr:colOff>701040</xdr:colOff>
      <xdr:row>60</xdr:row>
      <xdr:rowOff>144780</xdr:rowOff>
    </xdr:to>
    <xdr:graphicFrame macro="">
      <xdr:nvGraphicFramePr>
        <xdr:cNvPr id="4" name="Gráfico 3">
          <a:extLst>
            <a:ext uri="{FF2B5EF4-FFF2-40B4-BE49-F238E27FC236}">
              <a16:creationId xmlns:a16="http://schemas.microsoft.com/office/drawing/2014/main" id="{60D5F2EF-54A7-FD85-1F8D-705A82509C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784860</xdr:colOff>
      <xdr:row>48</xdr:row>
      <xdr:rowOff>57150</xdr:rowOff>
    </xdr:from>
    <xdr:to>
      <xdr:col>6</xdr:col>
      <xdr:colOff>693420</xdr:colOff>
      <xdr:row>60</xdr:row>
      <xdr:rowOff>0</xdr:rowOff>
    </xdr:to>
    <xdr:graphicFrame macro="">
      <xdr:nvGraphicFramePr>
        <xdr:cNvPr id="5" name="Gráfico 4">
          <a:extLst>
            <a:ext uri="{FF2B5EF4-FFF2-40B4-BE49-F238E27FC236}">
              <a16:creationId xmlns:a16="http://schemas.microsoft.com/office/drawing/2014/main" id="{58685936-95F0-84F8-A8F5-BFFB614607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30480</xdr:colOff>
      <xdr:row>48</xdr:row>
      <xdr:rowOff>11430</xdr:rowOff>
    </xdr:from>
    <xdr:to>
      <xdr:col>6</xdr:col>
      <xdr:colOff>762000</xdr:colOff>
      <xdr:row>60</xdr:row>
      <xdr:rowOff>0</xdr:rowOff>
    </xdr:to>
    <xdr:graphicFrame macro="">
      <xdr:nvGraphicFramePr>
        <xdr:cNvPr id="3" name="Gráfico 2">
          <a:extLst>
            <a:ext uri="{FF2B5EF4-FFF2-40B4-BE49-F238E27FC236}">
              <a16:creationId xmlns:a16="http://schemas.microsoft.com/office/drawing/2014/main" id="{43E79ED9-BD24-2748-F79D-D3BB76F293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47</xdr:row>
      <xdr:rowOff>140970</xdr:rowOff>
    </xdr:from>
    <xdr:to>
      <xdr:col>6</xdr:col>
      <xdr:colOff>792480</xdr:colOff>
      <xdr:row>54</xdr:row>
      <xdr:rowOff>152400</xdr:rowOff>
    </xdr:to>
    <xdr:graphicFrame macro="">
      <xdr:nvGraphicFramePr>
        <xdr:cNvPr id="4" name="Gráfico 3">
          <a:extLst>
            <a:ext uri="{FF2B5EF4-FFF2-40B4-BE49-F238E27FC236}">
              <a16:creationId xmlns:a16="http://schemas.microsoft.com/office/drawing/2014/main" id="{74038E70-6572-657E-7D02-269144825B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784860</xdr:colOff>
      <xdr:row>47</xdr:row>
      <xdr:rowOff>148590</xdr:rowOff>
    </xdr:from>
    <xdr:to>
      <xdr:col>6</xdr:col>
      <xdr:colOff>1036320</xdr:colOff>
      <xdr:row>56</xdr:row>
      <xdr:rowOff>76200</xdr:rowOff>
    </xdr:to>
    <xdr:graphicFrame macro="">
      <xdr:nvGraphicFramePr>
        <xdr:cNvPr id="4" name="Gráfico 3">
          <a:extLst>
            <a:ext uri="{FF2B5EF4-FFF2-40B4-BE49-F238E27FC236}">
              <a16:creationId xmlns:a16="http://schemas.microsoft.com/office/drawing/2014/main" id="{FD8617F4-9B06-810D-2EAB-0424E83A14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xdr:colOff>
      <xdr:row>48</xdr:row>
      <xdr:rowOff>49530</xdr:rowOff>
    </xdr:from>
    <xdr:to>
      <xdr:col>6</xdr:col>
      <xdr:colOff>952500</xdr:colOff>
      <xdr:row>56</xdr:row>
      <xdr:rowOff>160020</xdr:rowOff>
    </xdr:to>
    <xdr:graphicFrame macro="">
      <xdr:nvGraphicFramePr>
        <xdr:cNvPr id="4" name="Gráfico 3">
          <a:extLst>
            <a:ext uri="{FF2B5EF4-FFF2-40B4-BE49-F238E27FC236}">
              <a16:creationId xmlns:a16="http://schemas.microsoft.com/office/drawing/2014/main" id="{CCC9A1ED-AEAC-81A0-2A24-737E8B13EF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784860</xdr:colOff>
      <xdr:row>48</xdr:row>
      <xdr:rowOff>34290</xdr:rowOff>
    </xdr:from>
    <xdr:to>
      <xdr:col>6</xdr:col>
      <xdr:colOff>693420</xdr:colOff>
      <xdr:row>59</xdr:row>
      <xdr:rowOff>22860</xdr:rowOff>
    </xdr:to>
    <xdr:graphicFrame macro="">
      <xdr:nvGraphicFramePr>
        <xdr:cNvPr id="4" name="Gráfico 3">
          <a:extLst>
            <a:ext uri="{FF2B5EF4-FFF2-40B4-BE49-F238E27FC236}">
              <a16:creationId xmlns:a16="http://schemas.microsoft.com/office/drawing/2014/main" id="{5FAD1DBC-EF33-223C-A4A5-A0B6EE602F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48</xdr:row>
      <xdr:rowOff>163830</xdr:rowOff>
    </xdr:from>
    <xdr:to>
      <xdr:col>6</xdr:col>
      <xdr:colOff>883920</xdr:colOff>
      <xdr:row>54</xdr:row>
      <xdr:rowOff>449580</xdr:rowOff>
    </xdr:to>
    <xdr:graphicFrame macro="">
      <xdr:nvGraphicFramePr>
        <xdr:cNvPr id="4" name="Gráfico 3">
          <a:extLst>
            <a:ext uri="{FF2B5EF4-FFF2-40B4-BE49-F238E27FC236}">
              <a16:creationId xmlns:a16="http://schemas.microsoft.com/office/drawing/2014/main" id="{95AE3739-BA2E-AC27-E274-74A40ACF39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O40"/>
  <sheetViews>
    <sheetView tabSelected="1" topLeftCell="AM1" workbookViewId="0">
      <pane ySplit="1" topLeftCell="A2" activePane="bottomLeft" state="frozen"/>
      <selection pane="bottomLeft" activeCell="AS11" sqref="AS11"/>
    </sheetView>
  </sheetViews>
  <sheetFormatPr baseColWidth="10" defaultColWidth="12.6640625" defaultRowHeight="15.75" customHeight="1" x14ac:dyDescent="0.25"/>
  <cols>
    <col min="1" max="1" width="7.6640625" style="90" customWidth="1"/>
    <col min="2" max="2" width="34.44140625" customWidth="1"/>
    <col min="3" max="3" width="31.109375" customWidth="1"/>
    <col min="4" max="38" width="18.88671875" customWidth="1"/>
    <col min="39" max="39" width="21" customWidth="1"/>
    <col min="40" max="40" width="21.44140625" customWidth="1"/>
    <col min="41" max="41" width="21.88671875" customWidth="1"/>
    <col min="42" max="42" width="21.44140625" customWidth="1"/>
    <col min="43" max="43" width="23.33203125" customWidth="1"/>
    <col min="44" max="49" width="18.88671875" customWidth="1"/>
  </cols>
  <sheetData>
    <row r="1" spans="1:67" s="2" customFormat="1" ht="153" customHeight="1" x14ac:dyDescent="0.2">
      <c r="A1" s="12" t="s">
        <v>136</v>
      </c>
      <c r="B1" s="12" t="s">
        <v>0</v>
      </c>
      <c r="C1" s="12" t="s">
        <v>1</v>
      </c>
      <c r="D1" s="3" t="s">
        <v>49</v>
      </c>
      <c r="E1" s="3" t="s">
        <v>50</v>
      </c>
      <c r="F1" s="3" t="s">
        <v>51</v>
      </c>
      <c r="G1" s="3" t="s">
        <v>52</v>
      </c>
      <c r="H1" s="3" t="s">
        <v>53</v>
      </c>
      <c r="I1" s="29" t="s">
        <v>54</v>
      </c>
      <c r="J1" s="29" t="s">
        <v>55</v>
      </c>
      <c r="K1" s="29" t="s">
        <v>56</v>
      </c>
      <c r="L1" s="29" t="s">
        <v>57</v>
      </c>
      <c r="M1" s="4" t="s">
        <v>58</v>
      </c>
      <c r="N1" s="5" t="s">
        <v>59</v>
      </c>
      <c r="O1" s="5" t="s">
        <v>60</v>
      </c>
      <c r="P1" s="5" t="s">
        <v>61</v>
      </c>
      <c r="Q1" s="5" t="s">
        <v>62</v>
      </c>
      <c r="R1" s="5" t="s">
        <v>63</v>
      </c>
      <c r="S1" s="6" t="s">
        <v>64</v>
      </c>
      <c r="T1" s="6" t="s">
        <v>65</v>
      </c>
      <c r="U1" s="6" t="s">
        <v>66</v>
      </c>
      <c r="V1" s="6" t="s">
        <v>67</v>
      </c>
      <c r="W1" s="6" t="s">
        <v>68</v>
      </c>
      <c r="X1" s="7" t="s">
        <v>69</v>
      </c>
      <c r="Y1" s="7" t="s">
        <v>70</v>
      </c>
      <c r="Z1" s="7" t="s">
        <v>71</v>
      </c>
      <c r="AA1" s="7" t="s">
        <v>72</v>
      </c>
      <c r="AB1" s="7" t="s">
        <v>73</v>
      </c>
      <c r="AC1" s="8" t="s">
        <v>74</v>
      </c>
      <c r="AD1" s="8" t="s">
        <v>75</v>
      </c>
      <c r="AE1" s="8" t="s">
        <v>76</v>
      </c>
      <c r="AF1" s="8" t="s">
        <v>77</v>
      </c>
      <c r="AG1" s="8" t="s">
        <v>78</v>
      </c>
      <c r="AH1" s="9" t="s">
        <v>79</v>
      </c>
      <c r="AI1" s="9" t="s">
        <v>80</v>
      </c>
      <c r="AJ1" s="9" t="s">
        <v>81</v>
      </c>
      <c r="AK1" s="9" t="s">
        <v>82</v>
      </c>
      <c r="AL1" s="9" t="s">
        <v>83</v>
      </c>
      <c r="AM1" s="47" t="s">
        <v>138</v>
      </c>
      <c r="AN1" s="47" t="s">
        <v>139</v>
      </c>
      <c r="AO1" s="47" t="s">
        <v>140</v>
      </c>
      <c r="AP1" s="47" t="s">
        <v>141</v>
      </c>
      <c r="AQ1" s="47" t="s">
        <v>142</v>
      </c>
      <c r="AR1" s="1"/>
      <c r="AS1" s="1"/>
      <c r="AT1" s="1"/>
      <c r="AU1" s="1"/>
      <c r="AV1" s="1"/>
      <c r="AW1" s="1"/>
      <c r="AX1" s="1"/>
      <c r="AY1" s="1"/>
      <c r="AZ1" s="1"/>
      <c r="BA1" s="1"/>
      <c r="BB1" s="1"/>
      <c r="BC1" s="1"/>
      <c r="BD1" s="1"/>
      <c r="BE1" s="1"/>
      <c r="BF1" s="1"/>
      <c r="BG1" s="1"/>
      <c r="BH1" s="1"/>
      <c r="BI1" s="1"/>
      <c r="BJ1" s="1"/>
      <c r="BK1" s="1"/>
      <c r="BL1" s="1"/>
      <c r="BM1" s="1"/>
      <c r="BN1" s="1"/>
      <c r="BO1" s="1"/>
    </row>
    <row r="2" spans="1:67" ht="13.2" x14ac:dyDescent="0.25">
      <c r="A2" s="91">
        <v>1</v>
      </c>
      <c r="B2" s="11" t="s">
        <v>2</v>
      </c>
      <c r="C2" s="11" t="s">
        <v>3</v>
      </c>
      <c r="D2" s="17">
        <v>3</v>
      </c>
      <c r="E2" s="17">
        <v>4</v>
      </c>
      <c r="F2" s="17">
        <v>4</v>
      </c>
      <c r="G2" s="17">
        <v>5</v>
      </c>
      <c r="H2" s="17">
        <v>4</v>
      </c>
      <c r="I2" s="17">
        <v>4</v>
      </c>
      <c r="J2" s="17">
        <v>4</v>
      </c>
      <c r="K2" s="17">
        <v>3</v>
      </c>
      <c r="L2" s="17">
        <v>4</v>
      </c>
      <c r="M2" s="17">
        <v>5</v>
      </c>
      <c r="N2" s="17">
        <v>4</v>
      </c>
      <c r="O2" s="17">
        <v>5</v>
      </c>
      <c r="P2" s="17">
        <v>4</v>
      </c>
      <c r="Q2" s="17">
        <v>4</v>
      </c>
      <c r="R2" s="17">
        <v>5</v>
      </c>
      <c r="S2" s="17">
        <v>2</v>
      </c>
      <c r="T2" s="17">
        <v>4</v>
      </c>
      <c r="U2" s="17">
        <v>4</v>
      </c>
      <c r="V2" s="17">
        <v>5</v>
      </c>
      <c r="W2" s="17">
        <v>4</v>
      </c>
      <c r="X2" s="17">
        <v>4</v>
      </c>
      <c r="Y2" s="17">
        <v>5</v>
      </c>
      <c r="Z2" s="17">
        <v>5</v>
      </c>
      <c r="AA2" s="17">
        <v>5</v>
      </c>
      <c r="AB2" s="17">
        <v>5</v>
      </c>
      <c r="AC2" s="17">
        <v>3</v>
      </c>
      <c r="AD2" s="17">
        <v>2</v>
      </c>
      <c r="AE2" s="17">
        <v>3</v>
      </c>
      <c r="AF2" s="17">
        <v>2</v>
      </c>
      <c r="AG2" s="17">
        <v>2</v>
      </c>
      <c r="AH2" s="17">
        <v>3</v>
      </c>
      <c r="AI2" s="17">
        <v>3</v>
      </c>
      <c r="AJ2" s="17">
        <v>4</v>
      </c>
      <c r="AK2" s="17">
        <v>3</v>
      </c>
      <c r="AL2" s="17">
        <v>3</v>
      </c>
      <c r="AM2" s="17">
        <v>4</v>
      </c>
      <c r="AN2" s="17">
        <v>2</v>
      </c>
      <c r="AO2" s="17">
        <v>2</v>
      </c>
      <c r="AP2" s="17">
        <v>2</v>
      </c>
      <c r="AQ2" s="17">
        <v>2</v>
      </c>
    </row>
    <row r="3" spans="1:67" ht="13.2" x14ac:dyDescent="0.25">
      <c r="A3" s="91">
        <v>2</v>
      </c>
      <c r="B3" s="11" t="s">
        <v>4</v>
      </c>
      <c r="C3" s="11" t="s">
        <v>5</v>
      </c>
      <c r="D3" s="17">
        <v>2</v>
      </c>
      <c r="E3" s="17">
        <v>2</v>
      </c>
      <c r="F3" s="17">
        <v>3</v>
      </c>
      <c r="G3" s="17">
        <v>3</v>
      </c>
      <c r="H3" s="17">
        <v>3</v>
      </c>
      <c r="I3" s="17">
        <v>2</v>
      </c>
      <c r="J3" s="17">
        <v>2</v>
      </c>
      <c r="K3" s="17">
        <v>2</v>
      </c>
      <c r="L3" s="17">
        <v>3</v>
      </c>
      <c r="M3" s="17">
        <v>2</v>
      </c>
      <c r="N3" s="17">
        <v>3</v>
      </c>
      <c r="O3" s="17">
        <v>3</v>
      </c>
      <c r="P3" s="17">
        <v>3</v>
      </c>
      <c r="Q3" s="17">
        <v>3</v>
      </c>
      <c r="R3" s="17">
        <v>3</v>
      </c>
      <c r="S3" s="17">
        <v>3</v>
      </c>
      <c r="T3" s="17">
        <v>2</v>
      </c>
      <c r="U3" s="17">
        <v>2</v>
      </c>
      <c r="V3" s="17">
        <v>3</v>
      </c>
      <c r="W3" s="17">
        <v>3</v>
      </c>
      <c r="X3" s="17">
        <v>2</v>
      </c>
      <c r="Y3" s="17">
        <v>2</v>
      </c>
      <c r="Z3" s="17">
        <v>2</v>
      </c>
      <c r="AA3" s="17">
        <v>2</v>
      </c>
      <c r="AB3" s="17">
        <v>3</v>
      </c>
      <c r="AC3" s="17">
        <v>2</v>
      </c>
      <c r="AD3" s="17">
        <v>2</v>
      </c>
      <c r="AE3" s="17">
        <v>3</v>
      </c>
      <c r="AF3" s="17">
        <v>3</v>
      </c>
      <c r="AG3" s="17">
        <v>2</v>
      </c>
      <c r="AH3" s="17">
        <v>3</v>
      </c>
      <c r="AI3" s="17">
        <v>3</v>
      </c>
      <c r="AJ3" s="17">
        <v>4</v>
      </c>
      <c r="AK3" s="17">
        <v>4</v>
      </c>
      <c r="AL3" s="17">
        <v>4</v>
      </c>
      <c r="AM3" s="17">
        <v>3</v>
      </c>
      <c r="AN3" s="17">
        <v>3</v>
      </c>
      <c r="AO3" s="17">
        <v>2</v>
      </c>
      <c r="AP3" s="17">
        <v>2</v>
      </c>
      <c r="AQ3" s="17">
        <v>2</v>
      </c>
    </row>
    <row r="4" spans="1:67" ht="13.2" x14ac:dyDescent="0.25">
      <c r="A4" s="91">
        <v>3</v>
      </c>
      <c r="B4" s="11" t="s">
        <v>6</v>
      </c>
      <c r="C4" s="11" t="s">
        <v>7</v>
      </c>
      <c r="D4" s="17">
        <v>2</v>
      </c>
      <c r="E4" s="17">
        <v>2</v>
      </c>
      <c r="F4" s="17">
        <v>2</v>
      </c>
      <c r="G4" s="17">
        <v>1</v>
      </c>
      <c r="H4" s="17">
        <v>2</v>
      </c>
      <c r="I4" s="17">
        <v>2</v>
      </c>
      <c r="J4" s="17">
        <v>2</v>
      </c>
      <c r="K4" s="17">
        <v>2</v>
      </c>
      <c r="L4" s="17">
        <v>2</v>
      </c>
      <c r="M4" s="17">
        <v>2</v>
      </c>
      <c r="N4" s="17">
        <v>3</v>
      </c>
      <c r="O4" s="17">
        <v>2</v>
      </c>
      <c r="P4" s="17">
        <v>2</v>
      </c>
      <c r="Q4" s="17">
        <v>2</v>
      </c>
      <c r="R4" s="17">
        <v>2</v>
      </c>
      <c r="S4" s="17">
        <v>2</v>
      </c>
      <c r="T4" s="17">
        <v>1</v>
      </c>
      <c r="U4" s="17">
        <v>1</v>
      </c>
      <c r="V4" s="17">
        <v>3</v>
      </c>
      <c r="W4" s="17">
        <v>2</v>
      </c>
      <c r="X4" s="17">
        <v>2</v>
      </c>
      <c r="Y4" s="17">
        <v>2</v>
      </c>
      <c r="Z4" s="17">
        <v>1</v>
      </c>
      <c r="AA4" s="17">
        <v>3</v>
      </c>
      <c r="AB4" s="17">
        <v>2</v>
      </c>
      <c r="AC4" s="17">
        <v>2</v>
      </c>
      <c r="AD4" s="17">
        <v>2</v>
      </c>
      <c r="AE4" s="17">
        <v>2</v>
      </c>
      <c r="AF4" s="17">
        <v>1</v>
      </c>
      <c r="AG4" s="17">
        <v>3</v>
      </c>
      <c r="AH4" s="17">
        <v>2</v>
      </c>
      <c r="AI4" s="17">
        <v>2</v>
      </c>
      <c r="AJ4" s="17">
        <v>2</v>
      </c>
      <c r="AK4" s="17">
        <v>1</v>
      </c>
      <c r="AL4" s="17">
        <v>2</v>
      </c>
      <c r="AM4" s="17">
        <v>2</v>
      </c>
      <c r="AN4" s="17">
        <v>2</v>
      </c>
      <c r="AO4" s="17">
        <v>1</v>
      </c>
      <c r="AP4" s="17">
        <v>1</v>
      </c>
      <c r="AQ4" s="17">
        <v>2</v>
      </c>
    </row>
    <row r="5" spans="1:67" ht="13.2" x14ac:dyDescent="0.25">
      <c r="A5" s="91">
        <v>4</v>
      </c>
      <c r="B5" s="11" t="s">
        <v>8</v>
      </c>
      <c r="C5" s="11" t="s">
        <v>7</v>
      </c>
      <c r="D5" s="17">
        <v>2</v>
      </c>
      <c r="E5" s="17">
        <v>3</v>
      </c>
      <c r="F5" s="17">
        <v>1</v>
      </c>
      <c r="G5" s="17">
        <v>2</v>
      </c>
      <c r="H5" s="17">
        <v>2</v>
      </c>
      <c r="I5" s="17">
        <v>2</v>
      </c>
      <c r="J5" s="17">
        <v>2</v>
      </c>
      <c r="K5" s="17">
        <v>1</v>
      </c>
      <c r="L5" s="17">
        <v>1</v>
      </c>
      <c r="M5" s="17">
        <v>2</v>
      </c>
      <c r="N5" s="17">
        <v>2</v>
      </c>
      <c r="O5" s="17">
        <v>3</v>
      </c>
      <c r="P5" s="17">
        <v>3</v>
      </c>
      <c r="Q5" s="17">
        <v>2</v>
      </c>
      <c r="R5" s="17">
        <v>2</v>
      </c>
      <c r="S5" s="17">
        <v>2</v>
      </c>
      <c r="T5" s="17">
        <v>3</v>
      </c>
      <c r="U5" s="17">
        <v>2</v>
      </c>
      <c r="V5" s="17">
        <v>2</v>
      </c>
      <c r="W5" s="17">
        <v>2</v>
      </c>
      <c r="X5" s="17">
        <v>2</v>
      </c>
      <c r="Y5" s="17">
        <v>1</v>
      </c>
      <c r="Z5" s="17">
        <v>1</v>
      </c>
      <c r="AA5" s="17">
        <v>2</v>
      </c>
      <c r="AB5" s="17">
        <v>2</v>
      </c>
      <c r="AC5" s="17">
        <v>2</v>
      </c>
      <c r="AD5" s="17">
        <v>2</v>
      </c>
      <c r="AE5" s="17">
        <v>1</v>
      </c>
      <c r="AF5" s="17">
        <v>2</v>
      </c>
      <c r="AG5" s="17">
        <v>2</v>
      </c>
      <c r="AH5" s="17">
        <v>4</v>
      </c>
      <c r="AI5" s="17">
        <v>3</v>
      </c>
      <c r="AJ5" s="17">
        <v>2</v>
      </c>
      <c r="AK5" s="17">
        <v>2</v>
      </c>
      <c r="AL5" s="17">
        <v>2</v>
      </c>
      <c r="AM5" s="17">
        <v>3</v>
      </c>
      <c r="AN5" s="17">
        <v>3</v>
      </c>
      <c r="AO5" s="17">
        <v>2</v>
      </c>
      <c r="AP5" s="17">
        <v>2</v>
      </c>
      <c r="AQ5" s="17">
        <v>2</v>
      </c>
    </row>
    <row r="6" spans="1:67" ht="13.2" x14ac:dyDescent="0.25">
      <c r="A6" s="91">
        <v>5</v>
      </c>
      <c r="B6" s="11" t="s">
        <v>9</v>
      </c>
      <c r="C6" s="11" t="s">
        <v>7</v>
      </c>
      <c r="D6" s="17">
        <v>2</v>
      </c>
      <c r="E6" s="17">
        <v>2</v>
      </c>
      <c r="F6" s="17">
        <v>3</v>
      </c>
      <c r="G6" s="17">
        <v>2</v>
      </c>
      <c r="H6" s="17">
        <v>2</v>
      </c>
      <c r="I6" s="17">
        <v>3</v>
      </c>
      <c r="J6" s="17">
        <v>3</v>
      </c>
      <c r="K6" s="17">
        <v>2</v>
      </c>
      <c r="L6" s="17">
        <v>3</v>
      </c>
      <c r="M6" s="17">
        <v>1</v>
      </c>
      <c r="N6" s="17">
        <v>2</v>
      </c>
      <c r="O6" s="17">
        <v>3</v>
      </c>
      <c r="P6" s="17">
        <v>2</v>
      </c>
      <c r="Q6" s="17">
        <v>2</v>
      </c>
      <c r="R6" s="17">
        <v>2</v>
      </c>
      <c r="S6" s="17">
        <v>3</v>
      </c>
      <c r="T6" s="17">
        <v>2</v>
      </c>
      <c r="U6" s="17">
        <v>3</v>
      </c>
      <c r="V6" s="17">
        <v>3</v>
      </c>
      <c r="W6" s="17">
        <v>2</v>
      </c>
      <c r="X6" s="17">
        <v>1</v>
      </c>
      <c r="Y6" s="17">
        <v>1</v>
      </c>
      <c r="Z6" s="17">
        <v>2</v>
      </c>
      <c r="AA6" s="17">
        <v>2</v>
      </c>
      <c r="AB6" s="17">
        <v>2</v>
      </c>
      <c r="AC6" s="17">
        <v>2</v>
      </c>
      <c r="AD6" s="17">
        <v>2</v>
      </c>
      <c r="AE6" s="17">
        <v>1</v>
      </c>
      <c r="AF6" s="17">
        <v>2</v>
      </c>
      <c r="AG6" s="17">
        <v>2</v>
      </c>
      <c r="AH6" s="17">
        <v>3</v>
      </c>
      <c r="AI6" s="17">
        <v>3</v>
      </c>
      <c r="AJ6" s="17">
        <v>3</v>
      </c>
      <c r="AK6" s="17">
        <v>3</v>
      </c>
      <c r="AL6" s="17">
        <v>3</v>
      </c>
      <c r="AM6" s="17">
        <v>3</v>
      </c>
      <c r="AN6" s="17">
        <v>2</v>
      </c>
      <c r="AO6" s="17">
        <v>2</v>
      </c>
      <c r="AP6" s="17">
        <v>2</v>
      </c>
      <c r="AQ6" s="17">
        <v>3</v>
      </c>
    </row>
    <row r="7" spans="1:67" ht="13.2" x14ac:dyDescent="0.25">
      <c r="A7" s="91">
        <v>6</v>
      </c>
      <c r="B7" s="11" t="s">
        <v>10</v>
      </c>
      <c r="C7" s="11" t="s">
        <v>11</v>
      </c>
      <c r="D7" s="17">
        <v>2</v>
      </c>
      <c r="E7" s="17">
        <v>2</v>
      </c>
      <c r="F7" s="17">
        <v>3</v>
      </c>
      <c r="G7" s="17">
        <v>3</v>
      </c>
      <c r="H7" s="17">
        <v>3</v>
      </c>
      <c r="I7" s="17">
        <v>3</v>
      </c>
      <c r="J7" s="17">
        <v>3</v>
      </c>
      <c r="K7" s="17">
        <v>3</v>
      </c>
      <c r="L7" s="17">
        <v>3</v>
      </c>
      <c r="M7" s="17">
        <v>3</v>
      </c>
      <c r="N7" s="17">
        <v>2</v>
      </c>
      <c r="O7" s="17">
        <v>2</v>
      </c>
      <c r="P7" s="17">
        <v>3</v>
      </c>
      <c r="Q7" s="17">
        <v>3</v>
      </c>
      <c r="R7" s="17">
        <v>2</v>
      </c>
      <c r="S7" s="17">
        <v>3</v>
      </c>
      <c r="T7" s="17">
        <v>2</v>
      </c>
      <c r="U7" s="17">
        <v>2</v>
      </c>
      <c r="V7" s="17">
        <v>1</v>
      </c>
      <c r="W7" s="17">
        <v>3</v>
      </c>
      <c r="X7" s="17">
        <v>2</v>
      </c>
      <c r="Y7" s="17">
        <v>1</v>
      </c>
      <c r="Z7" s="17">
        <v>1</v>
      </c>
      <c r="AA7" s="17">
        <v>1</v>
      </c>
      <c r="AB7" s="17">
        <v>1</v>
      </c>
      <c r="AC7" s="17">
        <v>1</v>
      </c>
      <c r="AD7" s="17">
        <v>1</v>
      </c>
      <c r="AE7" s="17">
        <v>1</v>
      </c>
      <c r="AF7" s="17">
        <v>2</v>
      </c>
      <c r="AG7" s="17">
        <v>2</v>
      </c>
      <c r="AH7" s="17">
        <v>2</v>
      </c>
      <c r="AI7" s="17">
        <v>2</v>
      </c>
      <c r="AJ7" s="17">
        <v>3</v>
      </c>
      <c r="AK7" s="17">
        <v>2</v>
      </c>
      <c r="AL7" s="17">
        <v>3</v>
      </c>
      <c r="AM7" s="17">
        <v>2</v>
      </c>
      <c r="AN7" s="17">
        <v>2</v>
      </c>
      <c r="AO7" s="17">
        <v>3</v>
      </c>
      <c r="AP7" s="17">
        <v>2</v>
      </c>
      <c r="AQ7" s="17">
        <v>2</v>
      </c>
    </row>
    <row r="8" spans="1:67" ht="13.2" x14ac:dyDescent="0.25">
      <c r="A8" s="91">
        <v>7</v>
      </c>
      <c r="B8" s="11" t="s">
        <v>12</v>
      </c>
      <c r="C8" s="11" t="s">
        <v>11</v>
      </c>
      <c r="D8" s="17">
        <v>2</v>
      </c>
      <c r="E8" s="17">
        <v>2</v>
      </c>
      <c r="F8" s="17">
        <v>3</v>
      </c>
      <c r="G8" s="17">
        <v>2</v>
      </c>
      <c r="H8" s="17">
        <v>3</v>
      </c>
      <c r="I8" s="17">
        <v>2</v>
      </c>
      <c r="J8" s="17">
        <v>2</v>
      </c>
      <c r="K8" s="17">
        <v>1</v>
      </c>
      <c r="L8" s="17">
        <v>3</v>
      </c>
      <c r="M8" s="17">
        <v>2</v>
      </c>
      <c r="N8" s="17">
        <v>2</v>
      </c>
      <c r="O8" s="17">
        <v>3</v>
      </c>
      <c r="P8" s="17">
        <v>3</v>
      </c>
      <c r="Q8" s="17">
        <v>3</v>
      </c>
      <c r="R8" s="17">
        <v>3</v>
      </c>
      <c r="S8" s="17">
        <v>3</v>
      </c>
      <c r="T8" s="17">
        <v>4</v>
      </c>
      <c r="U8" s="17">
        <v>3</v>
      </c>
      <c r="V8" s="17">
        <v>4</v>
      </c>
      <c r="W8" s="17">
        <v>4</v>
      </c>
      <c r="X8" s="17">
        <v>4</v>
      </c>
      <c r="Y8" s="17">
        <v>4</v>
      </c>
      <c r="Z8" s="17">
        <v>3</v>
      </c>
      <c r="AA8" s="17">
        <v>3</v>
      </c>
      <c r="AB8" s="17">
        <v>3</v>
      </c>
      <c r="AC8" s="17">
        <v>3</v>
      </c>
      <c r="AD8" s="17">
        <v>3</v>
      </c>
      <c r="AE8" s="17">
        <v>4</v>
      </c>
      <c r="AF8" s="17">
        <v>3</v>
      </c>
      <c r="AG8" s="17">
        <v>2</v>
      </c>
      <c r="AH8" s="17">
        <v>2</v>
      </c>
      <c r="AI8" s="17">
        <v>2</v>
      </c>
      <c r="AJ8" s="17">
        <v>3</v>
      </c>
      <c r="AK8" s="17">
        <v>3</v>
      </c>
      <c r="AL8" s="17">
        <v>2</v>
      </c>
      <c r="AM8" s="17">
        <v>3</v>
      </c>
      <c r="AN8" s="17">
        <v>2</v>
      </c>
      <c r="AO8" s="17">
        <v>2</v>
      </c>
      <c r="AP8" s="17">
        <v>3</v>
      </c>
      <c r="AQ8" s="17">
        <v>3</v>
      </c>
    </row>
    <row r="9" spans="1:67" ht="13.2" x14ac:dyDescent="0.25">
      <c r="A9" s="91">
        <v>8</v>
      </c>
      <c r="B9" s="11" t="s">
        <v>13</v>
      </c>
      <c r="C9" s="11" t="s">
        <v>11</v>
      </c>
      <c r="D9" s="17">
        <v>2</v>
      </c>
      <c r="E9" s="17">
        <v>2</v>
      </c>
      <c r="F9" s="17">
        <v>2</v>
      </c>
      <c r="G9" s="17">
        <v>3</v>
      </c>
      <c r="H9" s="17">
        <v>3</v>
      </c>
      <c r="I9" s="17">
        <v>3</v>
      </c>
      <c r="J9" s="17">
        <v>3</v>
      </c>
      <c r="K9" s="17">
        <v>1</v>
      </c>
      <c r="L9" s="17">
        <v>3</v>
      </c>
      <c r="M9" s="17">
        <v>2</v>
      </c>
      <c r="N9" s="17">
        <v>2</v>
      </c>
      <c r="O9" s="17">
        <v>2</v>
      </c>
      <c r="P9" s="17">
        <v>3</v>
      </c>
      <c r="Q9" s="17">
        <v>2</v>
      </c>
      <c r="R9" s="17">
        <v>3</v>
      </c>
      <c r="S9" s="17">
        <v>3</v>
      </c>
      <c r="T9" s="17">
        <v>3</v>
      </c>
      <c r="U9" s="17">
        <v>2</v>
      </c>
      <c r="V9" s="17">
        <v>2</v>
      </c>
      <c r="W9" s="17">
        <v>1</v>
      </c>
      <c r="X9" s="17">
        <v>2</v>
      </c>
      <c r="Y9" s="17">
        <v>3</v>
      </c>
      <c r="Z9" s="17">
        <v>3</v>
      </c>
      <c r="AA9" s="17">
        <v>2</v>
      </c>
      <c r="AB9" s="17">
        <v>3</v>
      </c>
      <c r="AC9" s="17">
        <v>2</v>
      </c>
      <c r="AD9" s="17">
        <v>2</v>
      </c>
      <c r="AE9" s="17">
        <v>1</v>
      </c>
      <c r="AF9" s="17">
        <v>2</v>
      </c>
      <c r="AG9" s="17">
        <v>2</v>
      </c>
      <c r="AH9" s="17">
        <v>2</v>
      </c>
      <c r="AI9" s="17">
        <v>3</v>
      </c>
      <c r="AJ9" s="17">
        <v>3</v>
      </c>
      <c r="AK9" s="17">
        <v>3</v>
      </c>
      <c r="AL9" s="17">
        <v>3</v>
      </c>
      <c r="AM9" s="17">
        <v>3</v>
      </c>
      <c r="AN9" s="17">
        <v>3</v>
      </c>
      <c r="AO9" s="17">
        <v>2</v>
      </c>
      <c r="AP9" s="17">
        <v>1</v>
      </c>
      <c r="AQ9" s="17">
        <v>2</v>
      </c>
    </row>
    <row r="10" spans="1:67" ht="13.2" x14ac:dyDescent="0.25">
      <c r="A10" s="91">
        <v>9</v>
      </c>
      <c r="B10" s="11" t="s">
        <v>14</v>
      </c>
      <c r="C10" s="11" t="s">
        <v>15</v>
      </c>
      <c r="D10" s="17">
        <v>1</v>
      </c>
      <c r="E10" s="17">
        <v>1</v>
      </c>
      <c r="F10" s="17">
        <v>2</v>
      </c>
      <c r="G10" s="17">
        <v>2</v>
      </c>
      <c r="H10" s="17">
        <v>2</v>
      </c>
      <c r="I10" s="17">
        <v>3</v>
      </c>
      <c r="J10" s="17">
        <v>2</v>
      </c>
      <c r="K10" s="17">
        <v>3</v>
      </c>
      <c r="L10" s="17">
        <v>3</v>
      </c>
      <c r="M10" s="17">
        <v>1</v>
      </c>
      <c r="N10" s="17">
        <v>1</v>
      </c>
      <c r="O10" s="17">
        <v>2</v>
      </c>
      <c r="P10" s="17">
        <v>2</v>
      </c>
      <c r="Q10" s="17">
        <v>3</v>
      </c>
      <c r="R10" s="17">
        <v>2</v>
      </c>
      <c r="S10" s="17">
        <v>2</v>
      </c>
      <c r="T10" s="17">
        <v>2</v>
      </c>
      <c r="U10" s="17">
        <v>3</v>
      </c>
      <c r="V10" s="17">
        <v>3</v>
      </c>
      <c r="W10" s="17">
        <v>3</v>
      </c>
      <c r="X10" s="17">
        <v>1</v>
      </c>
      <c r="Y10" s="17">
        <v>1</v>
      </c>
      <c r="Z10" s="17">
        <v>1</v>
      </c>
      <c r="AA10" s="17">
        <v>2</v>
      </c>
      <c r="AB10" s="17">
        <v>2</v>
      </c>
      <c r="AC10" s="17">
        <v>2</v>
      </c>
      <c r="AD10" s="17">
        <v>2</v>
      </c>
      <c r="AE10" s="17">
        <v>1</v>
      </c>
      <c r="AF10" s="17">
        <v>1</v>
      </c>
      <c r="AG10" s="17">
        <v>2</v>
      </c>
      <c r="AH10" s="17">
        <v>2</v>
      </c>
      <c r="AI10" s="17">
        <v>2</v>
      </c>
      <c r="AJ10" s="17">
        <v>1</v>
      </c>
      <c r="AK10" s="17">
        <v>1</v>
      </c>
      <c r="AL10" s="17">
        <v>1</v>
      </c>
      <c r="AM10" s="17">
        <v>2</v>
      </c>
      <c r="AN10" s="17">
        <v>2</v>
      </c>
      <c r="AO10" s="17">
        <v>2</v>
      </c>
      <c r="AP10" s="17">
        <v>2</v>
      </c>
      <c r="AQ10" s="17">
        <v>2</v>
      </c>
    </row>
    <row r="11" spans="1:67" ht="13.2" x14ac:dyDescent="0.25">
      <c r="A11" s="91">
        <v>10</v>
      </c>
      <c r="B11" s="11" t="s">
        <v>16</v>
      </c>
      <c r="C11" s="11" t="s">
        <v>15</v>
      </c>
      <c r="D11" s="17">
        <v>2</v>
      </c>
      <c r="E11" s="17">
        <v>2</v>
      </c>
      <c r="F11" s="17">
        <v>2</v>
      </c>
      <c r="G11" s="17">
        <v>2</v>
      </c>
      <c r="H11" s="17">
        <v>2</v>
      </c>
      <c r="I11" s="17">
        <v>1</v>
      </c>
      <c r="J11" s="17">
        <v>1</v>
      </c>
      <c r="K11" s="17">
        <v>2</v>
      </c>
      <c r="L11" s="17">
        <v>2</v>
      </c>
      <c r="M11" s="17">
        <v>2</v>
      </c>
      <c r="N11" s="17">
        <v>4</v>
      </c>
      <c r="O11" s="17">
        <v>2</v>
      </c>
      <c r="P11" s="17">
        <v>2</v>
      </c>
      <c r="Q11" s="17">
        <v>2</v>
      </c>
      <c r="R11" s="17">
        <v>2</v>
      </c>
      <c r="S11" s="17">
        <v>2</v>
      </c>
      <c r="T11" s="17">
        <v>1</v>
      </c>
      <c r="U11" s="17">
        <v>1</v>
      </c>
      <c r="V11" s="17">
        <v>1</v>
      </c>
      <c r="W11" s="17">
        <v>2</v>
      </c>
      <c r="X11" s="17">
        <v>1</v>
      </c>
      <c r="Y11" s="17">
        <v>1</v>
      </c>
      <c r="Z11" s="17">
        <v>2</v>
      </c>
      <c r="AA11" s="17">
        <v>2</v>
      </c>
      <c r="AB11" s="17">
        <v>1</v>
      </c>
      <c r="AC11" s="17">
        <v>2</v>
      </c>
      <c r="AD11" s="17">
        <v>2</v>
      </c>
      <c r="AE11" s="17">
        <v>2</v>
      </c>
      <c r="AF11" s="17">
        <v>2</v>
      </c>
      <c r="AG11" s="17">
        <v>1</v>
      </c>
      <c r="AH11" s="17">
        <v>1</v>
      </c>
      <c r="AI11" s="17">
        <v>1</v>
      </c>
      <c r="AJ11" s="17">
        <v>4</v>
      </c>
      <c r="AK11" s="17">
        <v>2</v>
      </c>
      <c r="AL11" s="17">
        <v>2</v>
      </c>
      <c r="AM11" s="17">
        <v>1</v>
      </c>
      <c r="AN11" s="17">
        <v>1</v>
      </c>
      <c r="AO11" s="17">
        <v>2</v>
      </c>
      <c r="AP11" s="17">
        <v>2</v>
      </c>
      <c r="AQ11" s="17">
        <v>1</v>
      </c>
    </row>
    <row r="12" spans="1:67" ht="13.2" x14ac:dyDescent="0.25">
      <c r="A12" s="91">
        <v>11</v>
      </c>
      <c r="B12" s="11" t="s">
        <v>17</v>
      </c>
      <c r="C12" s="11" t="s">
        <v>18</v>
      </c>
      <c r="D12" s="17">
        <v>4</v>
      </c>
      <c r="E12" s="17">
        <v>4</v>
      </c>
      <c r="F12" s="17">
        <v>4</v>
      </c>
      <c r="G12" s="17">
        <v>2</v>
      </c>
      <c r="H12" s="17">
        <v>4</v>
      </c>
      <c r="I12" s="17">
        <v>2</v>
      </c>
      <c r="J12" s="17">
        <v>1</v>
      </c>
      <c r="K12" s="17">
        <v>2</v>
      </c>
      <c r="L12" s="17">
        <v>2</v>
      </c>
      <c r="M12" s="17">
        <v>2</v>
      </c>
      <c r="N12" s="17">
        <v>4</v>
      </c>
      <c r="O12" s="17">
        <v>2</v>
      </c>
      <c r="P12" s="17">
        <v>2</v>
      </c>
      <c r="Q12" s="17">
        <v>2</v>
      </c>
      <c r="R12" s="17">
        <v>2</v>
      </c>
      <c r="S12" s="17">
        <v>2</v>
      </c>
      <c r="T12" s="17">
        <v>4</v>
      </c>
      <c r="U12" s="17">
        <v>4</v>
      </c>
      <c r="V12" s="17">
        <v>4</v>
      </c>
      <c r="W12" s="17">
        <v>4</v>
      </c>
      <c r="X12" s="17">
        <v>4</v>
      </c>
      <c r="Y12" s="17">
        <v>4</v>
      </c>
      <c r="Z12" s="17">
        <v>4</v>
      </c>
      <c r="AA12" s="17">
        <v>4</v>
      </c>
      <c r="AB12" s="17">
        <v>4</v>
      </c>
      <c r="AC12" s="17">
        <v>4</v>
      </c>
      <c r="AD12" s="17">
        <v>4</v>
      </c>
      <c r="AE12" s="17">
        <v>4</v>
      </c>
      <c r="AF12" s="17">
        <v>4</v>
      </c>
      <c r="AG12" s="17">
        <v>4</v>
      </c>
      <c r="AH12" s="17">
        <v>4</v>
      </c>
      <c r="AI12" s="17">
        <v>4</v>
      </c>
      <c r="AJ12" s="17">
        <v>4</v>
      </c>
      <c r="AK12" s="17">
        <v>4</v>
      </c>
      <c r="AL12" s="17">
        <v>4</v>
      </c>
      <c r="AM12" s="17">
        <v>4</v>
      </c>
      <c r="AN12" s="17">
        <v>4</v>
      </c>
      <c r="AO12" s="17">
        <v>4</v>
      </c>
      <c r="AP12" s="17">
        <v>4</v>
      </c>
      <c r="AQ12" s="17">
        <v>4</v>
      </c>
    </row>
    <row r="13" spans="1:67" ht="13.2" x14ac:dyDescent="0.25">
      <c r="A13" s="91">
        <v>12</v>
      </c>
      <c r="B13" s="11" t="s">
        <v>19</v>
      </c>
      <c r="C13" s="11" t="s">
        <v>18</v>
      </c>
      <c r="D13" s="17">
        <v>1</v>
      </c>
      <c r="E13" s="17">
        <v>1</v>
      </c>
      <c r="F13" s="17">
        <v>1</v>
      </c>
      <c r="G13" s="17">
        <v>1</v>
      </c>
      <c r="H13" s="17">
        <v>1</v>
      </c>
      <c r="I13" s="17">
        <v>1</v>
      </c>
      <c r="J13" s="17">
        <v>1</v>
      </c>
      <c r="K13" s="17">
        <v>2</v>
      </c>
      <c r="L13" s="17">
        <v>1</v>
      </c>
      <c r="M13" s="17">
        <v>2</v>
      </c>
      <c r="N13" s="17">
        <v>2</v>
      </c>
      <c r="O13" s="17">
        <v>2</v>
      </c>
      <c r="P13" s="17">
        <v>2</v>
      </c>
      <c r="Q13" s="17">
        <v>3</v>
      </c>
      <c r="R13" s="17">
        <v>3</v>
      </c>
      <c r="S13" s="17">
        <v>1</v>
      </c>
      <c r="T13" s="17">
        <v>1</v>
      </c>
      <c r="U13" s="17">
        <v>2</v>
      </c>
      <c r="V13" s="17">
        <v>2</v>
      </c>
      <c r="W13" s="17">
        <v>3</v>
      </c>
      <c r="X13" s="17">
        <v>3</v>
      </c>
      <c r="Y13" s="17">
        <v>3</v>
      </c>
      <c r="Z13" s="17">
        <v>3</v>
      </c>
      <c r="AA13" s="17">
        <v>3</v>
      </c>
      <c r="AB13" s="17">
        <v>3</v>
      </c>
      <c r="AC13" s="17">
        <v>3</v>
      </c>
      <c r="AD13" s="17">
        <v>3</v>
      </c>
      <c r="AE13" s="17">
        <v>3</v>
      </c>
      <c r="AF13" s="17">
        <v>2</v>
      </c>
      <c r="AG13" s="17">
        <v>2</v>
      </c>
      <c r="AH13" s="17">
        <v>2</v>
      </c>
      <c r="AI13" s="17">
        <v>2</v>
      </c>
      <c r="AJ13" s="17">
        <v>2</v>
      </c>
      <c r="AK13" s="17">
        <v>1</v>
      </c>
      <c r="AL13" s="17">
        <v>4</v>
      </c>
      <c r="AM13" s="17">
        <v>3</v>
      </c>
      <c r="AN13" s="17">
        <v>4</v>
      </c>
      <c r="AO13" s="17">
        <v>4</v>
      </c>
      <c r="AP13" s="17">
        <v>4</v>
      </c>
      <c r="AQ13" s="17">
        <v>4</v>
      </c>
    </row>
    <row r="14" spans="1:67" ht="13.2" x14ac:dyDescent="0.25">
      <c r="A14" s="91">
        <v>13</v>
      </c>
      <c r="B14" s="11" t="s">
        <v>20</v>
      </c>
      <c r="C14" s="11" t="s">
        <v>18</v>
      </c>
      <c r="D14" s="17">
        <v>1</v>
      </c>
      <c r="E14" s="17">
        <v>1</v>
      </c>
      <c r="F14" s="17">
        <v>1</v>
      </c>
      <c r="G14" s="17">
        <v>1</v>
      </c>
      <c r="H14" s="17">
        <v>1</v>
      </c>
      <c r="I14" s="17">
        <v>3</v>
      </c>
      <c r="J14" s="17">
        <v>3</v>
      </c>
      <c r="K14" s="17">
        <v>3</v>
      </c>
      <c r="L14" s="17">
        <v>3</v>
      </c>
      <c r="M14" s="17">
        <v>3</v>
      </c>
      <c r="N14" s="17">
        <v>2</v>
      </c>
      <c r="O14" s="17">
        <v>1</v>
      </c>
      <c r="P14" s="17">
        <v>1</v>
      </c>
      <c r="Q14" s="17">
        <v>1</v>
      </c>
      <c r="R14" s="17">
        <v>2</v>
      </c>
      <c r="S14" s="17">
        <v>1</v>
      </c>
      <c r="T14" s="17">
        <v>2</v>
      </c>
      <c r="U14" s="17">
        <v>2</v>
      </c>
      <c r="V14" s="17">
        <v>2</v>
      </c>
      <c r="W14" s="17">
        <v>2</v>
      </c>
      <c r="X14" s="17">
        <v>3</v>
      </c>
      <c r="Y14" s="17">
        <v>3</v>
      </c>
      <c r="Z14" s="17">
        <v>1</v>
      </c>
      <c r="AA14" s="17">
        <v>2</v>
      </c>
      <c r="AB14" s="17">
        <v>1</v>
      </c>
      <c r="AC14" s="17">
        <v>4</v>
      </c>
      <c r="AD14" s="17">
        <v>4</v>
      </c>
      <c r="AE14" s="17">
        <v>4</v>
      </c>
      <c r="AF14" s="17">
        <v>4</v>
      </c>
      <c r="AG14" s="17">
        <v>4</v>
      </c>
      <c r="AH14" s="17">
        <v>2</v>
      </c>
      <c r="AI14" s="17">
        <v>1</v>
      </c>
      <c r="AJ14" s="17">
        <v>1</v>
      </c>
      <c r="AK14" s="17">
        <v>1</v>
      </c>
      <c r="AL14" s="17">
        <v>2</v>
      </c>
      <c r="AM14" s="17">
        <v>1</v>
      </c>
      <c r="AN14" s="17">
        <v>2</v>
      </c>
      <c r="AO14" s="17">
        <v>2</v>
      </c>
      <c r="AP14" s="17">
        <v>1</v>
      </c>
      <c r="AQ14" s="17">
        <v>2</v>
      </c>
    </row>
    <row r="15" spans="1:67" ht="13.2" x14ac:dyDescent="0.25">
      <c r="A15" s="91">
        <v>14</v>
      </c>
      <c r="B15" s="11" t="s">
        <v>21</v>
      </c>
      <c r="C15" s="11" t="s">
        <v>18</v>
      </c>
      <c r="D15" s="17">
        <v>4</v>
      </c>
      <c r="E15" s="17">
        <v>5</v>
      </c>
      <c r="F15" s="17">
        <v>5</v>
      </c>
      <c r="G15" s="17">
        <v>4</v>
      </c>
      <c r="H15" s="17">
        <v>4</v>
      </c>
      <c r="I15" s="17">
        <v>3</v>
      </c>
      <c r="J15" s="17">
        <v>2</v>
      </c>
      <c r="K15" s="17">
        <v>2</v>
      </c>
      <c r="L15" s="17">
        <v>2</v>
      </c>
      <c r="M15" s="17">
        <v>2</v>
      </c>
      <c r="N15" s="17">
        <v>2</v>
      </c>
      <c r="O15" s="17">
        <v>1</v>
      </c>
      <c r="P15" s="17">
        <v>2</v>
      </c>
      <c r="Q15" s="17">
        <v>2</v>
      </c>
      <c r="R15" s="17">
        <v>1</v>
      </c>
      <c r="S15" s="17">
        <v>2</v>
      </c>
      <c r="T15" s="17">
        <v>2</v>
      </c>
      <c r="U15" s="17">
        <v>2</v>
      </c>
      <c r="V15" s="17">
        <v>3</v>
      </c>
      <c r="W15" s="17">
        <v>2</v>
      </c>
      <c r="X15" s="17">
        <v>1</v>
      </c>
      <c r="Y15" s="17">
        <v>1</v>
      </c>
      <c r="Z15" s="17">
        <v>1</v>
      </c>
      <c r="AA15" s="17">
        <v>2</v>
      </c>
      <c r="AB15" s="17">
        <v>3</v>
      </c>
      <c r="AC15" s="17">
        <v>1</v>
      </c>
      <c r="AD15" s="17">
        <v>1</v>
      </c>
      <c r="AE15" s="17">
        <v>2</v>
      </c>
      <c r="AF15" s="17">
        <v>2</v>
      </c>
      <c r="AG15" s="17">
        <v>2</v>
      </c>
      <c r="AH15" s="17">
        <v>3</v>
      </c>
      <c r="AI15" s="17">
        <v>3</v>
      </c>
      <c r="AJ15" s="17">
        <v>3</v>
      </c>
      <c r="AK15" s="17">
        <v>3</v>
      </c>
      <c r="AL15" s="17">
        <v>3</v>
      </c>
      <c r="AM15" s="17">
        <v>3</v>
      </c>
      <c r="AN15" s="17">
        <v>3</v>
      </c>
      <c r="AO15" s="17">
        <v>2</v>
      </c>
      <c r="AP15" s="17">
        <v>2</v>
      </c>
      <c r="AQ15" s="17">
        <v>2</v>
      </c>
    </row>
    <row r="16" spans="1:67" ht="13.2" x14ac:dyDescent="0.25">
      <c r="A16" s="91">
        <v>15</v>
      </c>
      <c r="B16" s="11" t="s">
        <v>22</v>
      </c>
      <c r="C16" s="11" t="s">
        <v>18</v>
      </c>
      <c r="D16" s="17">
        <v>2</v>
      </c>
      <c r="E16" s="17">
        <v>2</v>
      </c>
      <c r="F16" s="17">
        <v>2</v>
      </c>
      <c r="G16" s="17">
        <v>3</v>
      </c>
      <c r="H16" s="17">
        <v>3</v>
      </c>
      <c r="I16" s="17">
        <v>3</v>
      </c>
      <c r="J16" s="17">
        <v>3</v>
      </c>
      <c r="K16" s="17">
        <v>3</v>
      </c>
      <c r="L16" s="17">
        <v>3</v>
      </c>
      <c r="M16" s="17">
        <v>3</v>
      </c>
      <c r="N16" s="17">
        <v>2</v>
      </c>
      <c r="O16" s="17">
        <v>2</v>
      </c>
      <c r="P16" s="17">
        <v>1</v>
      </c>
      <c r="Q16" s="17">
        <v>1</v>
      </c>
      <c r="R16" s="17">
        <v>1</v>
      </c>
      <c r="S16" s="17">
        <v>4</v>
      </c>
      <c r="T16" s="17">
        <v>4</v>
      </c>
      <c r="U16" s="17">
        <v>4</v>
      </c>
      <c r="V16" s="17">
        <v>4</v>
      </c>
      <c r="W16" s="17">
        <v>4</v>
      </c>
      <c r="X16" s="17">
        <v>2</v>
      </c>
      <c r="Y16" s="17">
        <v>3</v>
      </c>
      <c r="Z16" s="17">
        <v>2</v>
      </c>
      <c r="AA16" s="17">
        <v>1</v>
      </c>
      <c r="AB16" s="17">
        <v>2</v>
      </c>
      <c r="AC16" s="17">
        <v>2</v>
      </c>
      <c r="AD16" s="17">
        <v>2</v>
      </c>
      <c r="AE16" s="17">
        <v>3</v>
      </c>
      <c r="AF16" s="17">
        <v>3</v>
      </c>
      <c r="AG16" s="17">
        <v>3</v>
      </c>
      <c r="AH16" s="17">
        <v>3</v>
      </c>
      <c r="AI16" s="17">
        <v>2</v>
      </c>
      <c r="AJ16" s="17">
        <v>1</v>
      </c>
      <c r="AK16" s="17">
        <v>1</v>
      </c>
      <c r="AL16" s="17">
        <v>2</v>
      </c>
      <c r="AM16" s="17">
        <v>2</v>
      </c>
      <c r="AN16" s="17">
        <v>2</v>
      </c>
      <c r="AO16" s="17">
        <v>2</v>
      </c>
      <c r="AP16" s="17">
        <v>2</v>
      </c>
      <c r="AQ16" s="17">
        <v>2</v>
      </c>
    </row>
    <row r="17" spans="1:43" ht="13.2" x14ac:dyDescent="0.25">
      <c r="A17" s="91">
        <v>16</v>
      </c>
      <c r="B17" s="11" t="s">
        <v>23</v>
      </c>
      <c r="C17" s="11" t="s">
        <v>24</v>
      </c>
      <c r="D17" s="17">
        <v>1</v>
      </c>
      <c r="E17" s="17">
        <v>1</v>
      </c>
      <c r="F17" s="17">
        <v>1</v>
      </c>
      <c r="G17" s="17">
        <v>1</v>
      </c>
      <c r="H17" s="17">
        <v>1</v>
      </c>
      <c r="I17" s="17">
        <v>1</v>
      </c>
      <c r="J17" s="17">
        <v>1</v>
      </c>
      <c r="K17" s="17">
        <v>1</v>
      </c>
      <c r="L17" s="17">
        <v>1</v>
      </c>
      <c r="M17" s="17">
        <v>1</v>
      </c>
      <c r="N17" s="17">
        <v>1</v>
      </c>
      <c r="O17" s="17">
        <v>1</v>
      </c>
      <c r="P17" s="17">
        <v>2</v>
      </c>
      <c r="Q17" s="17">
        <v>2</v>
      </c>
      <c r="R17" s="17">
        <v>2</v>
      </c>
      <c r="S17" s="17">
        <v>3</v>
      </c>
      <c r="T17" s="17">
        <v>3</v>
      </c>
      <c r="U17" s="17">
        <v>2</v>
      </c>
      <c r="V17" s="17">
        <v>1</v>
      </c>
      <c r="W17" s="17">
        <v>1</v>
      </c>
      <c r="X17" s="17">
        <v>3</v>
      </c>
      <c r="Y17" s="17">
        <v>2</v>
      </c>
      <c r="Z17" s="17">
        <v>2</v>
      </c>
      <c r="AA17" s="17">
        <v>3</v>
      </c>
      <c r="AB17" s="17">
        <v>2</v>
      </c>
      <c r="AC17" s="17">
        <v>2</v>
      </c>
      <c r="AD17" s="17">
        <v>2</v>
      </c>
      <c r="AE17" s="17">
        <v>2</v>
      </c>
      <c r="AF17" s="17">
        <v>2</v>
      </c>
      <c r="AG17" s="17">
        <v>2</v>
      </c>
      <c r="AH17" s="17">
        <v>2</v>
      </c>
      <c r="AI17" s="17">
        <v>2</v>
      </c>
      <c r="AJ17" s="17">
        <v>3</v>
      </c>
      <c r="AK17" s="17">
        <v>3</v>
      </c>
      <c r="AL17" s="17">
        <v>2</v>
      </c>
      <c r="AM17" s="17">
        <v>3</v>
      </c>
      <c r="AN17" s="17">
        <v>3</v>
      </c>
      <c r="AO17" s="17">
        <v>2</v>
      </c>
      <c r="AP17" s="17">
        <v>2</v>
      </c>
      <c r="AQ17" s="17">
        <v>2</v>
      </c>
    </row>
    <row r="18" spans="1:43" ht="13.2" x14ac:dyDescent="0.25">
      <c r="A18" s="91">
        <v>17</v>
      </c>
      <c r="B18" s="11" t="s">
        <v>25</v>
      </c>
      <c r="C18" s="11" t="s">
        <v>24</v>
      </c>
      <c r="D18" s="17">
        <v>2</v>
      </c>
      <c r="E18" s="17">
        <v>2</v>
      </c>
      <c r="F18" s="17">
        <v>2</v>
      </c>
      <c r="G18" s="17">
        <v>2</v>
      </c>
      <c r="H18" s="17">
        <v>2</v>
      </c>
      <c r="I18" s="17">
        <v>2</v>
      </c>
      <c r="J18" s="17">
        <v>2</v>
      </c>
      <c r="K18" s="17">
        <v>2</v>
      </c>
      <c r="L18" s="17">
        <v>2</v>
      </c>
      <c r="M18" s="17">
        <v>2</v>
      </c>
      <c r="N18" s="17">
        <v>2</v>
      </c>
      <c r="O18" s="17">
        <v>2</v>
      </c>
      <c r="P18" s="17">
        <v>2</v>
      </c>
      <c r="Q18" s="17">
        <v>2</v>
      </c>
      <c r="R18" s="17">
        <v>2</v>
      </c>
      <c r="S18" s="17">
        <v>2</v>
      </c>
      <c r="T18" s="17">
        <v>2</v>
      </c>
      <c r="U18" s="17">
        <v>2</v>
      </c>
      <c r="V18" s="17">
        <v>2</v>
      </c>
      <c r="W18" s="17">
        <v>2</v>
      </c>
      <c r="X18" s="17">
        <v>2</v>
      </c>
      <c r="Y18" s="17">
        <v>2</v>
      </c>
      <c r="Z18" s="17">
        <v>2</v>
      </c>
      <c r="AA18" s="17">
        <v>2</v>
      </c>
      <c r="AB18" s="17">
        <v>2</v>
      </c>
      <c r="AC18" s="17">
        <v>2</v>
      </c>
      <c r="AD18" s="17">
        <v>2</v>
      </c>
      <c r="AE18" s="17">
        <v>3</v>
      </c>
      <c r="AF18" s="17">
        <v>3</v>
      </c>
      <c r="AG18" s="17">
        <v>3</v>
      </c>
      <c r="AH18" s="17">
        <v>3</v>
      </c>
      <c r="AI18" s="17">
        <v>2</v>
      </c>
      <c r="AJ18" s="17">
        <v>2</v>
      </c>
      <c r="AK18" s="17">
        <v>2</v>
      </c>
      <c r="AL18" s="17">
        <v>2</v>
      </c>
      <c r="AM18" s="17">
        <v>2</v>
      </c>
      <c r="AN18" s="17">
        <v>2</v>
      </c>
      <c r="AO18" s="17">
        <v>2</v>
      </c>
      <c r="AP18" s="17">
        <v>2</v>
      </c>
      <c r="AQ18" s="17">
        <v>2</v>
      </c>
    </row>
    <row r="19" spans="1:43" ht="13.2" x14ac:dyDescent="0.25">
      <c r="A19" s="91">
        <v>18</v>
      </c>
      <c r="B19" s="11" t="s">
        <v>26</v>
      </c>
      <c r="C19" s="11" t="s">
        <v>24</v>
      </c>
      <c r="D19" s="17">
        <v>4</v>
      </c>
      <c r="E19" s="17">
        <v>5</v>
      </c>
      <c r="F19" s="17">
        <v>5</v>
      </c>
      <c r="G19" s="17">
        <v>5</v>
      </c>
      <c r="H19" s="17">
        <v>5</v>
      </c>
      <c r="I19" s="17">
        <v>5</v>
      </c>
      <c r="J19" s="17">
        <v>5</v>
      </c>
      <c r="K19" s="17">
        <v>5</v>
      </c>
      <c r="L19" s="17">
        <v>5</v>
      </c>
      <c r="M19" s="17">
        <v>5</v>
      </c>
      <c r="N19" s="17">
        <v>5</v>
      </c>
      <c r="O19" s="17">
        <v>5</v>
      </c>
      <c r="P19" s="17">
        <v>5</v>
      </c>
      <c r="Q19" s="17">
        <v>5</v>
      </c>
      <c r="R19" s="17">
        <v>5</v>
      </c>
      <c r="S19" s="17">
        <v>5</v>
      </c>
      <c r="T19" s="17">
        <v>4</v>
      </c>
      <c r="U19" s="17">
        <v>4</v>
      </c>
      <c r="V19" s="17">
        <v>4</v>
      </c>
      <c r="W19" s="17">
        <v>4</v>
      </c>
      <c r="X19" s="17">
        <v>4</v>
      </c>
      <c r="Y19" s="17">
        <v>4</v>
      </c>
      <c r="Z19" s="17">
        <v>4</v>
      </c>
      <c r="AA19" s="17">
        <v>4</v>
      </c>
      <c r="AB19" s="17">
        <v>4</v>
      </c>
      <c r="AC19" s="17">
        <v>5</v>
      </c>
      <c r="AD19" s="17">
        <v>4</v>
      </c>
      <c r="AE19" s="17">
        <v>4</v>
      </c>
      <c r="AF19" s="17">
        <v>5</v>
      </c>
      <c r="AG19" s="17">
        <v>5</v>
      </c>
      <c r="AH19" s="17">
        <v>5</v>
      </c>
      <c r="AI19" s="17">
        <v>4</v>
      </c>
      <c r="AJ19" s="17">
        <v>4</v>
      </c>
      <c r="AK19" s="17">
        <v>4</v>
      </c>
      <c r="AL19" s="17">
        <v>4</v>
      </c>
      <c r="AM19" s="17">
        <v>5</v>
      </c>
      <c r="AN19" s="17">
        <v>5</v>
      </c>
      <c r="AO19" s="17">
        <v>5</v>
      </c>
      <c r="AP19" s="17">
        <v>5</v>
      </c>
      <c r="AQ19" s="17">
        <v>4</v>
      </c>
    </row>
    <row r="20" spans="1:43" ht="13.2" x14ac:dyDescent="0.25">
      <c r="A20" s="91">
        <v>19</v>
      </c>
      <c r="B20" s="11" t="s">
        <v>27</v>
      </c>
      <c r="C20" s="11" t="s">
        <v>24</v>
      </c>
      <c r="D20" s="17">
        <v>1</v>
      </c>
      <c r="E20" s="17">
        <v>2</v>
      </c>
      <c r="F20" s="17">
        <v>2</v>
      </c>
      <c r="G20" s="17">
        <v>2</v>
      </c>
      <c r="H20" s="17">
        <v>1</v>
      </c>
      <c r="I20" s="17">
        <v>2</v>
      </c>
      <c r="J20" s="17">
        <v>3</v>
      </c>
      <c r="K20" s="17">
        <v>3</v>
      </c>
      <c r="L20" s="17">
        <v>3</v>
      </c>
      <c r="M20" s="17">
        <v>2</v>
      </c>
      <c r="N20" s="17">
        <v>3</v>
      </c>
      <c r="O20" s="17">
        <v>2</v>
      </c>
      <c r="P20" s="17">
        <v>2</v>
      </c>
      <c r="Q20" s="17">
        <v>2</v>
      </c>
      <c r="R20" s="17">
        <v>2</v>
      </c>
      <c r="S20" s="17">
        <v>2</v>
      </c>
      <c r="T20" s="17">
        <v>2</v>
      </c>
      <c r="U20" s="17">
        <v>3</v>
      </c>
      <c r="V20" s="17">
        <v>3</v>
      </c>
      <c r="W20" s="17">
        <v>2</v>
      </c>
      <c r="X20" s="17">
        <v>2</v>
      </c>
      <c r="Y20" s="17">
        <v>2</v>
      </c>
      <c r="Z20" s="17">
        <v>3</v>
      </c>
      <c r="AA20" s="17">
        <v>2</v>
      </c>
      <c r="AB20" s="17">
        <v>2</v>
      </c>
      <c r="AC20" s="17">
        <v>2</v>
      </c>
      <c r="AD20" s="17">
        <v>2</v>
      </c>
      <c r="AE20" s="17">
        <v>2</v>
      </c>
      <c r="AF20" s="17">
        <v>2</v>
      </c>
      <c r="AG20" s="17">
        <v>2</v>
      </c>
      <c r="AH20" s="17">
        <v>2</v>
      </c>
      <c r="AI20" s="17">
        <v>2</v>
      </c>
      <c r="AJ20" s="17">
        <v>2</v>
      </c>
      <c r="AK20" s="17">
        <v>3</v>
      </c>
      <c r="AL20" s="17">
        <v>2</v>
      </c>
      <c r="AM20" s="17">
        <v>3</v>
      </c>
      <c r="AN20" s="17">
        <v>3</v>
      </c>
      <c r="AO20" s="17">
        <v>3</v>
      </c>
      <c r="AP20" s="17">
        <v>4</v>
      </c>
      <c r="AQ20" s="17">
        <v>2</v>
      </c>
    </row>
    <row r="21" spans="1:43" ht="13.2" x14ac:dyDescent="0.25">
      <c r="A21" s="91">
        <v>20</v>
      </c>
      <c r="B21" s="11" t="s">
        <v>28</v>
      </c>
      <c r="C21" s="11" t="s">
        <v>24</v>
      </c>
      <c r="D21" s="17">
        <v>5</v>
      </c>
      <c r="E21" s="17">
        <v>5</v>
      </c>
      <c r="F21" s="17">
        <v>5</v>
      </c>
      <c r="G21" s="17">
        <v>5</v>
      </c>
      <c r="H21" s="17">
        <v>5</v>
      </c>
      <c r="I21" s="17">
        <v>4</v>
      </c>
      <c r="J21" s="17">
        <v>3</v>
      </c>
      <c r="K21" s="17">
        <v>3</v>
      </c>
      <c r="L21" s="17">
        <v>2</v>
      </c>
      <c r="M21" s="17">
        <v>2</v>
      </c>
      <c r="N21" s="17">
        <v>2</v>
      </c>
      <c r="O21" s="17">
        <v>2</v>
      </c>
      <c r="P21" s="17">
        <v>2</v>
      </c>
      <c r="Q21" s="17">
        <v>2</v>
      </c>
      <c r="R21" s="17">
        <v>2</v>
      </c>
      <c r="S21" s="17">
        <v>2</v>
      </c>
      <c r="T21" s="17">
        <v>2</v>
      </c>
      <c r="U21" s="17">
        <v>2</v>
      </c>
      <c r="V21" s="17">
        <v>2</v>
      </c>
      <c r="W21" s="17">
        <v>2</v>
      </c>
      <c r="X21" s="17">
        <v>2</v>
      </c>
      <c r="Y21" s="17">
        <v>2</v>
      </c>
      <c r="Z21" s="17">
        <v>2</v>
      </c>
      <c r="AA21" s="17">
        <v>2</v>
      </c>
      <c r="AB21" s="17">
        <v>3</v>
      </c>
      <c r="AC21" s="17">
        <v>2</v>
      </c>
      <c r="AD21" s="17">
        <v>2</v>
      </c>
      <c r="AE21" s="17">
        <v>1</v>
      </c>
      <c r="AF21" s="17">
        <v>2</v>
      </c>
      <c r="AG21" s="17">
        <v>2</v>
      </c>
      <c r="AH21" s="17">
        <v>3</v>
      </c>
      <c r="AI21" s="17">
        <v>3</v>
      </c>
      <c r="AJ21" s="17">
        <v>2</v>
      </c>
      <c r="AK21" s="17">
        <v>2</v>
      </c>
      <c r="AL21" s="17">
        <v>1</v>
      </c>
      <c r="AM21" s="17">
        <v>1</v>
      </c>
      <c r="AN21" s="17">
        <v>1</v>
      </c>
      <c r="AO21" s="17">
        <v>2</v>
      </c>
      <c r="AP21" s="17">
        <v>2</v>
      </c>
      <c r="AQ21" s="17">
        <v>3</v>
      </c>
    </row>
    <row r="22" spans="1:43" ht="13.2" x14ac:dyDescent="0.25">
      <c r="A22" s="91">
        <v>21</v>
      </c>
      <c r="B22" s="11" t="s">
        <v>29</v>
      </c>
      <c r="C22" s="11" t="s">
        <v>24</v>
      </c>
      <c r="D22" s="17">
        <v>1</v>
      </c>
      <c r="E22" s="17">
        <v>1</v>
      </c>
      <c r="F22" s="17">
        <v>1</v>
      </c>
      <c r="G22" s="17">
        <v>1</v>
      </c>
      <c r="H22" s="17">
        <v>1</v>
      </c>
      <c r="I22" s="17">
        <v>1</v>
      </c>
      <c r="J22" s="17">
        <v>1</v>
      </c>
      <c r="K22" s="17">
        <v>1</v>
      </c>
      <c r="L22" s="17">
        <v>1</v>
      </c>
      <c r="M22" s="17">
        <v>1</v>
      </c>
      <c r="N22" s="17">
        <v>1</v>
      </c>
      <c r="O22" s="17">
        <v>1</v>
      </c>
      <c r="P22" s="17">
        <v>1</v>
      </c>
      <c r="Q22" s="17">
        <v>1</v>
      </c>
      <c r="R22" s="17">
        <v>1</v>
      </c>
      <c r="S22" s="17">
        <v>1</v>
      </c>
      <c r="T22" s="17">
        <v>1</v>
      </c>
      <c r="U22" s="17">
        <v>1</v>
      </c>
      <c r="V22" s="17">
        <v>1</v>
      </c>
      <c r="W22" s="17">
        <v>1</v>
      </c>
      <c r="X22" s="17">
        <v>1</v>
      </c>
      <c r="Y22" s="17">
        <v>1</v>
      </c>
      <c r="Z22" s="17">
        <v>1</v>
      </c>
      <c r="AA22" s="17">
        <v>1</v>
      </c>
      <c r="AB22" s="17">
        <v>1</v>
      </c>
      <c r="AC22" s="17">
        <v>1</v>
      </c>
      <c r="AD22" s="17">
        <v>1</v>
      </c>
      <c r="AE22" s="17">
        <v>1</v>
      </c>
      <c r="AF22" s="17">
        <v>1</v>
      </c>
      <c r="AG22" s="17">
        <v>1</v>
      </c>
      <c r="AH22" s="17">
        <v>1</v>
      </c>
      <c r="AI22" s="17">
        <v>1</v>
      </c>
      <c r="AJ22" s="17">
        <v>1</v>
      </c>
      <c r="AK22" s="17">
        <v>1</v>
      </c>
      <c r="AL22" s="17">
        <v>1</v>
      </c>
      <c r="AM22" s="17">
        <v>1</v>
      </c>
      <c r="AN22" s="17">
        <v>1</v>
      </c>
      <c r="AO22" s="17">
        <v>1</v>
      </c>
      <c r="AP22" s="17">
        <v>1</v>
      </c>
      <c r="AQ22" s="17">
        <v>1</v>
      </c>
    </row>
    <row r="23" spans="1:43" ht="13.2" x14ac:dyDescent="0.25">
      <c r="A23" s="91">
        <v>22</v>
      </c>
      <c r="B23" s="11" t="s">
        <v>30</v>
      </c>
      <c r="C23" s="11" t="s">
        <v>24</v>
      </c>
      <c r="D23" s="17">
        <v>2</v>
      </c>
      <c r="E23" s="17">
        <v>2</v>
      </c>
      <c r="F23" s="17">
        <v>3</v>
      </c>
      <c r="G23" s="17">
        <v>3</v>
      </c>
      <c r="H23" s="17">
        <v>3</v>
      </c>
      <c r="I23" s="17">
        <v>3</v>
      </c>
      <c r="J23" s="17">
        <v>3</v>
      </c>
      <c r="K23" s="17">
        <v>3</v>
      </c>
      <c r="L23" s="17">
        <v>3</v>
      </c>
      <c r="M23" s="17">
        <v>3</v>
      </c>
      <c r="N23" s="17">
        <v>2</v>
      </c>
      <c r="O23" s="17">
        <v>2</v>
      </c>
      <c r="P23" s="17">
        <v>2</v>
      </c>
      <c r="Q23" s="17">
        <v>2</v>
      </c>
      <c r="R23" s="17">
        <v>2</v>
      </c>
      <c r="S23" s="17">
        <v>2</v>
      </c>
      <c r="T23" s="17">
        <v>3</v>
      </c>
      <c r="U23" s="17">
        <v>3</v>
      </c>
      <c r="V23" s="17">
        <v>3</v>
      </c>
      <c r="W23" s="17">
        <v>3</v>
      </c>
      <c r="X23" s="17">
        <v>3</v>
      </c>
      <c r="Y23" s="17">
        <v>4</v>
      </c>
      <c r="Z23" s="17">
        <v>2</v>
      </c>
      <c r="AA23" s="17">
        <v>4</v>
      </c>
      <c r="AB23" s="17">
        <v>4</v>
      </c>
      <c r="AC23" s="17">
        <v>4</v>
      </c>
      <c r="AD23" s="17">
        <v>4</v>
      </c>
      <c r="AE23" s="17">
        <v>4</v>
      </c>
      <c r="AF23" s="17">
        <v>4</v>
      </c>
      <c r="AG23" s="17">
        <v>4</v>
      </c>
      <c r="AH23" s="17">
        <v>4</v>
      </c>
      <c r="AI23" s="17">
        <v>4</v>
      </c>
      <c r="AJ23" s="17">
        <v>4</v>
      </c>
      <c r="AK23" s="17">
        <v>4</v>
      </c>
      <c r="AL23" s="17">
        <v>4</v>
      </c>
      <c r="AM23" s="17">
        <v>3</v>
      </c>
      <c r="AN23" s="17">
        <v>3</v>
      </c>
      <c r="AO23" s="17">
        <v>2</v>
      </c>
      <c r="AP23" s="17">
        <v>2</v>
      </c>
      <c r="AQ23" s="17">
        <v>2</v>
      </c>
    </row>
    <row r="24" spans="1:43" ht="13.2" x14ac:dyDescent="0.25">
      <c r="A24" s="91">
        <v>23</v>
      </c>
      <c r="B24" s="11" t="s">
        <v>31</v>
      </c>
      <c r="C24" s="11" t="s">
        <v>24</v>
      </c>
      <c r="D24" s="17">
        <v>2</v>
      </c>
      <c r="E24" s="17">
        <v>2</v>
      </c>
      <c r="F24" s="17">
        <v>2</v>
      </c>
      <c r="G24" s="17">
        <v>2</v>
      </c>
      <c r="H24" s="17">
        <v>2</v>
      </c>
      <c r="I24" s="17">
        <v>2</v>
      </c>
      <c r="J24" s="17">
        <v>2</v>
      </c>
      <c r="K24" s="17">
        <v>2</v>
      </c>
      <c r="L24" s="17">
        <v>2</v>
      </c>
      <c r="M24" s="17">
        <v>2</v>
      </c>
      <c r="N24" s="17">
        <v>2</v>
      </c>
      <c r="O24" s="17">
        <v>2</v>
      </c>
      <c r="P24" s="17">
        <v>2</v>
      </c>
      <c r="Q24" s="17">
        <v>2</v>
      </c>
      <c r="R24" s="17">
        <v>2</v>
      </c>
      <c r="S24" s="17">
        <v>2</v>
      </c>
      <c r="T24" s="17">
        <v>2</v>
      </c>
      <c r="U24" s="17">
        <v>2</v>
      </c>
      <c r="V24" s="17">
        <v>2</v>
      </c>
      <c r="W24" s="17">
        <v>2</v>
      </c>
      <c r="X24" s="17">
        <v>2</v>
      </c>
      <c r="Y24" s="17">
        <v>2</v>
      </c>
      <c r="Z24" s="17">
        <v>3</v>
      </c>
      <c r="AA24" s="17">
        <v>3</v>
      </c>
      <c r="AB24" s="17">
        <v>3</v>
      </c>
      <c r="AC24" s="17">
        <v>3</v>
      </c>
      <c r="AD24" s="17">
        <v>3</v>
      </c>
      <c r="AE24" s="17">
        <v>3</v>
      </c>
      <c r="AF24" s="17">
        <v>2</v>
      </c>
      <c r="AG24" s="17">
        <v>2</v>
      </c>
      <c r="AH24" s="17">
        <v>2</v>
      </c>
      <c r="AI24" s="17">
        <v>2</v>
      </c>
      <c r="AJ24" s="17">
        <v>2</v>
      </c>
      <c r="AK24" s="17">
        <v>2</v>
      </c>
      <c r="AL24" s="17">
        <v>2</v>
      </c>
      <c r="AM24" s="17">
        <v>1</v>
      </c>
      <c r="AN24" s="17">
        <v>1</v>
      </c>
      <c r="AO24" s="17">
        <v>3</v>
      </c>
      <c r="AP24" s="17">
        <v>4</v>
      </c>
      <c r="AQ24" s="17">
        <v>4</v>
      </c>
    </row>
    <row r="25" spans="1:43" ht="13.2" x14ac:dyDescent="0.25">
      <c r="A25" s="91">
        <v>24</v>
      </c>
      <c r="B25" s="11" t="s">
        <v>32</v>
      </c>
      <c r="C25" s="11" t="s">
        <v>33</v>
      </c>
      <c r="D25" s="17">
        <v>4</v>
      </c>
      <c r="E25" s="17">
        <v>5</v>
      </c>
      <c r="F25" s="17">
        <v>5</v>
      </c>
      <c r="G25" s="17">
        <v>5</v>
      </c>
      <c r="H25" s="17">
        <v>5</v>
      </c>
      <c r="I25" s="17">
        <v>5</v>
      </c>
      <c r="J25" s="17">
        <v>4</v>
      </c>
      <c r="K25" s="17">
        <v>4</v>
      </c>
      <c r="L25" s="17">
        <v>4</v>
      </c>
      <c r="M25" s="17">
        <v>5</v>
      </c>
      <c r="N25" s="17">
        <v>4</v>
      </c>
      <c r="O25" s="17">
        <v>4</v>
      </c>
      <c r="P25" s="17">
        <v>4</v>
      </c>
      <c r="Q25" s="17">
        <v>5</v>
      </c>
      <c r="R25" s="17">
        <v>5</v>
      </c>
      <c r="S25" s="17">
        <v>4</v>
      </c>
      <c r="T25" s="17">
        <v>4</v>
      </c>
      <c r="U25" s="17">
        <v>4</v>
      </c>
      <c r="V25" s="17">
        <v>4</v>
      </c>
      <c r="W25" s="17">
        <v>4</v>
      </c>
      <c r="X25" s="17">
        <v>4</v>
      </c>
      <c r="Y25" s="17">
        <v>4</v>
      </c>
      <c r="Z25" s="17">
        <v>5</v>
      </c>
      <c r="AA25" s="17">
        <v>5</v>
      </c>
      <c r="AB25" s="17">
        <v>5</v>
      </c>
      <c r="AC25" s="17">
        <v>4</v>
      </c>
      <c r="AD25" s="17">
        <v>4</v>
      </c>
      <c r="AE25" s="17">
        <v>4</v>
      </c>
      <c r="AF25" s="17">
        <v>4</v>
      </c>
      <c r="AG25" s="17">
        <v>4</v>
      </c>
      <c r="AH25" s="17">
        <v>4</v>
      </c>
      <c r="AI25" s="17">
        <v>4</v>
      </c>
      <c r="AJ25" s="17">
        <v>5</v>
      </c>
      <c r="AK25" s="17">
        <v>4</v>
      </c>
      <c r="AL25" s="17">
        <v>4</v>
      </c>
      <c r="AM25" s="17">
        <v>4</v>
      </c>
      <c r="AN25" s="17">
        <v>4</v>
      </c>
      <c r="AO25" s="17">
        <v>4</v>
      </c>
      <c r="AP25" s="17">
        <v>4</v>
      </c>
      <c r="AQ25" s="17">
        <v>4</v>
      </c>
    </row>
    <row r="26" spans="1:43" ht="13.2" x14ac:dyDescent="0.25">
      <c r="A26" s="91">
        <v>25</v>
      </c>
      <c r="B26" s="11" t="s">
        <v>34</v>
      </c>
      <c r="C26" s="11" t="s">
        <v>33</v>
      </c>
      <c r="D26" s="17">
        <v>2</v>
      </c>
      <c r="E26" s="17">
        <v>2</v>
      </c>
      <c r="F26" s="17">
        <v>2</v>
      </c>
      <c r="G26" s="17">
        <v>2</v>
      </c>
      <c r="H26" s="17">
        <v>2</v>
      </c>
      <c r="I26" s="17">
        <v>2</v>
      </c>
      <c r="J26" s="17">
        <v>2</v>
      </c>
      <c r="K26" s="17">
        <v>2</v>
      </c>
      <c r="L26" s="17">
        <v>2</v>
      </c>
      <c r="M26" s="17">
        <v>2</v>
      </c>
      <c r="N26" s="17">
        <v>2</v>
      </c>
      <c r="O26" s="17">
        <v>2</v>
      </c>
      <c r="P26" s="17">
        <v>2</v>
      </c>
      <c r="Q26" s="17">
        <v>2</v>
      </c>
      <c r="R26" s="17">
        <v>2</v>
      </c>
      <c r="S26" s="17">
        <v>2</v>
      </c>
      <c r="T26" s="17">
        <v>2</v>
      </c>
      <c r="U26" s="17">
        <v>2</v>
      </c>
      <c r="V26" s="17">
        <v>2</v>
      </c>
      <c r="W26" s="17">
        <v>2</v>
      </c>
      <c r="X26" s="17">
        <v>2</v>
      </c>
      <c r="Y26" s="17">
        <v>2</v>
      </c>
      <c r="Z26" s="17">
        <v>2</v>
      </c>
      <c r="AA26" s="17">
        <v>2</v>
      </c>
      <c r="AB26" s="17">
        <v>2</v>
      </c>
      <c r="AC26" s="17">
        <v>2</v>
      </c>
      <c r="AD26" s="17">
        <v>2</v>
      </c>
      <c r="AE26" s="17">
        <v>2</v>
      </c>
      <c r="AF26" s="17">
        <v>2</v>
      </c>
      <c r="AG26" s="17">
        <v>2</v>
      </c>
      <c r="AH26" s="17">
        <v>2</v>
      </c>
      <c r="AI26" s="17">
        <v>2</v>
      </c>
      <c r="AJ26" s="17">
        <v>2</v>
      </c>
      <c r="AK26" s="17">
        <v>2</v>
      </c>
      <c r="AL26" s="17">
        <v>2</v>
      </c>
      <c r="AM26" s="17">
        <v>2</v>
      </c>
      <c r="AN26" s="17">
        <v>2</v>
      </c>
      <c r="AO26" s="17">
        <v>1</v>
      </c>
      <c r="AP26" s="17">
        <v>1</v>
      </c>
      <c r="AQ26" s="17">
        <v>1</v>
      </c>
    </row>
    <row r="27" spans="1:43" ht="13.2" x14ac:dyDescent="0.25">
      <c r="A27" s="91">
        <v>26</v>
      </c>
      <c r="B27" s="11" t="s">
        <v>35</v>
      </c>
      <c r="C27" s="11" t="s">
        <v>33</v>
      </c>
      <c r="D27" s="17">
        <v>1</v>
      </c>
      <c r="E27" s="17">
        <v>1</v>
      </c>
      <c r="F27" s="17">
        <v>2</v>
      </c>
      <c r="G27" s="17">
        <v>3</v>
      </c>
      <c r="H27" s="17">
        <v>3</v>
      </c>
      <c r="I27" s="17">
        <v>3</v>
      </c>
      <c r="J27" s="17">
        <v>3</v>
      </c>
      <c r="K27" s="17">
        <v>3</v>
      </c>
      <c r="L27" s="17">
        <v>4</v>
      </c>
      <c r="M27" s="17">
        <v>4</v>
      </c>
      <c r="N27" s="17">
        <v>4</v>
      </c>
      <c r="O27" s="17">
        <v>4</v>
      </c>
      <c r="P27" s="17">
        <v>4</v>
      </c>
      <c r="Q27" s="17">
        <v>2</v>
      </c>
      <c r="R27" s="17">
        <v>1</v>
      </c>
      <c r="S27" s="17">
        <v>1</v>
      </c>
      <c r="T27" s="17">
        <v>2</v>
      </c>
      <c r="U27" s="17">
        <v>2</v>
      </c>
      <c r="V27" s="17">
        <v>2</v>
      </c>
      <c r="W27" s="17">
        <v>2</v>
      </c>
      <c r="X27" s="17">
        <v>2</v>
      </c>
      <c r="Y27" s="17">
        <v>3</v>
      </c>
      <c r="Z27" s="17">
        <v>3</v>
      </c>
      <c r="AA27" s="17">
        <v>3</v>
      </c>
      <c r="AB27" s="17">
        <v>2</v>
      </c>
      <c r="AC27" s="17">
        <v>2</v>
      </c>
      <c r="AD27" s="17">
        <v>2</v>
      </c>
      <c r="AE27" s="17">
        <v>2</v>
      </c>
      <c r="AF27" s="17">
        <v>2</v>
      </c>
      <c r="AG27" s="17">
        <v>3</v>
      </c>
      <c r="AH27" s="17">
        <v>3</v>
      </c>
      <c r="AI27" s="17">
        <v>4</v>
      </c>
      <c r="AJ27" s="17">
        <v>4</v>
      </c>
      <c r="AK27" s="17">
        <v>4</v>
      </c>
      <c r="AL27" s="17">
        <v>4</v>
      </c>
      <c r="AM27" s="17">
        <v>4</v>
      </c>
      <c r="AN27" s="17">
        <v>4</v>
      </c>
      <c r="AO27" s="17">
        <v>4</v>
      </c>
      <c r="AP27" s="17">
        <v>4</v>
      </c>
      <c r="AQ27" s="17">
        <v>4</v>
      </c>
    </row>
    <row r="28" spans="1:43" ht="13.2" x14ac:dyDescent="0.25">
      <c r="A28" s="91">
        <v>27</v>
      </c>
      <c r="B28" s="11" t="s">
        <v>36</v>
      </c>
      <c r="C28" s="11" t="s">
        <v>33</v>
      </c>
      <c r="D28" s="17">
        <v>4</v>
      </c>
      <c r="E28" s="17">
        <v>4</v>
      </c>
      <c r="F28" s="17">
        <v>4</v>
      </c>
      <c r="G28" s="17">
        <v>4</v>
      </c>
      <c r="H28" s="17">
        <v>4</v>
      </c>
      <c r="I28" s="17">
        <v>4</v>
      </c>
      <c r="J28" s="17">
        <v>4</v>
      </c>
      <c r="K28" s="17">
        <v>4</v>
      </c>
      <c r="L28" s="17">
        <v>4</v>
      </c>
      <c r="M28" s="17">
        <v>4</v>
      </c>
      <c r="N28" s="17">
        <v>4</v>
      </c>
      <c r="O28" s="17">
        <v>4</v>
      </c>
      <c r="P28" s="17">
        <v>4</v>
      </c>
      <c r="Q28" s="17">
        <v>4</v>
      </c>
      <c r="R28" s="17">
        <v>4</v>
      </c>
      <c r="S28" s="17">
        <v>4</v>
      </c>
      <c r="T28" s="17">
        <v>4</v>
      </c>
      <c r="U28" s="17">
        <v>4</v>
      </c>
      <c r="V28" s="17">
        <v>4</v>
      </c>
      <c r="W28" s="17">
        <v>4</v>
      </c>
      <c r="X28" s="17">
        <v>4</v>
      </c>
      <c r="Y28" s="17">
        <v>4</v>
      </c>
      <c r="Z28" s="17">
        <v>4</v>
      </c>
      <c r="AA28" s="17">
        <v>4</v>
      </c>
      <c r="AB28" s="17">
        <v>4</v>
      </c>
      <c r="AC28" s="17">
        <v>4</v>
      </c>
      <c r="AD28" s="17">
        <v>4</v>
      </c>
      <c r="AE28" s="17">
        <v>4</v>
      </c>
      <c r="AF28" s="17">
        <v>4</v>
      </c>
      <c r="AG28" s="17">
        <v>4</v>
      </c>
      <c r="AH28" s="17">
        <v>4</v>
      </c>
      <c r="AI28" s="17">
        <v>4</v>
      </c>
      <c r="AJ28" s="17">
        <v>4</v>
      </c>
      <c r="AK28" s="17">
        <v>4</v>
      </c>
      <c r="AL28" s="17">
        <v>4</v>
      </c>
      <c r="AM28" s="17">
        <v>4</v>
      </c>
      <c r="AN28" s="17">
        <v>4</v>
      </c>
      <c r="AO28" s="17">
        <v>4</v>
      </c>
      <c r="AP28" s="17">
        <v>4</v>
      </c>
      <c r="AQ28" s="17">
        <v>4</v>
      </c>
    </row>
    <row r="29" spans="1:43" ht="13.2" x14ac:dyDescent="0.25">
      <c r="A29" s="91">
        <v>28</v>
      </c>
      <c r="B29" s="11" t="s">
        <v>37</v>
      </c>
      <c r="C29" s="11" t="s">
        <v>33</v>
      </c>
      <c r="D29" s="17">
        <v>5</v>
      </c>
      <c r="E29" s="17">
        <v>5</v>
      </c>
      <c r="F29" s="17">
        <v>5</v>
      </c>
      <c r="G29" s="17">
        <v>5</v>
      </c>
      <c r="H29" s="17">
        <v>5</v>
      </c>
      <c r="I29" s="17">
        <v>5</v>
      </c>
      <c r="J29" s="17">
        <v>5</v>
      </c>
      <c r="K29" s="17">
        <v>5</v>
      </c>
      <c r="L29" s="17">
        <v>5</v>
      </c>
      <c r="M29" s="17">
        <v>5</v>
      </c>
      <c r="N29" s="17">
        <v>5</v>
      </c>
      <c r="O29" s="17">
        <v>5</v>
      </c>
      <c r="P29" s="17">
        <v>5</v>
      </c>
      <c r="Q29" s="17">
        <v>5</v>
      </c>
      <c r="R29" s="17">
        <v>5</v>
      </c>
      <c r="S29" s="17">
        <v>5</v>
      </c>
      <c r="T29" s="17">
        <v>5</v>
      </c>
      <c r="U29" s="17">
        <v>5</v>
      </c>
      <c r="V29" s="17">
        <v>5</v>
      </c>
      <c r="W29" s="17">
        <v>5</v>
      </c>
      <c r="X29" s="17">
        <v>5</v>
      </c>
      <c r="Y29" s="17">
        <v>5</v>
      </c>
      <c r="Z29" s="17">
        <v>5</v>
      </c>
      <c r="AA29" s="17">
        <v>5</v>
      </c>
      <c r="AB29" s="17">
        <v>5</v>
      </c>
      <c r="AC29" s="17">
        <v>5</v>
      </c>
      <c r="AD29" s="17">
        <v>5</v>
      </c>
      <c r="AE29" s="17">
        <v>5</v>
      </c>
      <c r="AF29" s="17">
        <v>5</v>
      </c>
      <c r="AG29" s="17">
        <v>5</v>
      </c>
      <c r="AH29" s="17">
        <v>5</v>
      </c>
      <c r="AI29" s="17">
        <v>5</v>
      </c>
      <c r="AJ29" s="17">
        <v>5</v>
      </c>
      <c r="AK29" s="17">
        <v>5</v>
      </c>
      <c r="AL29" s="17">
        <v>5</v>
      </c>
      <c r="AM29" s="17">
        <v>5</v>
      </c>
      <c r="AN29" s="17">
        <v>5</v>
      </c>
      <c r="AO29" s="17">
        <v>5</v>
      </c>
      <c r="AP29" s="17">
        <v>5</v>
      </c>
      <c r="AQ29" s="17">
        <v>5</v>
      </c>
    </row>
    <row r="30" spans="1:43" ht="13.2" x14ac:dyDescent="0.25">
      <c r="A30" s="91">
        <v>29</v>
      </c>
      <c r="B30" s="11" t="s">
        <v>38</v>
      </c>
      <c r="C30" s="11" t="s">
        <v>33</v>
      </c>
      <c r="D30" s="17">
        <v>1</v>
      </c>
      <c r="E30" s="17">
        <v>2</v>
      </c>
      <c r="F30" s="17">
        <v>2</v>
      </c>
      <c r="G30" s="17">
        <v>2</v>
      </c>
      <c r="H30" s="17">
        <v>2</v>
      </c>
      <c r="I30" s="17">
        <v>2</v>
      </c>
      <c r="J30" s="17">
        <v>2</v>
      </c>
      <c r="K30" s="17">
        <v>2</v>
      </c>
      <c r="L30" s="17">
        <v>2</v>
      </c>
      <c r="M30" s="17">
        <v>1</v>
      </c>
      <c r="N30" s="17">
        <v>1</v>
      </c>
      <c r="O30" s="17">
        <v>1</v>
      </c>
      <c r="P30" s="17">
        <v>3</v>
      </c>
      <c r="Q30" s="17">
        <v>3</v>
      </c>
      <c r="R30" s="17">
        <v>3</v>
      </c>
      <c r="S30" s="17">
        <v>3</v>
      </c>
      <c r="T30" s="17">
        <v>3</v>
      </c>
      <c r="U30" s="17">
        <v>3</v>
      </c>
      <c r="V30" s="17">
        <v>2</v>
      </c>
      <c r="W30" s="17">
        <v>2</v>
      </c>
      <c r="X30" s="17">
        <v>2</v>
      </c>
      <c r="Y30" s="17">
        <v>1</v>
      </c>
      <c r="Z30" s="17">
        <v>1</v>
      </c>
      <c r="AA30" s="17">
        <v>1</v>
      </c>
      <c r="AB30" s="17">
        <v>2</v>
      </c>
      <c r="AC30" s="17">
        <v>2</v>
      </c>
      <c r="AD30" s="17">
        <v>3</v>
      </c>
      <c r="AE30" s="17">
        <v>2</v>
      </c>
      <c r="AF30" s="17">
        <v>2</v>
      </c>
      <c r="AG30" s="17">
        <v>2</v>
      </c>
      <c r="AH30" s="17">
        <v>2</v>
      </c>
      <c r="AI30" s="17">
        <v>2</v>
      </c>
      <c r="AJ30" s="17">
        <v>3</v>
      </c>
      <c r="AK30" s="17">
        <v>3</v>
      </c>
      <c r="AL30" s="17">
        <v>2</v>
      </c>
      <c r="AM30" s="17">
        <v>2</v>
      </c>
      <c r="AN30" s="17">
        <v>1</v>
      </c>
      <c r="AO30" s="17">
        <v>1</v>
      </c>
      <c r="AP30" s="17">
        <v>1</v>
      </c>
      <c r="AQ30" s="17">
        <v>2</v>
      </c>
    </row>
    <row r="31" spans="1:43" ht="13.2" x14ac:dyDescent="0.25">
      <c r="A31" s="91">
        <v>30</v>
      </c>
      <c r="B31" s="11" t="s">
        <v>39</v>
      </c>
      <c r="C31" s="11" t="s">
        <v>33</v>
      </c>
      <c r="D31" s="17">
        <v>2</v>
      </c>
      <c r="E31" s="17">
        <v>2</v>
      </c>
      <c r="F31" s="17">
        <v>2</v>
      </c>
      <c r="G31" s="17">
        <v>1</v>
      </c>
      <c r="H31" s="17">
        <v>1</v>
      </c>
      <c r="I31" s="17">
        <v>3</v>
      </c>
      <c r="J31" s="17">
        <v>3</v>
      </c>
      <c r="K31" s="17">
        <v>4</v>
      </c>
      <c r="L31" s="17">
        <v>4</v>
      </c>
      <c r="M31" s="17">
        <v>4</v>
      </c>
      <c r="N31" s="17">
        <v>4</v>
      </c>
      <c r="O31" s="17">
        <v>4</v>
      </c>
      <c r="P31" s="17">
        <v>4</v>
      </c>
      <c r="Q31" s="17">
        <v>4</v>
      </c>
      <c r="R31" s="17">
        <v>4</v>
      </c>
      <c r="S31" s="17">
        <v>4</v>
      </c>
      <c r="T31" s="17">
        <v>4</v>
      </c>
      <c r="U31" s="17">
        <v>4</v>
      </c>
      <c r="V31" s="17">
        <v>4</v>
      </c>
      <c r="W31" s="17">
        <v>4</v>
      </c>
      <c r="X31" s="17">
        <v>4</v>
      </c>
      <c r="Y31" s="17">
        <v>4</v>
      </c>
      <c r="Z31" s="17">
        <v>4</v>
      </c>
      <c r="AA31" s="17">
        <v>4</v>
      </c>
      <c r="AB31" s="17">
        <v>4</v>
      </c>
      <c r="AC31" s="17">
        <v>3</v>
      </c>
      <c r="AD31" s="17">
        <v>2</v>
      </c>
      <c r="AE31" s="17">
        <v>2</v>
      </c>
      <c r="AF31" s="17">
        <v>2</v>
      </c>
      <c r="AG31" s="17">
        <v>1</v>
      </c>
      <c r="AH31" s="17">
        <v>1</v>
      </c>
      <c r="AI31" s="17">
        <v>2</v>
      </c>
      <c r="AJ31" s="17">
        <v>2</v>
      </c>
      <c r="AK31" s="17">
        <v>1</v>
      </c>
      <c r="AL31" s="17">
        <v>3</v>
      </c>
      <c r="AM31" s="17">
        <v>2</v>
      </c>
      <c r="AN31" s="17">
        <v>1</v>
      </c>
      <c r="AO31" s="17">
        <v>2</v>
      </c>
      <c r="AP31" s="17">
        <v>2</v>
      </c>
      <c r="AQ31" s="17">
        <v>1</v>
      </c>
    </row>
    <row r="32" spans="1:43" ht="13.2" x14ac:dyDescent="0.25">
      <c r="A32" s="91">
        <v>31</v>
      </c>
      <c r="B32" s="11" t="s">
        <v>40</v>
      </c>
      <c r="C32" s="11" t="s">
        <v>33</v>
      </c>
      <c r="D32" s="17">
        <v>3</v>
      </c>
      <c r="E32" s="17">
        <v>3</v>
      </c>
      <c r="F32" s="17">
        <v>3</v>
      </c>
      <c r="G32" s="17">
        <v>3</v>
      </c>
      <c r="H32" s="17">
        <v>2</v>
      </c>
      <c r="I32" s="17">
        <v>2</v>
      </c>
      <c r="J32" s="17">
        <v>2</v>
      </c>
      <c r="K32" s="17">
        <v>2</v>
      </c>
      <c r="L32" s="17">
        <v>2</v>
      </c>
      <c r="M32" s="17">
        <v>2</v>
      </c>
      <c r="N32" s="17">
        <v>3</v>
      </c>
      <c r="O32" s="17">
        <v>3</v>
      </c>
      <c r="P32" s="17">
        <v>4</v>
      </c>
      <c r="Q32" s="17">
        <v>4</v>
      </c>
      <c r="R32" s="17">
        <v>4</v>
      </c>
      <c r="S32" s="17">
        <v>4</v>
      </c>
      <c r="T32" s="17">
        <v>4</v>
      </c>
      <c r="U32" s="17">
        <v>4</v>
      </c>
      <c r="V32" s="17">
        <v>4</v>
      </c>
      <c r="W32" s="17">
        <v>4</v>
      </c>
      <c r="X32" s="17">
        <v>4</v>
      </c>
      <c r="Y32" s="17">
        <v>4</v>
      </c>
      <c r="Z32" s="17">
        <v>2</v>
      </c>
      <c r="AA32" s="17">
        <v>2</v>
      </c>
      <c r="AB32" s="17">
        <v>2</v>
      </c>
      <c r="AC32" s="17">
        <v>2</v>
      </c>
      <c r="AD32" s="17">
        <v>2</v>
      </c>
      <c r="AE32" s="17">
        <v>3</v>
      </c>
      <c r="AF32" s="17">
        <v>3</v>
      </c>
      <c r="AG32" s="17">
        <v>1</v>
      </c>
      <c r="AH32" s="17">
        <v>1</v>
      </c>
      <c r="AI32" s="17">
        <v>1</v>
      </c>
      <c r="AJ32" s="17">
        <v>1</v>
      </c>
      <c r="AK32" s="17">
        <v>1</v>
      </c>
      <c r="AL32" s="17">
        <v>1</v>
      </c>
      <c r="AM32" s="17">
        <v>1</v>
      </c>
      <c r="AN32" s="17">
        <v>1</v>
      </c>
      <c r="AO32" s="17">
        <v>1</v>
      </c>
      <c r="AP32" s="17">
        <v>2</v>
      </c>
      <c r="AQ32" s="17">
        <v>2</v>
      </c>
    </row>
    <row r="33" spans="1:43" ht="13.2" x14ac:dyDescent="0.25">
      <c r="A33" s="91">
        <v>32</v>
      </c>
      <c r="B33" s="11" t="s">
        <v>23</v>
      </c>
      <c r="C33" s="11" t="s">
        <v>41</v>
      </c>
      <c r="D33" s="17">
        <v>1</v>
      </c>
      <c r="E33" s="17">
        <v>1</v>
      </c>
      <c r="F33" s="17">
        <v>1</v>
      </c>
      <c r="G33" s="17">
        <v>1</v>
      </c>
      <c r="H33" s="17">
        <v>1</v>
      </c>
      <c r="I33" s="17">
        <v>1</v>
      </c>
      <c r="J33" s="17">
        <v>1</v>
      </c>
      <c r="K33" s="17">
        <v>3</v>
      </c>
      <c r="L33" s="17">
        <v>3</v>
      </c>
      <c r="M33" s="17">
        <v>2</v>
      </c>
      <c r="N33" s="17">
        <v>2</v>
      </c>
      <c r="O33" s="17">
        <v>2</v>
      </c>
      <c r="P33" s="17">
        <v>2</v>
      </c>
      <c r="Q33" s="17">
        <v>2</v>
      </c>
      <c r="R33" s="17">
        <v>2</v>
      </c>
      <c r="S33" s="17">
        <v>2</v>
      </c>
      <c r="T33" s="17">
        <v>2</v>
      </c>
      <c r="U33" s="17">
        <v>2</v>
      </c>
      <c r="V33" s="17">
        <v>2</v>
      </c>
      <c r="W33" s="17">
        <v>2</v>
      </c>
      <c r="X33" s="17">
        <v>2</v>
      </c>
      <c r="Y33" s="17">
        <v>3</v>
      </c>
      <c r="Z33" s="17">
        <v>1</v>
      </c>
      <c r="AA33" s="17">
        <v>1</v>
      </c>
      <c r="AB33" s="17">
        <v>1</v>
      </c>
      <c r="AC33" s="17">
        <v>1</v>
      </c>
      <c r="AD33" s="17">
        <v>1</v>
      </c>
      <c r="AE33" s="17">
        <v>1</v>
      </c>
      <c r="AF33" s="17">
        <v>2</v>
      </c>
      <c r="AG33" s="17">
        <v>4</v>
      </c>
      <c r="AH33" s="17">
        <v>4</v>
      </c>
      <c r="AI33" s="17">
        <v>4</v>
      </c>
      <c r="AJ33" s="17">
        <v>4</v>
      </c>
      <c r="AK33" s="17">
        <v>4</v>
      </c>
      <c r="AL33" s="17">
        <v>5</v>
      </c>
      <c r="AM33" s="17">
        <v>1</v>
      </c>
      <c r="AN33" s="17">
        <v>2</v>
      </c>
      <c r="AO33" s="17">
        <v>2</v>
      </c>
      <c r="AP33" s="17">
        <v>3</v>
      </c>
      <c r="AQ33" s="17">
        <v>3</v>
      </c>
    </row>
    <row r="34" spans="1:43" ht="13.2" x14ac:dyDescent="0.25">
      <c r="A34" s="91">
        <v>33</v>
      </c>
      <c r="B34" s="11" t="s">
        <v>42</v>
      </c>
      <c r="C34" s="11" t="s">
        <v>41</v>
      </c>
      <c r="D34" s="17">
        <v>1</v>
      </c>
      <c r="E34" s="17">
        <v>1</v>
      </c>
      <c r="F34" s="17">
        <v>1</v>
      </c>
      <c r="G34" s="17">
        <v>1</v>
      </c>
      <c r="H34" s="17">
        <v>1</v>
      </c>
      <c r="I34" s="17">
        <v>1</v>
      </c>
      <c r="J34" s="17">
        <v>1</v>
      </c>
      <c r="K34" s="17">
        <v>1</v>
      </c>
      <c r="L34" s="17">
        <v>1</v>
      </c>
      <c r="M34" s="17">
        <v>1</v>
      </c>
      <c r="N34" s="17">
        <v>1</v>
      </c>
      <c r="O34" s="17">
        <v>1</v>
      </c>
      <c r="P34" s="17">
        <v>1</v>
      </c>
      <c r="Q34" s="17">
        <v>1</v>
      </c>
      <c r="R34" s="17">
        <v>1</v>
      </c>
      <c r="S34" s="17">
        <v>1</v>
      </c>
      <c r="T34" s="17">
        <v>1</v>
      </c>
      <c r="U34" s="17">
        <v>1</v>
      </c>
      <c r="V34" s="17">
        <v>1</v>
      </c>
      <c r="W34" s="17">
        <v>1</v>
      </c>
      <c r="X34" s="17">
        <v>1</v>
      </c>
      <c r="Y34" s="17">
        <v>1</v>
      </c>
      <c r="Z34" s="17">
        <v>1</v>
      </c>
      <c r="AA34" s="17">
        <v>1</v>
      </c>
      <c r="AB34" s="17">
        <v>1</v>
      </c>
      <c r="AC34" s="17">
        <v>2</v>
      </c>
      <c r="AD34" s="17">
        <v>2</v>
      </c>
      <c r="AE34" s="17">
        <v>2</v>
      </c>
      <c r="AF34" s="17">
        <v>2</v>
      </c>
      <c r="AG34" s="17">
        <v>2</v>
      </c>
      <c r="AH34" s="17">
        <v>2</v>
      </c>
      <c r="AI34" s="17">
        <v>2</v>
      </c>
      <c r="AJ34" s="17">
        <v>3</v>
      </c>
      <c r="AK34" s="17">
        <v>3</v>
      </c>
      <c r="AL34" s="17">
        <v>3</v>
      </c>
      <c r="AM34" s="17">
        <v>1</v>
      </c>
      <c r="AN34" s="17">
        <v>1</v>
      </c>
      <c r="AO34" s="17">
        <v>2</v>
      </c>
      <c r="AP34" s="17">
        <v>3</v>
      </c>
      <c r="AQ34" s="17">
        <v>2</v>
      </c>
    </row>
    <row r="35" spans="1:43" ht="13.2" x14ac:dyDescent="0.25">
      <c r="A35" s="91">
        <v>34</v>
      </c>
      <c r="B35" s="11" t="s">
        <v>43</v>
      </c>
      <c r="C35" s="11" t="s">
        <v>41</v>
      </c>
      <c r="D35" s="17">
        <v>1</v>
      </c>
      <c r="E35" s="17">
        <v>2</v>
      </c>
      <c r="F35" s="17">
        <v>1</v>
      </c>
      <c r="G35" s="17">
        <v>2</v>
      </c>
      <c r="H35" s="17">
        <v>3</v>
      </c>
      <c r="I35" s="17">
        <v>3</v>
      </c>
      <c r="J35" s="17">
        <v>3</v>
      </c>
      <c r="K35" s="17">
        <v>3</v>
      </c>
      <c r="L35" s="17">
        <v>3</v>
      </c>
      <c r="M35" s="17">
        <v>3</v>
      </c>
      <c r="N35" s="17">
        <v>3</v>
      </c>
      <c r="O35" s="17">
        <v>4</v>
      </c>
      <c r="P35" s="17">
        <v>4</v>
      </c>
      <c r="Q35" s="17">
        <v>4</v>
      </c>
      <c r="R35" s="17">
        <v>4</v>
      </c>
      <c r="S35" s="17">
        <v>4</v>
      </c>
      <c r="T35" s="17">
        <v>4</v>
      </c>
      <c r="U35" s="17">
        <v>4</v>
      </c>
      <c r="V35" s="17">
        <v>4</v>
      </c>
      <c r="W35" s="17">
        <v>4</v>
      </c>
      <c r="X35" s="17">
        <v>4</v>
      </c>
      <c r="Y35" s="17">
        <v>4</v>
      </c>
      <c r="Z35" s="17">
        <v>4</v>
      </c>
      <c r="AA35" s="17">
        <v>4</v>
      </c>
      <c r="AB35" s="17">
        <v>4</v>
      </c>
      <c r="AC35" s="17">
        <v>4</v>
      </c>
      <c r="AD35" s="17">
        <v>4</v>
      </c>
      <c r="AE35" s="17">
        <v>4</v>
      </c>
      <c r="AF35" s="17">
        <v>4</v>
      </c>
      <c r="AG35" s="17">
        <v>3</v>
      </c>
      <c r="AH35" s="17">
        <v>3</v>
      </c>
      <c r="AI35" s="17">
        <v>3</v>
      </c>
      <c r="AJ35" s="17">
        <v>2</v>
      </c>
      <c r="AK35" s="17">
        <v>2</v>
      </c>
      <c r="AL35" s="17">
        <v>2</v>
      </c>
      <c r="AM35" s="17">
        <v>2</v>
      </c>
      <c r="AN35" s="17">
        <v>2</v>
      </c>
      <c r="AO35" s="17">
        <v>2</v>
      </c>
      <c r="AP35" s="17">
        <v>2</v>
      </c>
      <c r="AQ35" s="17">
        <v>3</v>
      </c>
    </row>
    <row r="36" spans="1:43" ht="13.2" x14ac:dyDescent="0.25">
      <c r="A36" s="91">
        <v>35</v>
      </c>
      <c r="B36" s="11" t="s">
        <v>44</v>
      </c>
      <c r="C36" s="11" t="s">
        <v>41</v>
      </c>
      <c r="D36" s="17">
        <v>2</v>
      </c>
      <c r="E36" s="17">
        <v>2</v>
      </c>
      <c r="F36" s="17">
        <v>2</v>
      </c>
      <c r="G36" s="17">
        <v>2</v>
      </c>
      <c r="H36" s="17">
        <v>2</v>
      </c>
      <c r="I36" s="17">
        <v>2</v>
      </c>
      <c r="J36" s="17">
        <v>1</v>
      </c>
      <c r="K36" s="17">
        <v>1</v>
      </c>
      <c r="L36" s="17">
        <v>1</v>
      </c>
      <c r="M36" s="17">
        <v>1</v>
      </c>
      <c r="N36" s="17">
        <v>1</v>
      </c>
      <c r="O36" s="17">
        <v>1</v>
      </c>
      <c r="P36" s="17">
        <v>1</v>
      </c>
      <c r="Q36" s="17">
        <v>2</v>
      </c>
      <c r="R36" s="17">
        <v>2</v>
      </c>
      <c r="S36" s="17">
        <v>2</v>
      </c>
      <c r="T36" s="17">
        <v>2</v>
      </c>
      <c r="U36" s="17">
        <v>2</v>
      </c>
      <c r="V36" s="17">
        <v>2</v>
      </c>
      <c r="W36" s="17">
        <v>3</v>
      </c>
      <c r="X36" s="17">
        <v>3</v>
      </c>
      <c r="Y36" s="17">
        <v>3</v>
      </c>
      <c r="Z36" s="17">
        <v>3</v>
      </c>
      <c r="AA36" s="17">
        <v>2</v>
      </c>
      <c r="AB36" s="17">
        <v>2</v>
      </c>
      <c r="AC36" s="17">
        <v>2</v>
      </c>
      <c r="AD36" s="17">
        <v>2</v>
      </c>
      <c r="AE36" s="17">
        <v>2</v>
      </c>
      <c r="AF36" s="17">
        <v>2</v>
      </c>
      <c r="AG36" s="17">
        <v>2</v>
      </c>
      <c r="AH36" s="17">
        <v>2</v>
      </c>
      <c r="AI36" s="17">
        <v>1</v>
      </c>
      <c r="AJ36" s="17">
        <v>1</v>
      </c>
      <c r="AK36" s="17">
        <v>3</v>
      </c>
      <c r="AL36" s="17">
        <v>3</v>
      </c>
      <c r="AM36" s="17">
        <v>3</v>
      </c>
      <c r="AN36" s="17">
        <v>1</v>
      </c>
      <c r="AO36" s="17">
        <v>2</v>
      </c>
      <c r="AP36" s="17">
        <v>2</v>
      </c>
      <c r="AQ36" s="17">
        <v>2</v>
      </c>
    </row>
    <row r="37" spans="1:43" ht="13.2" x14ac:dyDescent="0.25">
      <c r="A37" s="91">
        <v>36</v>
      </c>
      <c r="B37" s="11" t="s">
        <v>45</v>
      </c>
      <c r="C37" s="11" t="s">
        <v>41</v>
      </c>
      <c r="D37" s="17">
        <v>1</v>
      </c>
      <c r="E37" s="17">
        <v>2</v>
      </c>
      <c r="F37" s="17">
        <v>2</v>
      </c>
      <c r="G37" s="17">
        <v>2</v>
      </c>
      <c r="H37" s="17">
        <v>3</v>
      </c>
      <c r="I37" s="17">
        <v>4</v>
      </c>
      <c r="J37" s="17">
        <v>4</v>
      </c>
      <c r="K37" s="17">
        <v>4</v>
      </c>
      <c r="L37" s="17">
        <v>4</v>
      </c>
      <c r="M37" s="17">
        <v>4</v>
      </c>
      <c r="N37" s="17">
        <v>4</v>
      </c>
      <c r="O37" s="17">
        <v>4</v>
      </c>
      <c r="P37" s="17">
        <v>4</v>
      </c>
      <c r="Q37" s="17">
        <v>4</v>
      </c>
      <c r="R37" s="17">
        <v>4</v>
      </c>
      <c r="S37" s="17">
        <v>4</v>
      </c>
      <c r="T37" s="17">
        <v>4</v>
      </c>
      <c r="U37" s="17">
        <v>3</v>
      </c>
      <c r="V37" s="17">
        <v>3</v>
      </c>
      <c r="W37" s="17">
        <v>2</v>
      </c>
      <c r="X37" s="17">
        <v>2</v>
      </c>
      <c r="Y37" s="17">
        <v>2</v>
      </c>
      <c r="Z37" s="17">
        <v>2</v>
      </c>
      <c r="AA37" s="17">
        <v>2</v>
      </c>
      <c r="AB37" s="17">
        <v>2</v>
      </c>
      <c r="AC37" s="17">
        <v>2</v>
      </c>
      <c r="AD37" s="17">
        <v>1</v>
      </c>
      <c r="AE37" s="17">
        <v>1</v>
      </c>
      <c r="AF37" s="17">
        <v>1</v>
      </c>
      <c r="AG37" s="17">
        <v>1</v>
      </c>
      <c r="AH37" s="17">
        <v>2</v>
      </c>
      <c r="AI37" s="17">
        <v>2</v>
      </c>
      <c r="AJ37" s="17">
        <v>2</v>
      </c>
      <c r="AK37" s="17">
        <v>3</v>
      </c>
      <c r="AL37" s="17">
        <v>3</v>
      </c>
      <c r="AM37" s="17">
        <v>2</v>
      </c>
      <c r="AN37" s="17">
        <v>4</v>
      </c>
      <c r="AO37" s="17">
        <v>4</v>
      </c>
      <c r="AP37" s="17">
        <v>4</v>
      </c>
      <c r="AQ37" s="17">
        <v>4</v>
      </c>
    </row>
    <row r="38" spans="1:43" ht="13.2" x14ac:dyDescent="0.25">
      <c r="A38" s="91">
        <v>37</v>
      </c>
      <c r="B38" s="11" t="s">
        <v>46</v>
      </c>
      <c r="C38" s="11" t="s">
        <v>41</v>
      </c>
      <c r="D38" s="17">
        <v>4</v>
      </c>
      <c r="E38" s="17">
        <v>4</v>
      </c>
      <c r="F38" s="17">
        <v>4</v>
      </c>
      <c r="G38" s="17">
        <v>5</v>
      </c>
      <c r="H38" s="17">
        <v>5</v>
      </c>
      <c r="I38" s="17">
        <v>5</v>
      </c>
      <c r="J38" s="17">
        <v>5</v>
      </c>
      <c r="K38" s="17">
        <v>5</v>
      </c>
      <c r="L38" s="17">
        <v>5</v>
      </c>
      <c r="M38" s="17">
        <v>5</v>
      </c>
      <c r="N38" s="17">
        <v>4</v>
      </c>
      <c r="O38" s="17">
        <v>4</v>
      </c>
      <c r="P38" s="17">
        <v>3</v>
      </c>
      <c r="Q38" s="17">
        <v>3</v>
      </c>
      <c r="R38" s="17">
        <v>4</v>
      </c>
      <c r="S38" s="17">
        <v>5</v>
      </c>
      <c r="T38" s="17">
        <v>4</v>
      </c>
      <c r="U38" s="17">
        <v>4</v>
      </c>
      <c r="V38" s="17">
        <v>4</v>
      </c>
      <c r="W38" s="17">
        <v>4</v>
      </c>
      <c r="X38" s="17">
        <v>5</v>
      </c>
      <c r="Y38" s="17">
        <v>3</v>
      </c>
      <c r="Z38" s="17">
        <v>3</v>
      </c>
      <c r="AA38" s="17">
        <v>3</v>
      </c>
      <c r="AB38" s="17">
        <v>4</v>
      </c>
      <c r="AC38" s="17">
        <v>5</v>
      </c>
      <c r="AD38" s="17">
        <v>5</v>
      </c>
      <c r="AE38" s="17">
        <v>5</v>
      </c>
      <c r="AF38" s="17">
        <v>3</v>
      </c>
      <c r="AG38" s="17">
        <v>3</v>
      </c>
      <c r="AH38" s="17">
        <v>4</v>
      </c>
      <c r="AI38" s="17">
        <v>4</v>
      </c>
      <c r="AJ38" s="17">
        <v>4</v>
      </c>
      <c r="AK38" s="17">
        <v>5</v>
      </c>
      <c r="AL38" s="17">
        <v>5</v>
      </c>
      <c r="AM38" s="17">
        <v>5</v>
      </c>
      <c r="AN38" s="17">
        <v>5</v>
      </c>
      <c r="AO38" s="17">
        <v>5</v>
      </c>
      <c r="AP38" s="17">
        <v>4</v>
      </c>
      <c r="AQ38" s="17">
        <v>4</v>
      </c>
    </row>
    <row r="39" spans="1:43" ht="13.2" x14ac:dyDescent="0.25">
      <c r="A39" s="91">
        <v>38</v>
      </c>
      <c r="B39" s="11" t="s">
        <v>47</v>
      </c>
      <c r="C39" s="11" t="s">
        <v>41</v>
      </c>
      <c r="D39" s="17">
        <v>2</v>
      </c>
      <c r="E39" s="17">
        <v>2</v>
      </c>
      <c r="F39" s="17">
        <v>2</v>
      </c>
      <c r="G39" s="17">
        <v>2</v>
      </c>
      <c r="H39" s="17">
        <v>4</v>
      </c>
      <c r="I39" s="17">
        <v>3</v>
      </c>
      <c r="J39" s="17">
        <v>3</v>
      </c>
      <c r="K39" s="17">
        <v>3</v>
      </c>
      <c r="L39" s="17">
        <v>3</v>
      </c>
      <c r="M39" s="17">
        <v>3</v>
      </c>
      <c r="N39" s="17">
        <v>4</v>
      </c>
      <c r="O39" s="17">
        <v>4</v>
      </c>
      <c r="P39" s="17">
        <v>4</v>
      </c>
      <c r="Q39" s="17">
        <v>2</v>
      </c>
      <c r="R39" s="17">
        <v>2</v>
      </c>
      <c r="S39" s="17">
        <v>2</v>
      </c>
      <c r="T39" s="17">
        <v>1</v>
      </c>
      <c r="U39" s="17">
        <v>1</v>
      </c>
      <c r="V39" s="17">
        <v>1</v>
      </c>
      <c r="W39" s="17">
        <v>2</v>
      </c>
      <c r="X39" s="17">
        <v>2</v>
      </c>
      <c r="Y39" s="17">
        <v>2</v>
      </c>
      <c r="Z39" s="17">
        <v>2</v>
      </c>
      <c r="AA39" s="17">
        <v>2</v>
      </c>
      <c r="AB39" s="17">
        <v>2</v>
      </c>
      <c r="AC39" s="17">
        <v>2</v>
      </c>
      <c r="AD39" s="17">
        <v>3</v>
      </c>
      <c r="AE39" s="17">
        <v>3</v>
      </c>
      <c r="AF39" s="17">
        <v>3</v>
      </c>
      <c r="AG39" s="17">
        <v>3</v>
      </c>
      <c r="AH39" s="17">
        <v>2</v>
      </c>
      <c r="AI39" s="17">
        <v>2</v>
      </c>
      <c r="AJ39" s="17">
        <v>2</v>
      </c>
      <c r="AK39" s="17">
        <v>1</v>
      </c>
      <c r="AL39" s="17">
        <v>1</v>
      </c>
      <c r="AM39" s="17">
        <v>2</v>
      </c>
      <c r="AN39" s="17">
        <v>2</v>
      </c>
      <c r="AO39" s="17">
        <v>2</v>
      </c>
      <c r="AP39" s="17">
        <v>2</v>
      </c>
      <c r="AQ39" s="17">
        <v>3</v>
      </c>
    </row>
    <row r="40" spans="1:43" ht="13.2" x14ac:dyDescent="0.25">
      <c r="A40" s="91">
        <v>39</v>
      </c>
      <c r="B40" s="11" t="s">
        <v>48</v>
      </c>
      <c r="C40" s="11" t="s">
        <v>41</v>
      </c>
      <c r="D40" s="17">
        <v>2</v>
      </c>
      <c r="E40" s="17">
        <v>2</v>
      </c>
      <c r="F40" s="17">
        <v>2</v>
      </c>
      <c r="G40" s="17">
        <v>3</v>
      </c>
      <c r="H40" s="17">
        <v>3</v>
      </c>
      <c r="I40" s="17">
        <v>4</v>
      </c>
      <c r="J40" s="17">
        <v>4</v>
      </c>
      <c r="K40" s="17">
        <v>4</v>
      </c>
      <c r="L40" s="17">
        <v>4</v>
      </c>
      <c r="M40" s="17">
        <v>4</v>
      </c>
      <c r="N40" s="17">
        <v>3</v>
      </c>
      <c r="O40" s="17">
        <v>2</v>
      </c>
      <c r="P40" s="17">
        <v>2</v>
      </c>
      <c r="Q40" s="17">
        <v>2</v>
      </c>
      <c r="R40" s="17">
        <v>4</v>
      </c>
      <c r="S40" s="17">
        <v>3</v>
      </c>
      <c r="T40" s="17">
        <v>3</v>
      </c>
      <c r="U40" s="17">
        <v>2</v>
      </c>
      <c r="V40" s="17">
        <v>2</v>
      </c>
      <c r="W40" s="17">
        <v>2</v>
      </c>
      <c r="X40" s="17">
        <v>4</v>
      </c>
      <c r="Y40" s="17">
        <v>4</v>
      </c>
      <c r="Z40" s="17">
        <v>2</v>
      </c>
      <c r="AA40" s="17">
        <v>2</v>
      </c>
      <c r="AB40" s="17">
        <v>2</v>
      </c>
      <c r="AC40" s="17">
        <v>2</v>
      </c>
      <c r="AD40" s="17">
        <v>1</v>
      </c>
      <c r="AE40" s="17">
        <v>1</v>
      </c>
      <c r="AF40" s="17">
        <v>2</v>
      </c>
      <c r="AG40" s="17">
        <v>2</v>
      </c>
      <c r="AH40" s="17">
        <v>2</v>
      </c>
      <c r="AI40" s="17">
        <v>3</v>
      </c>
      <c r="AJ40" s="17">
        <v>4</v>
      </c>
      <c r="AK40" s="17">
        <v>4</v>
      </c>
      <c r="AL40" s="17">
        <v>2</v>
      </c>
      <c r="AM40" s="17">
        <v>1</v>
      </c>
      <c r="AN40" s="17">
        <v>1</v>
      </c>
      <c r="AO40" s="17">
        <v>2</v>
      </c>
      <c r="AP40" s="17">
        <v>2</v>
      </c>
      <c r="AQ40" s="17">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E37D-ECE8-45FD-9E34-6C8D4F463385}">
  <dimension ref="A1:V55"/>
  <sheetViews>
    <sheetView topLeftCell="F46" zoomScaleNormal="100" workbookViewId="0">
      <selection activeCell="I53" sqref="I53"/>
    </sheetView>
  </sheetViews>
  <sheetFormatPr baseColWidth="10" defaultRowHeight="13.2" x14ac:dyDescent="0.25"/>
  <cols>
    <col min="1" max="1" width="7.6640625" style="13" customWidth="1"/>
    <col min="2" max="2" width="34.44140625" customWidth="1"/>
    <col min="3" max="3" width="31.109375" customWidth="1"/>
    <col min="4" max="8" width="18.88671875" customWidth="1"/>
    <col min="11" max="11" width="34.44140625" customWidth="1"/>
    <col min="12" max="12" width="31.109375" customWidth="1"/>
    <col min="13" max="18" width="18.88671875" customWidth="1"/>
  </cols>
  <sheetData>
    <row r="1" spans="1:8" ht="81.599999999999994" x14ac:dyDescent="0.25">
      <c r="A1" s="18" t="s">
        <v>94</v>
      </c>
      <c r="B1" s="18" t="s">
        <v>0</v>
      </c>
      <c r="C1" s="18" t="s">
        <v>1</v>
      </c>
      <c r="D1" s="3" t="s">
        <v>49</v>
      </c>
      <c r="E1" s="3" t="s">
        <v>50</v>
      </c>
      <c r="F1" s="3" t="s">
        <v>51</v>
      </c>
      <c r="G1" s="3" t="s">
        <v>52</v>
      </c>
      <c r="H1" s="3" t="s">
        <v>53</v>
      </c>
    </row>
    <row r="2" spans="1:8" x14ac:dyDescent="0.25">
      <c r="A2" s="19">
        <v>1</v>
      </c>
      <c r="B2" s="16" t="s">
        <v>2</v>
      </c>
      <c r="C2" s="11" t="s">
        <v>3</v>
      </c>
      <c r="D2" s="17">
        <v>3</v>
      </c>
      <c r="E2" s="17">
        <v>4</v>
      </c>
      <c r="F2" s="17">
        <v>4</v>
      </c>
      <c r="G2" s="17">
        <v>5</v>
      </c>
      <c r="H2" s="17">
        <v>4</v>
      </c>
    </row>
    <row r="3" spans="1:8" x14ac:dyDescent="0.25">
      <c r="A3" s="19">
        <v>2</v>
      </c>
      <c r="B3" s="11" t="s">
        <v>4</v>
      </c>
      <c r="C3" s="11" t="s">
        <v>5</v>
      </c>
      <c r="D3" s="17">
        <v>2</v>
      </c>
      <c r="E3" s="17">
        <v>2</v>
      </c>
      <c r="F3" s="17">
        <v>3</v>
      </c>
      <c r="G3" s="17">
        <v>3</v>
      </c>
      <c r="H3" s="17">
        <v>3</v>
      </c>
    </row>
    <row r="4" spans="1:8" x14ac:dyDescent="0.25">
      <c r="A4" s="19">
        <v>3</v>
      </c>
      <c r="B4" s="11" t="s">
        <v>6</v>
      </c>
      <c r="C4" s="11" t="s">
        <v>7</v>
      </c>
      <c r="D4" s="17">
        <v>2</v>
      </c>
      <c r="E4" s="17">
        <v>2</v>
      </c>
      <c r="F4" s="17">
        <v>2</v>
      </c>
      <c r="G4" s="17">
        <v>1</v>
      </c>
      <c r="H4" s="17">
        <v>2</v>
      </c>
    </row>
    <row r="5" spans="1:8" x14ac:dyDescent="0.25">
      <c r="A5" s="19">
        <v>4</v>
      </c>
      <c r="B5" s="11" t="s">
        <v>8</v>
      </c>
      <c r="C5" s="11" t="s">
        <v>7</v>
      </c>
      <c r="D5" s="17">
        <v>2</v>
      </c>
      <c r="E5" s="17">
        <v>3</v>
      </c>
      <c r="F5" s="17">
        <v>1</v>
      </c>
      <c r="G5" s="17">
        <v>2</v>
      </c>
      <c r="H5" s="17">
        <v>2</v>
      </c>
    </row>
    <row r="6" spans="1:8" x14ac:dyDescent="0.25">
      <c r="A6" s="19">
        <v>5</v>
      </c>
      <c r="B6" s="11" t="s">
        <v>9</v>
      </c>
      <c r="C6" s="11" t="s">
        <v>7</v>
      </c>
      <c r="D6" s="17">
        <v>2</v>
      </c>
      <c r="E6" s="17">
        <v>2</v>
      </c>
      <c r="F6" s="17">
        <v>3</v>
      </c>
      <c r="G6" s="17">
        <v>2</v>
      </c>
      <c r="H6" s="17">
        <v>2</v>
      </c>
    </row>
    <row r="7" spans="1:8" x14ac:dyDescent="0.25">
      <c r="A7" s="19">
        <v>6</v>
      </c>
      <c r="B7" s="11" t="s">
        <v>10</v>
      </c>
      <c r="C7" s="11" t="s">
        <v>11</v>
      </c>
      <c r="D7" s="17">
        <v>2</v>
      </c>
      <c r="E7" s="17">
        <v>2</v>
      </c>
      <c r="F7" s="17">
        <v>3</v>
      </c>
      <c r="G7" s="17">
        <v>3</v>
      </c>
      <c r="H7" s="17">
        <v>3</v>
      </c>
    </row>
    <row r="8" spans="1:8" x14ac:dyDescent="0.25">
      <c r="A8" s="19">
        <v>7</v>
      </c>
      <c r="B8" s="11" t="s">
        <v>12</v>
      </c>
      <c r="C8" s="11" t="s">
        <v>11</v>
      </c>
      <c r="D8" s="17">
        <v>2</v>
      </c>
      <c r="E8" s="17">
        <v>2</v>
      </c>
      <c r="F8" s="17">
        <v>3</v>
      </c>
      <c r="G8" s="17">
        <v>2</v>
      </c>
      <c r="H8" s="17">
        <v>3</v>
      </c>
    </row>
    <row r="9" spans="1:8" x14ac:dyDescent="0.25">
      <c r="A9" s="19">
        <v>8</v>
      </c>
      <c r="B9" s="11" t="s">
        <v>13</v>
      </c>
      <c r="C9" s="11" t="s">
        <v>11</v>
      </c>
      <c r="D9" s="17">
        <v>2</v>
      </c>
      <c r="E9" s="17">
        <v>2</v>
      </c>
      <c r="F9" s="17">
        <v>2</v>
      </c>
      <c r="G9" s="17">
        <v>3</v>
      </c>
      <c r="H9" s="17">
        <v>3</v>
      </c>
    </row>
    <row r="10" spans="1:8" x14ac:dyDescent="0.25">
      <c r="A10" s="19">
        <v>9</v>
      </c>
      <c r="B10" s="11" t="s">
        <v>14</v>
      </c>
      <c r="C10" s="11" t="s">
        <v>15</v>
      </c>
      <c r="D10" s="17">
        <v>1</v>
      </c>
      <c r="E10" s="17">
        <v>1</v>
      </c>
      <c r="F10" s="17">
        <v>2</v>
      </c>
      <c r="G10" s="17">
        <v>2</v>
      </c>
      <c r="H10" s="17">
        <v>2</v>
      </c>
    </row>
    <row r="11" spans="1:8" x14ac:dyDescent="0.25">
      <c r="A11" s="19">
        <v>10</v>
      </c>
      <c r="B11" s="11" t="s">
        <v>16</v>
      </c>
      <c r="C11" s="11" t="s">
        <v>15</v>
      </c>
      <c r="D11" s="17">
        <v>2</v>
      </c>
      <c r="E11" s="17">
        <v>2</v>
      </c>
      <c r="F11" s="17">
        <v>2</v>
      </c>
      <c r="G11" s="17">
        <v>2</v>
      </c>
      <c r="H11" s="17">
        <v>2</v>
      </c>
    </row>
    <row r="12" spans="1:8" x14ac:dyDescent="0.25">
      <c r="A12" s="19">
        <v>11</v>
      </c>
      <c r="B12" s="11" t="s">
        <v>17</v>
      </c>
      <c r="C12" s="11" t="s">
        <v>18</v>
      </c>
      <c r="D12" s="17">
        <v>4</v>
      </c>
      <c r="E12" s="17">
        <v>4</v>
      </c>
      <c r="F12" s="17">
        <v>4</v>
      </c>
      <c r="G12" s="17">
        <v>2</v>
      </c>
      <c r="H12" s="17">
        <v>4</v>
      </c>
    </row>
    <row r="13" spans="1:8" x14ac:dyDescent="0.25">
      <c r="A13" s="19">
        <v>12</v>
      </c>
      <c r="B13" s="11" t="s">
        <v>19</v>
      </c>
      <c r="C13" s="11" t="s">
        <v>18</v>
      </c>
      <c r="D13" s="17">
        <v>1</v>
      </c>
      <c r="E13" s="17">
        <v>1</v>
      </c>
      <c r="F13" s="17">
        <v>1</v>
      </c>
      <c r="G13" s="17">
        <v>1</v>
      </c>
      <c r="H13" s="17">
        <v>1</v>
      </c>
    </row>
    <row r="14" spans="1:8" x14ac:dyDescent="0.25">
      <c r="A14" s="19">
        <v>13</v>
      </c>
      <c r="B14" s="11" t="s">
        <v>20</v>
      </c>
      <c r="C14" s="11" t="s">
        <v>18</v>
      </c>
      <c r="D14" s="17">
        <v>1</v>
      </c>
      <c r="E14" s="17">
        <v>1</v>
      </c>
      <c r="F14" s="17">
        <v>1</v>
      </c>
      <c r="G14" s="17">
        <v>1</v>
      </c>
      <c r="H14" s="17">
        <v>1</v>
      </c>
    </row>
    <row r="15" spans="1:8" x14ac:dyDescent="0.25">
      <c r="A15" s="19">
        <v>14</v>
      </c>
      <c r="B15" s="11" t="s">
        <v>21</v>
      </c>
      <c r="C15" s="11" t="s">
        <v>18</v>
      </c>
      <c r="D15" s="17">
        <v>4</v>
      </c>
      <c r="E15" s="17">
        <v>5</v>
      </c>
      <c r="F15" s="17">
        <v>5</v>
      </c>
      <c r="G15" s="17">
        <v>4</v>
      </c>
      <c r="H15" s="17">
        <v>4</v>
      </c>
    </row>
    <row r="16" spans="1:8" x14ac:dyDescent="0.25">
      <c r="A16" s="19">
        <v>15</v>
      </c>
      <c r="B16" s="11" t="s">
        <v>22</v>
      </c>
      <c r="C16" s="11" t="s">
        <v>18</v>
      </c>
      <c r="D16" s="17">
        <v>2</v>
      </c>
      <c r="E16" s="17">
        <v>2</v>
      </c>
      <c r="F16" s="17">
        <v>2</v>
      </c>
      <c r="G16" s="17">
        <v>3</v>
      </c>
      <c r="H16" s="17">
        <v>3</v>
      </c>
    </row>
    <row r="17" spans="1:8" x14ac:dyDescent="0.25">
      <c r="A17" s="19">
        <v>16</v>
      </c>
      <c r="B17" s="11" t="s">
        <v>23</v>
      </c>
      <c r="C17" s="11" t="s">
        <v>24</v>
      </c>
      <c r="D17" s="17">
        <v>1</v>
      </c>
      <c r="E17" s="17">
        <v>1</v>
      </c>
      <c r="F17" s="17">
        <v>1</v>
      </c>
      <c r="G17" s="17">
        <v>1</v>
      </c>
      <c r="H17" s="17">
        <v>1</v>
      </c>
    </row>
    <row r="18" spans="1:8" x14ac:dyDescent="0.25">
      <c r="A18" s="19">
        <v>17</v>
      </c>
      <c r="B18" s="11" t="s">
        <v>25</v>
      </c>
      <c r="C18" s="11" t="s">
        <v>24</v>
      </c>
      <c r="D18" s="17">
        <v>2</v>
      </c>
      <c r="E18" s="17">
        <v>2</v>
      </c>
      <c r="F18" s="17">
        <v>2</v>
      </c>
      <c r="G18" s="17">
        <v>2</v>
      </c>
      <c r="H18" s="17">
        <v>2</v>
      </c>
    </row>
    <row r="19" spans="1:8" x14ac:dyDescent="0.25">
      <c r="A19" s="19">
        <v>18</v>
      </c>
      <c r="B19" s="11" t="s">
        <v>26</v>
      </c>
      <c r="C19" s="11" t="s">
        <v>24</v>
      </c>
      <c r="D19" s="17">
        <v>4</v>
      </c>
      <c r="E19" s="17">
        <v>5</v>
      </c>
      <c r="F19" s="17">
        <v>5</v>
      </c>
      <c r="G19" s="17">
        <v>5</v>
      </c>
      <c r="H19" s="17">
        <v>5</v>
      </c>
    </row>
    <row r="20" spans="1:8" x14ac:dyDescent="0.25">
      <c r="A20" s="19">
        <v>19</v>
      </c>
      <c r="B20" s="11" t="s">
        <v>27</v>
      </c>
      <c r="C20" s="11" t="s">
        <v>24</v>
      </c>
      <c r="D20" s="17">
        <v>1</v>
      </c>
      <c r="E20" s="17">
        <v>2</v>
      </c>
      <c r="F20" s="17">
        <v>2</v>
      </c>
      <c r="G20" s="17">
        <v>2</v>
      </c>
      <c r="H20" s="17">
        <v>1</v>
      </c>
    </row>
    <row r="21" spans="1:8" x14ac:dyDescent="0.25">
      <c r="A21" s="19">
        <v>20</v>
      </c>
      <c r="B21" s="11" t="s">
        <v>28</v>
      </c>
      <c r="C21" s="11" t="s">
        <v>24</v>
      </c>
      <c r="D21" s="17">
        <v>5</v>
      </c>
      <c r="E21" s="17">
        <v>5</v>
      </c>
      <c r="F21" s="17">
        <v>5</v>
      </c>
      <c r="G21" s="17">
        <v>5</v>
      </c>
      <c r="H21" s="17">
        <v>5</v>
      </c>
    </row>
    <row r="22" spans="1:8" x14ac:dyDescent="0.25">
      <c r="A22" s="19">
        <v>21</v>
      </c>
      <c r="B22" s="11" t="s">
        <v>29</v>
      </c>
      <c r="C22" s="11" t="s">
        <v>24</v>
      </c>
      <c r="D22" s="17">
        <v>1</v>
      </c>
      <c r="E22" s="17">
        <v>1</v>
      </c>
      <c r="F22" s="17">
        <v>1</v>
      </c>
      <c r="G22" s="17">
        <v>1</v>
      </c>
      <c r="H22" s="17">
        <v>1</v>
      </c>
    </row>
    <row r="23" spans="1:8" x14ac:dyDescent="0.25">
      <c r="A23" s="19">
        <v>22</v>
      </c>
      <c r="B23" s="11" t="s">
        <v>30</v>
      </c>
      <c r="C23" s="11" t="s">
        <v>24</v>
      </c>
      <c r="D23" s="17">
        <v>2</v>
      </c>
      <c r="E23" s="17">
        <v>2</v>
      </c>
      <c r="F23" s="17">
        <v>3</v>
      </c>
      <c r="G23" s="17">
        <v>3</v>
      </c>
      <c r="H23" s="17">
        <v>3</v>
      </c>
    </row>
    <row r="24" spans="1:8" x14ac:dyDescent="0.25">
      <c r="A24" s="19">
        <v>23</v>
      </c>
      <c r="B24" s="11" t="s">
        <v>31</v>
      </c>
      <c r="C24" s="11" t="s">
        <v>24</v>
      </c>
      <c r="D24" s="17">
        <v>2</v>
      </c>
      <c r="E24" s="17">
        <v>2</v>
      </c>
      <c r="F24" s="17">
        <v>2</v>
      </c>
      <c r="G24" s="17">
        <v>2</v>
      </c>
      <c r="H24" s="17">
        <v>2</v>
      </c>
    </row>
    <row r="25" spans="1:8" x14ac:dyDescent="0.25">
      <c r="A25" s="19">
        <v>24</v>
      </c>
      <c r="B25" s="11" t="s">
        <v>32</v>
      </c>
      <c r="C25" s="11" t="s">
        <v>33</v>
      </c>
      <c r="D25" s="17">
        <v>4</v>
      </c>
      <c r="E25" s="17">
        <v>5</v>
      </c>
      <c r="F25" s="17">
        <v>5</v>
      </c>
      <c r="G25" s="17">
        <v>5</v>
      </c>
      <c r="H25" s="17">
        <v>5</v>
      </c>
    </row>
    <row r="26" spans="1:8" x14ac:dyDescent="0.25">
      <c r="A26" s="19">
        <v>25</v>
      </c>
      <c r="B26" s="11" t="s">
        <v>34</v>
      </c>
      <c r="C26" s="11" t="s">
        <v>33</v>
      </c>
      <c r="D26" s="17">
        <v>2</v>
      </c>
      <c r="E26" s="17">
        <v>2</v>
      </c>
      <c r="F26" s="17">
        <v>2</v>
      </c>
      <c r="G26" s="17">
        <v>2</v>
      </c>
      <c r="H26" s="17">
        <v>2</v>
      </c>
    </row>
    <row r="27" spans="1:8" x14ac:dyDescent="0.25">
      <c r="A27" s="19">
        <v>26</v>
      </c>
      <c r="B27" s="11" t="s">
        <v>35</v>
      </c>
      <c r="C27" s="11" t="s">
        <v>33</v>
      </c>
      <c r="D27" s="17">
        <v>1</v>
      </c>
      <c r="E27" s="17">
        <v>1</v>
      </c>
      <c r="F27" s="17">
        <v>2</v>
      </c>
      <c r="G27" s="17">
        <v>3</v>
      </c>
      <c r="H27" s="17">
        <v>3</v>
      </c>
    </row>
    <row r="28" spans="1:8" x14ac:dyDescent="0.25">
      <c r="A28" s="19">
        <v>27</v>
      </c>
      <c r="B28" s="11" t="s">
        <v>36</v>
      </c>
      <c r="C28" s="11" t="s">
        <v>33</v>
      </c>
      <c r="D28" s="17">
        <v>4</v>
      </c>
      <c r="E28" s="17">
        <v>4</v>
      </c>
      <c r="F28" s="17">
        <v>4</v>
      </c>
      <c r="G28" s="17">
        <v>4</v>
      </c>
      <c r="H28" s="17">
        <v>4</v>
      </c>
    </row>
    <row r="29" spans="1:8" x14ac:dyDescent="0.25">
      <c r="A29" s="19">
        <v>28</v>
      </c>
      <c r="B29" s="11" t="s">
        <v>37</v>
      </c>
      <c r="C29" s="11" t="s">
        <v>33</v>
      </c>
      <c r="D29" s="17">
        <v>5</v>
      </c>
      <c r="E29" s="17">
        <v>5</v>
      </c>
      <c r="F29" s="17">
        <v>5</v>
      </c>
      <c r="G29" s="17">
        <v>5</v>
      </c>
      <c r="H29" s="17">
        <v>5</v>
      </c>
    </row>
    <row r="30" spans="1:8" x14ac:dyDescent="0.25">
      <c r="A30" s="19">
        <v>29</v>
      </c>
      <c r="B30" s="11" t="s">
        <v>38</v>
      </c>
      <c r="C30" s="11" t="s">
        <v>33</v>
      </c>
      <c r="D30" s="17">
        <v>1</v>
      </c>
      <c r="E30" s="17">
        <v>2</v>
      </c>
      <c r="F30" s="17">
        <v>2</v>
      </c>
      <c r="G30" s="17">
        <v>2</v>
      </c>
      <c r="H30" s="17">
        <v>2</v>
      </c>
    </row>
    <row r="31" spans="1:8" x14ac:dyDescent="0.25">
      <c r="A31" s="19">
        <v>30</v>
      </c>
      <c r="B31" s="11" t="s">
        <v>39</v>
      </c>
      <c r="C31" s="11" t="s">
        <v>33</v>
      </c>
      <c r="D31" s="17">
        <v>2</v>
      </c>
      <c r="E31" s="17">
        <v>2</v>
      </c>
      <c r="F31" s="17">
        <v>2</v>
      </c>
      <c r="G31" s="17">
        <v>1</v>
      </c>
      <c r="H31" s="17">
        <v>1</v>
      </c>
    </row>
    <row r="32" spans="1:8" x14ac:dyDescent="0.25">
      <c r="A32" s="19">
        <v>31</v>
      </c>
      <c r="B32" s="11" t="s">
        <v>40</v>
      </c>
      <c r="C32" s="11" t="s">
        <v>33</v>
      </c>
      <c r="D32" s="17">
        <v>3</v>
      </c>
      <c r="E32" s="17">
        <v>3</v>
      </c>
      <c r="F32" s="17">
        <v>3</v>
      </c>
      <c r="G32" s="17">
        <v>3</v>
      </c>
      <c r="H32" s="17">
        <v>2</v>
      </c>
    </row>
    <row r="33" spans="1:22" x14ac:dyDescent="0.25">
      <c r="A33" s="19">
        <v>32</v>
      </c>
      <c r="B33" s="11" t="s">
        <v>23</v>
      </c>
      <c r="C33" s="11" t="s">
        <v>41</v>
      </c>
      <c r="D33" s="17">
        <v>1</v>
      </c>
      <c r="E33" s="17">
        <v>1</v>
      </c>
      <c r="F33" s="17">
        <v>1</v>
      </c>
      <c r="G33" s="17">
        <v>1</v>
      </c>
      <c r="H33" s="17">
        <v>1</v>
      </c>
    </row>
    <row r="34" spans="1:22" x14ac:dyDescent="0.25">
      <c r="A34" s="19">
        <v>33</v>
      </c>
      <c r="B34" s="11" t="s">
        <v>42</v>
      </c>
      <c r="C34" s="11" t="s">
        <v>41</v>
      </c>
      <c r="D34" s="17">
        <v>1</v>
      </c>
      <c r="E34" s="17">
        <v>1</v>
      </c>
      <c r="F34" s="17">
        <v>1</v>
      </c>
      <c r="G34" s="17">
        <v>1</v>
      </c>
      <c r="H34" s="17">
        <v>1</v>
      </c>
    </row>
    <row r="35" spans="1:22" x14ac:dyDescent="0.25">
      <c r="A35" s="19">
        <v>34</v>
      </c>
      <c r="B35" s="11" t="s">
        <v>43</v>
      </c>
      <c r="C35" s="11" t="s">
        <v>41</v>
      </c>
      <c r="D35" s="17">
        <v>1</v>
      </c>
      <c r="E35" s="17">
        <v>2</v>
      </c>
      <c r="F35" s="17">
        <v>1</v>
      </c>
      <c r="G35" s="17">
        <v>2</v>
      </c>
      <c r="H35" s="17">
        <v>3</v>
      </c>
    </row>
    <row r="36" spans="1:22" x14ac:dyDescent="0.25">
      <c r="A36" s="19">
        <v>35</v>
      </c>
      <c r="B36" s="11" t="s">
        <v>44</v>
      </c>
      <c r="C36" s="11" t="s">
        <v>41</v>
      </c>
      <c r="D36" s="17">
        <v>2</v>
      </c>
      <c r="E36" s="17">
        <v>2</v>
      </c>
      <c r="F36" s="17">
        <v>2</v>
      </c>
      <c r="G36" s="17">
        <v>2</v>
      </c>
      <c r="H36" s="17">
        <v>2</v>
      </c>
    </row>
    <row r="37" spans="1:22" x14ac:dyDescent="0.25">
      <c r="A37" s="19">
        <v>36</v>
      </c>
      <c r="B37" s="11" t="s">
        <v>45</v>
      </c>
      <c r="C37" s="11" t="s">
        <v>41</v>
      </c>
      <c r="D37" s="17">
        <v>1</v>
      </c>
      <c r="E37" s="17">
        <v>2</v>
      </c>
      <c r="F37" s="17">
        <v>2</v>
      </c>
      <c r="G37" s="17">
        <v>2</v>
      </c>
      <c r="H37" s="17">
        <v>3</v>
      </c>
    </row>
    <row r="38" spans="1:22" x14ac:dyDescent="0.25">
      <c r="A38" s="19">
        <v>37</v>
      </c>
      <c r="B38" s="11" t="s">
        <v>46</v>
      </c>
      <c r="C38" s="11" t="s">
        <v>41</v>
      </c>
      <c r="D38" s="17">
        <v>4</v>
      </c>
      <c r="E38" s="17">
        <v>4</v>
      </c>
      <c r="F38" s="17">
        <v>4</v>
      </c>
      <c r="G38" s="17">
        <v>5</v>
      </c>
      <c r="H38" s="17">
        <v>5</v>
      </c>
    </row>
    <row r="39" spans="1:22" x14ac:dyDescent="0.25">
      <c r="A39" s="19">
        <v>38</v>
      </c>
      <c r="B39" s="11" t="s">
        <v>47</v>
      </c>
      <c r="C39" s="11" t="s">
        <v>41</v>
      </c>
      <c r="D39" s="17">
        <v>2</v>
      </c>
      <c r="E39" s="17">
        <v>2</v>
      </c>
      <c r="F39" s="17">
        <v>2</v>
      </c>
      <c r="G39" s="17">
        <v>2</v>
      </c>
      <c r="H39" s="17">
        <v>4</v>
      </c>
    </row>
    <row r="40" spans="1:22" x14ac:dyDescent="0.25">
      <c r="A40" s="19">
        <v>39</v>
      </c>
      <c r="B40" s="11" t="s">
        <v>48</v>
      </c>
      <c r="C40" s="11" t="s">
        <v>41</v>
      </c>
      <c r="D40" s="17">
        <v>2</v>
      </c>
      <c r="E40" s="17">
        <v>2</v>
      </c>
      <c r="F40" s="17">
        <v>2</v>
      </c>
      <c r="G40" s="17">
        <v>3</v>
      </c>
      <c r="H40" s="17">
        <v>3</v>
      </c>
    </row>
    <row r="43" spans="1:22" ht="48" x14ac:dyDescent="0.25">
      <c r="B43" s="14"/>
      <c r="C43" s="14"/>
      <c r="D43" s="61" t="s">
        <v>121</v>
      </c>
      <c r="E43" s="61" t="s">
        <v>122</v>
      </c>
      <c r="F43" s="61" t="s">
        <v>123</v>
      </c>
      <c r="G43" s="61" t="s">
        <v>124</v>
      </c>
      <c r="H43" s="61" t="s">
        <v>125</v>
      </c>
      <c r="K43" s="14"/>
      <c r="L43" s="14"/>
      <c r="M43" s="61" t="s">
        <v>126</v>
      </c>
      <c r="N43" s="61" t="s">
        <v>127</v>
      </c>
      <c r="O43" s="61" t="s">
        <v>128</v>
      </c>
      <c r="P43" s="61" t="s">
        <v>129</v>
      </c>
      <c r="Q43" s="61" t="s">
        <v>130</v>
      </c>
      <c r="R43" s="93" t="s">
        <v>157</v>
      </c>
      <c r="S43" s="61" t="s">
        <v>156</v>
      </c>
      <c r="T43" s="61" t="s">
        <v>152</v>
      </c>
      <c r="U43" s="61" t="s">
        <v>144</v>
      </c>
      <c r="V43" s="61" t="s">
        <v>143</v>
      </c>
    </row>
    <row r="44" spans="1:22" ht="30.6" x14ac:dyDescent="0.25">
      <c r="B44" s="20" t="s">
        <v>84</v>
      </c>
      <c r="C44" s="15" t="s">
        <v>89</v>
      </c>
      <c r="D44" s="49">
        <v>12</v>
      </c>
      <c r="E44" s="49">
        <v>17</v>
      </c>
      <c r="F44" s="49">
        <v>2</v>
      </c>
      <c r="G44" s="49">
        <v>6</v>
      </c>
      <c r="H44" s="49">
        <v>2</v>
      </c>
      <c r="I44" s="28">
        <f>SUM(D44:H44)</f>
        <v>39</v>
      </c>
      <c r="J44" s="13"/>
      <c r="K44" s="20" t="s">
        <v>84</v>
      </c>
      <c r="L44" s="15" t="s">
        <v>89</v>
      </c>
      <c r="M44" s="55">
        <f>+D44/$I$44</f>
        <v>0.30769230769230771</v>
      </c>
      <c r="N44" s="55">
        <f t="shared" ref="N44:Q48" si="0">+E44/$I$44</f>
        <v>0.4358974358974359</v>
      </c>
      <c r="O44" s="55">
        <f t="shared" si="0"/>
        <v>5.128205128205128E-2</v>
      </c>
      <c r="P44" s="55">
        <f t="shared" si="0"/>
        <v>0.15384615384615385</v>
      </c>
      <c r="Q44" s="55">
        <f t="shared" si="0"/>
        <v>5.128205128205128E-2</v>
      </c>
      <c r="R44" s="94">
        <f>SUM(M44:Q44)</f>
        <v>1</v>
      </c>
      <c r="S44" s="95">
        <f>M44+N44</f>
        <v>0.74358974358974361</v>
      </c>
      <c r="T44" s="95">
        <f>O44</f>
        <v>5.128205128205128E-2</v>
      </c>
      <c r="U44" s="95">
        <f>P44+Q44</f>
        <v>0.20512820512820512</v>
      </c>
      <c r="V44" s="95">
        <f>SUM(S44:U44)</f>
        <v>1</v>
      </c>
    </row>
    <row r="45" spans="1:22" ht="30.6" x14ac:dyDescent="0.25">
      <c r="B45" s="20" t="s">
        <v>85</v>
      </c>
      <c r="C45" s="15" t="s">
        <v>90</v>
      </c>
      <c r="D45" s="49">
        <v>8</v>
      </c>
      <c r="E45" s="49">
        <v>20</v>
      </c>
      <c r="F45" s="49">
        <v>2</v>
      </c>
      <c r="G45" s="49">
        <v>4</v>
      </c>
      <c r="H45" s="49">
        <v>5</v>
      </c>
      <c r="I45" s="28">
        <f>SUM(D45:H45)</f>
        <v>39</v>
      </c>
      <c r="J45" s="13"/>
      <c r="K45" s="20" t="s">
        <v>85</v>
      </c>
      <c r="L45" s="15" t="s">
        <v>90</v>
      </c>
      <c r="M45" s="55">
        <f t="shared" ref="M45:M48" si="1">+D45/$I$44</f>
        <v>0.20512820512820512</v>
      </c>
      <c r="N45" s="55">
        <f t="shared" si="0"/>
        <v>0.51282051282051277</v>
      </c>
      <c r="O45" s="55">
        <f t="shared" si="0"/>
        <v>5.128205128205128E-2</v>
      </c>
      <c r="P45" s="55">
        <f t="shared" si="0"/>
        <v>0.10256410256410256</v>
      </c>
      <c r="Q45" s="55">
        <f t="shared" si="0"/>
        <v>0.12820512820512819</v>
      </c>
      <c r="R45" s="94">
        <f t="shared" ref="R45:R48" si="2">SUM(M45:Q45)</f>
        <v>0.99999999999999989</v>
      </c>
      <c r="S45" s="95">
        <f t="shared" ref="S45:S48" si="3">M45+N45</f>
        <v>0.71794871794871784</v>
      </c>
      <c r="T45" s="95">
        <f t="shared" ref="T45:T48" si="4">O45</f>
        <v>5.128205128205128E-2</v>
      </c>
      <c r="U45" s="95">
        <f t="shared" ref="U45:U48" si="5">P45+Q45</f>
        <v>0.23076923076923075</v>
      </c>
      <c r="V45" s="95">
        <f t="shared" ref="V45:V48" si="6">SUM(S45:U45)</f>
        <v>0.99999999999999989</v>
      </c>
    </row>
    <row r="46" spans="1:22" ht="30.6" x14ac:dyDescent="0.25">
      <c r="B46" s="20" t="s">
        <v>86</v>
      </c>
      <c r="C46" s="15" t="s">
        <v>91</v>
      </c>
      <c r="D46" s="49">
        <v>8</v>
      </c>
      <c r="E46" s="49">
        <v>16</v>
      </c>
      <c r="F46" s="49">
        <v>6</v>
      </c>
      <c r="G46" s="49">
        <v>4</v>
      </c>
      <c r="H46" s="49">
        <v>5</v>
      </c>
      <c r="I46" s="28">
        <f>SUM(D46:H46)</f>
        <v>39</v>
      </c>
      <c r="J46" s="13"/>
      <c r="K46" s="20" t="s">
        <v>86</v>
      </c>
      <c r="L46" s="15" t="s">
        <v>91</v>
      </c>
      <c r="M46" s="55">
        <f t="shared" si="1"/>
        <v>0.20512820512820512</v>
      </c>
      <c r="N46" s="55">
        <f t="shared" si="0"/>
        <v>0.41025641025641024</v>
      </c>
      <c r="O46" s="55">
        <f t="shared" si="0"/>
        <v>0.15384615384615385</v>
      </c>
      <c r="P46" s="55">
        <f t="shared" si="0"/>
        <v>0.10256410256410256</v>
      </c>
      <c r="Q46" s="55">
        <f t="shared" si="0"/>
        <v>0.12820512820512819</v>
      </c>
      <c r="R46" s="94">
        <f t="shared" si="2"/>
        <v>1</v>
      </c>
      <c r="S46" s="95">
        <f t="shared" si="3"/>
        <v>0.61538461538461542</v>
      </c>
      <c r="T46" s="95">
        <f t="shared" si="4"/>
        <v>0.15384615384615385</v>
      </c>
      <c r="U46" s="95">
        <f t="shared" si="5"/>
        <v>0.23076923076923075</v>
      </c>
      <c r="V46" s="95">
        <f t="shared" si="6"/>
        <v>1</v>
      </c>
    </row>
    <row r="47" spans="1:22" ht="30.6" x14ac:dyDescent="0.25">
      <c r="B47" s="20" t="s">
        <v>87</v>
      </c>
      <c r="C47" s="15" t="s">
        <v>92</v>
      </c>
      <c r="D47" s="49">
        <v>8</v>
      </c>
      <c r="E47" s="49">
        <v>15</v>
      </c>
      <c r="F47" s="49">
        <v>8</v>
      </c>
      <c r="G47" s="49">
        <v>2</v>
      </c>
      <c r="H47" s="49">
        <v>6</v>
      </c>
      <c r="I47" s="28">
        <f>SUM(D47:H47)</f>
        <v>39</v>
      </c>
      <c r="J47" s="13"/>
      <c r="K47" s="20" t="s">
        <v>87</v>
      </c>
      <c r="L47" s="15" t="s">
        <v>92</v>
      </c>
      <c r="M47" s="55">
        <f t="shared" si="1"/>
        <v>0.20512820512820512</v>
      </c>
      <c r="N47" s="55">
        <f t="shared" si="0"/>
        <v>0.38461538461538464</v>
      </c>
      <c r="O47" s="55">
        <f t="shared" si="0"/>
        <v>0.20512820512820512</v>
      </c>
      <c r="P47" s="55">
        <f t="shared" si="0"/>
        <v>5.128205128205128E-2</v>
      </c>
      <c r="Q47" s="55">
        <f t="shared" si="0"/>
        <v>0.15384615384615385</v>
      </c>
      <c r="R47" s="94">
        <f t="shared" si="2"/>
        <v>1</v>
      </c>
      <c r="S47" s="95">
        <f t="shared" si="3"/>
        <v>0.58974358974358976</v>
      </c>
      <c r="T47" s="95">
        <f t="shared" si="4"/>
        <v>0.20512820512820512</v>
      </c>
      <c r="U47" s="95">
        <f t="shared" si="5"/>
        <v>0.20512820512820512</v>
      </c>
      <c r="V47" s="95">
        <f t="shared" si="6"/>
        <v>1</v>
      </c>
    </row>
    <row r="48" spans="1:22" ht="40.799999999999997" x14ac:dyDescent="0.25">
      <c r="B48" s="20" t="s">
        <v>88</v>
      </c>
      <c r="C48" s="15" t="s">
        <v>93</v>
      </c>
      <c r="D48" s="49">
        <v>8</v>
      </c>
      <c r="E48" s="49">
        <v>11</v>
      </c>
      <c r="F48" s="49">
        <v>10</v>
      </c>
      <c r="G48" s="49">
        <v>5</v>
      </c>
      <c r="H48" s="49">
        <v>5</v>
      </c>
      <c r="I48" s="28">
        <f>SUM(D48:H48)</f>
        <v>39</v>
      </c>
      <c r="J48" s="13"/>
      <c r="K48" s="20" t="s">
        <v>88</v>
      </c>
      <c r="L48" s="15" t="s">
        <v>93</v>
      </c>
      <c r="M48" s="55">
        <f t="shared" si="1"/>
        <v>0.20512820512820512</v>
      </c>
      <c r="N48" s="55">
        <f t="shared" si="0"/>
        <v>0.28205128205128205</v>
      </c>
      <c r="O48" s="55">
        <f t="shared" si="0"/>
        <v>0.25641025641025639</v>
      </c>
      <c r="P48" s="55">
        <f t="shared" si="0"/>
        <v>0.12820512820512819</v>
      </c>
      <c r="Q48" s="55">
        <f t="shared" si="0"/>
        <v>0.12820512820512819</v>
      </c>
      <c r="R48" s="94">
        <f t="shared" si="2"/>
        <v>1</v>
      </c>
      <c r="S48" s="95">
        <f t="shared" si="3"/>
        <v>0.48717948717948717</v>
      </c>
      <c r="T48" s="95">
        <f t="shared" si="4"/>
        <v>0.25641025641025639</v>
      </c>
      <c r="U48" s="95">
        <f t="shared" si="5"/>
        <v>0.25641025641025639</v>
      </c>
      <c r="V48" s="95">
        <f t="shared" si="6"/>
        <v>1</v>
      </c>
    </row>
    <row r="49" spans="11:15" x14ac:dyDescent="0.25">
      <c r="K49" s="54"/>
      <c r="M49" s="56"/>
    </row>
    <row r="50" spans="11:15" ht="24" x14ac:dyDescent="0.25">
      <c r="K50" s="54"/>
      <c r="L50" s="61" t="s">
        <v>156</v>
      </c>
      <c r="M50" s="61" t="s">
        <v>152</v>
      </c>
      <c r="N50" s="61" t="s">
        <v>144</v>
      </c>
    </row>
    <row r="51" spans="11:15" ht="20.399999999999999" x14ac:dyDescent="0.25">
      <c r="K51" s="15" t="s">
        <v>89</v>
      </c>
      <c r="L51" s="89">
        <f>S44</f>
        <v>0.74358974358974361</v>
      </c>
      <c r="M51" s="89">
        <f>T44</f>
        <v>5.128205128205128E-2</v>
      </c>
      <c r="N51" s="89">
        <f>U44</f>
        <v>0.20512820512820512</v>
      </c>
      <c r="O51" s="56"/>
    </row>
    <row r="52" spans="11:15" ht="30.6" x14ac:dyDescent="0.25">
      <c r="K52" s="15" t="s">
        <v>90</v>
      </c>
      <c r="L52" s="89">
        <f t="shared" ref="L52:N52" si="7">S45</f>
        <v>0.71794871794871784</v>
      </c>
      <c r="M52" s="89">
        <f t="shared" si="7"/>
        <v>5.128205128205128E-2</v>
      </c>
      <c r="N52" s="89">
        <f t="shared" si="7"/>
        <v>0.23076923076923075</v>
      </c>
      <c r="O52" s="56"/>
    </row>
    <row r="53" spans="11:15" ht="20.399999999999999" x14ac:dyDescent="0.25">
      <c r="K53" s="15" t="s">
        <v>91</v>
      </c>
      <c r="L53" s="89">
        <f t="shared" ref="L53:N53" si="8">S46</f>
        <v>0.61538461538461542</v>
      </c>
      <c r="M53" s="89">
        <f t="shared" si="8"/>
        <v>0.15384615384615385</v>
      </c>
      <c r="N53" s="89">
        <f t="shared" si="8"/>
        <v>0.23076923076923075</v>
      </c>
      <c r="O53" s="56"/>
    </row>
    <row r="54" spans="11:15" ht="30.6" x14ac:dyDescent="0.25">
      <c r="K54" s="15" t="s">
        <v>92</v>
      </c>
      <c r="L54" s="89">
        <f t="shared" ref="L54:N54" si="9">S47</f>
        <v>0.58974358974358976</v>
      </c>
      <c r="M54" s="89">
        <f t="shared" si="9"/>
        <v>0.20512820512820512</v>
      </c>
      <c r="N54" s="89">
        <f t="shared" si="9"/>
        <v>0.20512820512820512</v>
      </c>
      <c r="O54" s="56"/>
    </row>
    <row r="55" spans="11:15" ht="40.799999999999997" x14ac:dyDescent="0.25">
      <c r="K55" s="15" t="s">
        <v>93</v>
      </c>
      <c r="L55" s="89">
        <f t="shared" ref="L55:N55" si="10">S48</f>
        <v>0.48717948717948717</v>
      </c>
      <c r="M55" s="89">
        <f t="shared" si="10"/>
        <v>0.25641025641025639</v>
      </c>
      <c r="N55" s="89">
        <f t="shared" si="10"/>
        <v>0.25641025641025639</v>
      </c>
      <c r="O55" s="5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D5EC-78BB-4EAC-A84E-3774A149C7B2}">
  <dimension ref="A1:W54"/>
  <sheetViews>
    <sheetView topLeftCell="H47" workbookViewId="0">
      <selection activeCell="M49" sqref="M49:O54"/>
    </sheetView>
  </sheetViews>
  <sheetFormatPr baseColWidth="10" defaultRowHeight="13.2" x14ac:dyDescent="0.25"/>
  <cols>
    <col min="2" max="2" width="34.44140625" customWidth="1"/>
    <col min="3" max="3" width="31.109375" customWidth="1"/>
    <col min="4" max="8" width="18.88671875" customWidth="1"/>
    <col min="9" max="9" width="11.44140625" style="13"/>
    <col min="11" max="11" width="34.44140625" customWidth="1"/>
    <col min="12" max="12" width="31.109375" customWidth="1"/>
    <col min="13" max="18" width="18.88671875" customWidth="1"/>
  </cols>
  <sheetData>
    <row r="1" spans="1:8" ht="91.8" x14ac:dyDescent="0.25">
      <c r="A1" s="21" t="s">
        <v>94</v>
      </c>
      <c r="B1" s="21" t="s">
        <v>0</v>
      </c>
      <c r="C1" s="21" t="s">
        <v>1</v>
      </c>
      <c r="D1" s="29" t="s">
        <v>54</v>
      </c>
      <c r="E1" s="29" t="s">
        <v>55</v>
      </c>
      <c r="F1" s="29" t="s">
        <v>56</v>
      </c>
      <c r="G1" s="29" t="s">
        <v>57</v>
      </c>
      <c r="H1" s="29" t="s">
        <v>58</v>
      </c>
    </row>
    <row r="2" spans="1:8" x14ac:dyDescent="0.25">
      <c r="A2" s="19">
        <v>1</v>
      </c>
      <c r="B2" s="11" t="s">
        <v>2</v>
      </c>
      <c r="C2" s="11" t="s">
        <v>3</v>
      </c>
      <c r="D2" s="17">
        <v>4</v>
      </c>
      <c r="E2" s="17">
        <v>4</v>
      </c>
      <c r="F2" s="17">
        <v>3</v>
      </c>
      <c r="G2" s="17">
        <v>4</v>
      </c>
      <c r="H2" s="17">
        <v>5</v>
      </c>
    </row>
    <row r="3" spans="1:8" x14ac:dyDescent="0.25">
      <c r="A3" s="19">
        <v>2</v>
      </c>
      <c r="B3" s="11" t="s">
        <v>4</v>
      </c>
      <c r="C3" s="11" t="s">
        <v>5</v>
      </c>
      <c r="D3" s="17">
        <v>2</v>
      </c>
      <c r="E3" s="17">
        <v>2</v>
      </c>
      <c r="F3" s="17">
        <v>2</v>
      </c>
      <c r="G3" s="17">
        <v>3</v>
      </c>
      <c r="H3" s="17">
        <v>2</v>
      </c>
    </row>
    <row r="4" spans="1:8" x14ac:dyDescent="0.25">
      <c r="A4" s="19">
        <v>3</v>
      </c>
      <c r="B4" s="11" t="s">
        <v>6</v>
      </c>
      <c r="C4" s="11" t="s">
        <v>7</v>
      </c>
      <c r="D4" s="17">
        <v>2</v>
      </c>
      <c r="E4" s="17">
        <v>2</v>
      </c>
      <c r="F4" s="17">
        <v>2</v>
      </c>
      <c r="G4" s="17">
        <v>2</v>
      </c>
      <c r="H4" s="17">
        <v>2</v>
      </c>
    </row>
    <row r="5" spans="1:8" x14ac:dyDescent="0.25">
      <c r="A5" s="19">
        <v>4</v>
      </c>
      <c r="B5" s="11" t="s">
        <v>8</v>
      </c>
      <c r="C5" s="11" t="s">
        <v>7</v>
      </c>
      <c r="D5" s="17">
        <v>2</v>
      </c>
      <c r="E5" s="17">
        <v>2</v>
      </c>
      <c r="F5" s="17">
        <v>1</v>
      </c>
      <c r="G5" s="17">
        <v>1</v>
      </c>
      <c r="H5" s="17">
        <v>2</v>
      </c>
    </row>
    <row r="6" spans="1:8" x14ac:dyDescent="0.25">
      <c r="A6" s="19">
        <v>5</v>
      </c>
      <c r="B6" s="11" t="s">
        <v>9</v>
      </c>
      <c r="C6" s="11" t="s">
        <v>7</v>
      </c>
      <c r="D6" s="17">
        <v>3</v>
      </c>
      <c r="E6" s="17">
        <v>3</v>
      </c>
      <c r="F6" s="17">
        <v>2</v>
      </c>
      <c r="G6" s="17">
        <v>3</v>
      </c>
      <c r="H6" s="17">
        <v>1</v>
      </c>
    </row>
    <row r="7" spans="1:8" x14ac:dyDescent="0.25">
      <c r="A7" s="19">
        <v>6</v>
      </c>
      <c r="B7" s="11" t="s">
        <v>10</v>
      </c>
      <c r="C7" s="11" t="s">
        <v>11</v>
      </c>
      <c r="D7" s="17">
        <v>3</v>
      </c>
      <c r="E7" s="17">
        <v>3</v>
      </c>
      <c r="F7" s="17">
        <v>3</v>
      </c>
      <c r="G7" s="17">
        <v>3</v>
      </c>
      <c r="H7" s="17">
        <v>3</v>
      </c>
    </row>
    <row r="8" spans="1:8" x14ac:dyDescent="0.25">
      <c r="A8" s="19">
        <v>7</v>
      </c>
      <c r="B8" s="11" t="s">
        <v>12</v>
      </c>
      <c r="C8" s="11" t="s">
        <v>11</v>
      </c>
      <c r="D8" s="17">
        <v>2</v>
      </c>
      <c r="E8" s="17">
        <v>2</v>
      </c>
      <c r="F8" s="17">
        <v>1</v>
      </c>
      <c r="G8" s="17">
        <v>3</v>
      </c>
      <c r="H8" s="17">
        <v>2</v>
      </c>
    </row>
    <row r="9" spans="1:8" x14ac:dyDescent="0.25">
      <c r="A9" s="19">
        <v>8</v>
      </c>
      <c r="B9" s="11" t="s">
        <v>13</v>
      </c>
      <c r="C9" s="11" t="s">
        <v>11</v>
      </c>
      <c r="D9" s="17">
        <v>3</v>
      </c>
      <c r="E9" s="17">
        <v>3</v>
      </c>
      <c r="F9" s="17">
        <v>1</v>
      </c>
      <c r="G9" s="17">
        <v>3</v>
      </c>
      <c r="H9" s="17">
        <v>2</v>
      </c>
    </row>
    <row r="10" spans="1:8" x14ac:dyDescent="0.25">
      <c r="A10" s="19">
        <v>9</v>
      </c>
      <c r="B10" s="11" t="s">
        <v>14</v>
      </c>
      <c r="C10" s="11" t="s">
        <v>15</v>
      </c>
      <c r="D10" s="17">
        <v>3</v>
      </c>
      <c r="E10" s="17">
        <v>2</v>
      </c>
      <c r="F10" s="17">
        <v>3</v>
      </c>
      <c r="G10" s="17">
        <v>3</v>
      </c>
      <c r="H10" s="17">
        <v>1</v>
      </c>
    </row>
    <row r="11" spans="1:8" x14ac:dyDescent="0.25">
      <c r="A11" s="19">
        <v>10</v>
      </c>
      <c r="B11" s="11" t="s">
        <v>16</v>
      </c>
      <c r="C11" s="11" t="s">
        <v>15</v>
      </c>
      <c r="D11" s="17">
        <v>1</v>
      </c>
      <c r="E11" s="17">
        <v>1</v>
      </c>
      <c r="F11" s="17">
        <v>2</v>
      </c>
      <c r="G11" s="17">
        <v>2</v>
      </c>
      <c r="H11" s="17">
        <v>2</v>
      </c>
    </row>
    <row r="12" spans="1:8" x14ac:dyDescent="0.25">
      <c r="A12" s="19">
        <v>11</v>
      </c>
      <c r="B12" s="11" t="s">
        <v>17</v>
      </c>
      <c r="C12" s="11" t="s">
        <v>18</v>
      </c>
      <c r="D12" s="17">
        <v>2</v>
      </c>
      <c r="E12" s="17">
        <v>1</v>
      </c>
      <c r="F12" s="17">
        <v>2</v>
      </c>
      <c r="G12" s="17">
        <v>2</v>
      </c>
      <c r="H12" s="17">
        <v>2</v>
      </c>
    </row>
    <row r="13" spans="1:8" x14ac:dyDescent="0.25">
      <c r="A13" s="19">
        <v>12</v>
      </c>
      <c r="B13" s="11" t="s">
        <v>19</v>
      </c>
      <c r="C13" s="11" t="s">
        <v>18</v>
      </c>
      <c r="D13" s="17">
        <v>1</v>
      </c>
      <c r="E13" s="17">
        <v>1</v>
      </c>
      <c r="F13" s="17">
        <v>2</v>
      </c>
      <c r="G13" s="17">
        <v>1</v>
      </c>
      <c r="H13" s="17">
        <v>2</v>
      </c>
    </row>
    <row r="14" spans="1:8" x14ac:dyDescent="0.25">
      <c r="A14" s="19">
        <v>13</v>
      </c>
      <c r="B14" s="11" t="s">
        <v>20</v>
      </c>
      <c r="C14" s="11" t="s">
        <v>18</v>
      </c>
      <c r="D14" s="17">
        <v>3</v>
      </c>
      <c r="E14" s="17">
        <v>3</v>
      </c>
      <c r="F14" s="17">
        <v>3</v>
      </c>
      <c r="G14" s="17">
        <v>3</v>
      </c>
      <c r="H14" s="17">
        <v>3</v>
      </c>
    </row>
    <row r="15" spans="1:8" x14ac:dyDescent="0.25">
      <c r="A15" s="19">
        <v>14</v>
      </c>
      <c r="B15" s="11" t="s">
        <v>21</v>
      </c>
      <c r="C15" s="11" t="s">
        <v>18</v>
      </c>
      <c r="D15" s="17">
        <v>3</v>
      </c>
      <c r="E15" s="17">
        <v>2</v>
      </c>
      <c r="F15" s="17">
        <v>2</v>
      </c>
      <c r="G15" s="17">
        <v>2</v>
      </c>
      <c r="H15" s="17">
        <v>2</v>
      </c>
    </row>
    <row r="16" spans="1:8" x14ac:dyDescent="0.25">
      <c r="A16" s="19">
        <v>15</v>
      </c>
      <c r="B16" s="11" t="s">
        <v>22</v>
      </c>
      <c r="C16" s="11" t="s">
        <v>18</v>
      </c>
      <c r="D16" s="17">
        <v>3</v>
      </c>
      <c r="E16" s="17">
        <v>3</v>
      </c>
      <c r="F16" s="17">
        <v>3</v>
      </c>
      <c r="G16" s="17">
        <v>3</v>
      </c>
      <c r="H16" s="17">
        <v>3</v>
      </c>
    </row>
    <row r="17" spans="1:8" x14ac:dyDescent="0.25">
      <c r="A17" s="19">
        <v>16</v>
      </c>
      <c r="B17" s="11" t="s">
        <v>23</v>
      </c>
      <c r="C17" s="11" t="s">
        <v>24</v>
      </c>
      <c r="D17" s="17">
        <v>1</v>
      </c>
      <c r="E17" s="17">
        <v>1</v>
      </c>
      <c r="F17" s="17">
        <v>1</v>
      </c>
      <c r="G17" s="17">
        <v>1</v>
      </c>
      <c r="H17" s="17">
        <v>1</v>
      </c>
    </row>
    <row r="18" spans="1:8" x14ac:dyDescent="0.25">
      <c r="A18" s="19">
        <v>17</v>
      </c>
      <c r="B18" s="11" t="s">
        <v>25</v>
      </c>
      <c r="C18" s="11" t="s">
        <v>24</v>
      </c>
      <c r="D18" s="17">
        <v>2</v>
      </c>
      <c r="E18" s="17">
        <v>2</v>
      </c>
      <c r="F18" s="17">
        <v>2</v>
      </c>
      <c r="G18" s="17">
        <v>2</v>
      </c>
      <c r="H18" s="17">
        <v>2</v>
      </c>
    </row>
    <row r="19" spans="1:8" x14ac:dyDescent="0.25">
      <c r="A19" s="19">
        <v>18</v>
      </c>
      <c r="B19" s="11" t="s">
        <v>26</v>
      </c>
      <c r="C19" s="11" t="s">
        <v>24</v>
      </c>
      <c r="D19" s="17">
        <v>5</v>
      </c>
      <c r="E19" s="17">
        <v>5</v>
      </c>
      <c r="F19" s="17">
        <v>5</v>
      </c>
      <c r="G19" s="17">
        <v>5</v>
      </c>
      <c r="H19" s="17">
        <v>5</v>
      </c>
    </row>
    <row r="20" spans="1:8" x14ac:dyDescent="0.25">
      <c r="A20" s="19">
        <v>19</v>
      </c>
      <c r="B20" s="11" t="s">
        <v>27</v>
      </c>
      <c r="C20" s="11" t="s">
        <v>24</v>
      </c>
      <c r="D20" s="17">
        <v>2</v>
      </c>
      <c r="E20" s="17">
        <v>3</v>
      </c>
      <c r="F20" s="17">
        <v>3</v>
      </c>
      <c r="G20" s="17">
        <v>3</v>
      </c>
      <c r="H20" s="17">
        <v>2</v>
      </c>
    </row>
    <row r="21" spans="1:8" x14ac:dyDescent="0.25">
      <c r="A21" s="19">
        <v>20</v>
      </c>
      <c r="B21" s="11" t="s">
        <v>28</v>
      </c>
      <c r="C21" s="11" t="s">
        <v>24</v>
      </c>
      <c r="D21" s="17">
        <v>4</v>
      </c>
      <c r="E21" s="17">
        <v>3</v>
      </c>
      <c r="F21" s="17">
        <v>3</v>
      </c>
      <c r="G21" s="17">
        <v>2</v>
      </c>
      <c r="H21" s="17">
        <v>2</v>
      </c>
    </row>
    <row r="22" spans="1:8" x14ac:dyDescent="0.25">
      <c r="A22" s="19">
        <v>21</v>
      </c>
      <c r="B22" s="11" t="s">
        <v>29</v>
      </c>
      <c r="C22" s="11" t="s">
        <v>24</v>
      </c>
      <c r="D22" s="17">
        <v>1</v>
      </c>
      <c r="E22" s="17">
        <v>1</v>
      </c>
      <c r="F22" s="17">
        <v>1</v>
      </c>
      <c r="G22" s="17">
        <v>1</v>
      </c>
      <c r="H22" s="17">
        <v>1</v>
      </c>
    </row>
    <row r="23" spans="1:8" x14ac:dyDescent="0.25">
      <c r="A23" s="19">
        <v>22</v>
      </c>
      <c r="B23" s="11" t="s">
        <v>30</v>
      </c>
      <c r="C23" s="11" t="s">
        <v>24</v>
      </c>
      <c r="D23" s="17">
        <v>3</v>
      </c>
      <c r="E23" s="17">
        <v>3</v>
      </c>
      <c r="F23" s="17">
        <v>3</v>
      </c>
      <c r="G23" s="17">
        <v>3</v>
      </c>
      <c r="H23" s="17">
        <v>3</v>
      </c>
    </row>
    <row r="24" spans="1:8" x14ac:dyDescent="0.25">
      <c r="A24" s="19">
        <v>23</v>
      </c>
      <c r="B24" s="11" t="s">
        <v>31</v>
      </c>
      <c r="C24" s="11" t="s">
        <v>24</v>
      </c>
      <c r="D24" s="17">
        <v>2</v>
      </c>
      <c r="E24" s="17">
        <v>2</v>
      </c>
      <c r="F24" s="17">
        <v>2</v>
      </c>
      <c r="G24" s="17">
        <v>2</v>
      </c>
      <c r="H24" s="17">
        <v>2</v>
      </c>
    </row>
    <row r="25" spans="1:8" x14ac:dyDescent="0.25">
      <c r="A25" s="19">
        <v>24</v>
      </c>
      <c r="B25" s="11" t="s">
        <v>32</v>
      </c>
      <c r="C25" s="11" t="s">
        <v>33</v>
      </c>
      <c r="D25" s="17">
        <v>5</v>
      </c>
      <c r="E25" s="17">
        <v>4</v>
      </c>
      <c r="F25" s="17">
        <v>4</v>
      </c>
      <c r="G25" s="17">
        <v>4</v>
      </c>
      <c r="H25" s="17">
        <v>5</v>
      </c>
    </row>
    <row r="26" spans="1:8" x14ac:dyDescent="0.25">
      <c r="A26" s="19">
        <v>25</v>
      </c>
      <c r="B26" s="11" t="s">
        <v>34</v>
      </c>
      <c r="C26" s="11" t="s">
        <v>33</v>
      </c>
      <c r="D26" s="17">
        <v>2</v>
      </c>
      <c r="E26" s="17">
        <v>2</v>
      </c>
      <c r="F26" s="17">
        <v>2</v>
      </c>
      <c r="G26" s="17">
        <v>2</v>
      </c>
      <c r="H26" s="17">
        <v>2</v>
      </c>
    </row>
    <row r="27" spans="1:8" x14ac:dyDescent="0.25">
      <c r="A27" s="19">
        <v>26</v>
      </c>
      <c r="B27" s="11" t="s">
        <v>35</v>
      </c>
      <c r="C27" s="11" t="s">
        <v>33</v>
      </c>
      <c r="D27" s="17">
        <v>3</v>
      </c>
      <c r="E27" s="17">
        <v>3</v>
      </c>
      <c r="F27" s="17">
        <v>3</v>
      </c>
      <c r="G27" s="17">
        <v>4</v>
      </c>
      <c r="H27" s="17">
        <v>4</v>
      </c>
    </row>
    <row r="28" spans="1:8" x14ac:dyDescent="0.25">
      <c r="A28" s="19">
        <v>27</v>
      </c>
      <c r="B28" s="11" t="s">
        <v>36</v>
      </c>
      <c r="C28" s="11" t="s">
        <v>33</v>
      </c>
      <c r="D28" s="17">
        <v>4</v>
      </c>
      <c r="E28" s="17">
        <v>4</v>
      </c>
      <c r="F28" s="17">
        <v>4</v>
      </c>
      <c r="G28" s="17">
        <v>4</v>
      </c>
      <c r="H28" s="17">
        <v>4</v>
      </c>
    </row>
    <row r="29" spans="1:8" x14ac:dyDescent="0.25">
      <c r="A29" s="19">
        <v>28</v>
      </c>
      <c r="B29" s="11" t="s">
        <v>37</v>
      </c>
      <c r="C29" s="11" t="s">
        <v>33</v>
      </c>
      <c r="D29" s="17">
        <v>5</v>
      </c>
      <c r="E29" s="17">
        <v>5</v>
      </c>
      <c r="F29" s="17">
        <v>5</v>
      </c>
      <c r="G29" s="17">
        <v>5</v>
      </c>
      <c r="H29" s="17">
        <v>5</v>
      </c>
    </row>
    <row r="30" spans="1:8" x14ac:dyDescent="0.25">
      <c r="A30" s="19">
        <v>29</v>
      </c>
      <c r="B30" s="11" t="s">
        <v>38</v>
      </c>
      <c r="C30" s="11" t="s">
        <v>33</v>
      </c>
      <c r="D30" s="17">
        <v>2</v>
      </c>
      <c r="E30" s="17">
        <v>2</v>
      </c>
      <c r="F30" s="17">
        <v>2</v>
      </c>
      <c r="G30" s="17">
        <v>2</v>
      </c>
      <c r="H30" s="17">
        <v>1</v>
      </c>
    </row>
    <row r="31" spans="1:8" x14ac:dyDescent="0.25">
      <c r="A31" s="19">
        <v>30</v>
      </c>
      <c r="B31" s="11" t="s">
        <v>39</v>
      </c>
      <c r="C31" s="11" t="s">
        <v>33</v>
      </c>
      <c r="D31" s="17">
        <v>3</v>
      </c>
      <c r="E31" s="17">
        <v>3</v>
      </c>
      <c r="F31" s="17">
        <v>4</v>
      </c>
      <c r="G31" s="17">
        <v>4</v>
      </c>
      <c r="H31" s="17">
        <v>4</v>
      </c>
    </row>
    <row r="32" spans="1:8" x14ac:dyDescent="0.25">
      <c r="A32" s="19">
        <v>31</v>
      </c>
      <c r="B32" s="11" t="s">
        <v>40</v>
      </c>
      <c r="C32" s="11" t="s">
        <v>33</v>
      </c>
      <c r="D32" s="17">
        <v>2</v>
      </c>
      <c r="E32" s="17">
        <v>2</v>
      </c>
      <c r="F32" s="17">
        <v>2</v>
      </c>
      <c r="G32" s="17">
        <v>2</v>
      </c>
      <c r="H32" s="17">
        <v>2</v>
      </c>
    </row>
    <row r="33" spans="1:23" x14ac:dyDescent="0.25">
      <c r="A33" s="19">
        <v>32</v>
      </c>
      <c r="B33" s="11" t="s">
        <v>23</v>
      </c>
      <c r="C33" s="11" t="s">
        <v>41</v>
      </c>
      <c r="D33" s="17">
        <v>1</v>
      </c>
      <c r="E33" s="17">
        <v>1</v>
      </c>
      <c r="F33" s="17">
        <v>3</v>
      </c>
      <c r="G33" s="17">
        <v>3</v>
      </c>
      <c r="H33" s="17">
        <v>2</v>
      </c>
    </row>
    <row r="34" spans="1:23" x14ac:dyDescent="0.25">
      <c r="A34" s="19">
        <v>33</v>
      </c>
      <c r="B34" s="11" t="s">
        <v>42</v>
      </c>
      <c r="C34" s="11" t="s">
        <v>41</v>
      </c>
      <c r="D34" s="17">
        <v>1</v>
      </c>
      <c r="E34" s="17">
        <v>1</v>
      </c>
      <c r="F34" s="17">
        <v>1</v>
      </c>
      <c r="G34" s="17">
        <v>1</v>
      </c>
      <c r="H34" s="17">
        <v>1</v>
      </c>
    </row>
    <row r="35" spans="1:23" x14ac:dyDescent="0.25">
      <c r="A35" s="19">
        <v>34</v>
      </c>
      <c r="B35" s="11" t="s">
        <v>43</v>
      </c>
      <c r="C35" s="11" t="s">
        <v>41</v>
      </c>
      <c r="D35" s="17">
        <v>3</v>
      </c>
      <c r="E35" s="17">
        <v>3</v>
      </c>
      <c r="F35" s="17">
        <v>3</v>
      </c>
      <c r="G35" s="17">
        <v>3</v>
      </c>
      <c r="H35" s="17">
        <v>3</v>
      </c>
    </row>
    <row r="36" spans="1:23" x14ac:dyDescent="0.25">
      <c r="A36" s="19">
        <v>35</v>
      </c>
      <c r="B36" s="11" t="s">
        <v>44</v>
      </c>
      <c r="C36" s="11" t="s">
        <v>41</v>
      </c>
      <c r="D36" s="17">
        <v>2</v>
      </c>
      <c r="E36" s="17">
        <v>1</v>
      </c>
      <c r="F36" s="17">
        <v>1</v>
      </c>
      <c r="G36" s="17">
        <v>1</v>
      </c>
      <c r="H36" s="17">
        <v>1</v>
      </c>
    </row>
    <row r="37" spans="1:23" x14ac:dyDescent="0.25">
      <c r="A37" s="19">
        <v>36</v>
      </c>
      <c r="B37" s="11" t="s">
        <v>45</v>
      </c>
      <c r="C37" s="11" t="s">
        <v>41</v>
      </c>
      <c r="D37" s="17">
        <v>4</v>
      </c>
      <c r="E37" s="17">
        <v>4</v>
      </c>
      <c r="F37" s="17">
        <v>4</v>
      </c>
      <c r="G37" s="17">
        <v>4</v>
      </c>
      <c r="H37" s="17">
        <v>4</v>
      </c>
    </row>
    <row r="38" spans="1:23" x14ac:dyDescent="0.25">
      <c r="A38" s="19">
        <v>37</v>
      </c>
      <c r="B38" s="11" t="s">
        <v>46</v>
      </c>
      <c r="C38" s="11" t="s">
        <v>41</v>
      </c>
      <c r="D38" s="17">
        <v>5</v>
      </c>
      <c r="E38" s="17">
        <v>5</v>
      </c>
      <c r="F38" s="17">
        <v>5</v>
      </c>
      <c r="G38" s="17">
        <v>5</v>
      </c>
      <c r="H38" s="17">
        <v>5</v>
      </c>
    </row>
    <row r="39" spans="1:23" x14ac:dyDescent="0.25">
      <c r="A39" s="19">
        <v>38</v>
      </c>
      <c r="B39" s="11" t="s">
        <v>47</v>
      </c>
      <c r="C39" s="11" t="s">
        <v>41</v>
      </c>
      <c r="D39" s="17">
        <v>3</v>
      </c>
      <c r="E39" s="17">
        <v>3</v>
      </c>
      <c r="F39" s="17">
        <v>3</v>
      </c>
      <c r="G39" s="17">
        <v>3</v>
      </c>
      <c r="H39" s="17">
        <v>3</v>
      </c>
    </row>
    <row r="40" spans="1:23" x14ac:dyDescent="0.25">
      <c r="A40" s="19">
        <v>39</v>
      </c>
      <c r="B40" s="11" t="s">
        <v>48</v>
      </c>
      <c r="C40" s="11" t="s">
        <v>41</v>
      </c>
      <c r="D40" s="17">
        <v>4</v>
      </c>
      <c r="E40" s="17">
        <v>4</v>
      </c>
      <c r="F40" s="17">
        <v>4</v>
      </c>
      <c r="G40" s="17">
        <v>4</v>
      </c>
      <c r="H40" s="17">
        <v>4</v>
      </c>
    </row>
    <row r="42" spans="1:23" ht="48" x14ac:dyDescent="0.25">
      <c r="B42" s="64"/>
      <c r="C42" s="66"/>
      <c r="D42" s="67" t="s">
        <v>121</v>
      </c>
      <c r="E42" s="67" t="s">
        <v>122</v>
      </c>
      <c r="F42" s="67" t="s">
        <v>123</v>
      </c>
      <c r="G42" s="67" t="s">
        <v>124</v>
      </c>
      <c r="H42" s="67" t="s">
        <v>125</v>
      </c>
      <c r="K42" s="14"/>
      <c r="L42" s="71"/>
      <c r="M42" s="68" t="s">
        <v>126</v>
      </c>
      <c r="N42" s="68" t="s">
        <v>127</v>
      </c>
      <c r="O42" s="68" t="s">
        <v>128</v>
      </c>
      <c r="P42" s="68" t="s">
        <v>129</v>
      </c>
      <c r="Q42" s="68" t="s">
        <v>130</v>
      </c>
      <c r="R42" s="68" t="s">
        <v>157</v>
      </c>
      <c r="S42" s="68" t="s">
        <v>156</v>
      </c>
      <c r="T42" s="68" t="s">
        <v>152</v>
      </c>
      <c r="U42" s="68" t="s">
        <v>144</v>
      </c>
      <c r="V42" s="68" t="s">
        <v>145</v>
      </c>
    </row>
    <row r="43" spans="1:23" ht="20.399999999999999" x14ac:dyDescent="0.25">
      <c r="B43" s="65" t="s">
        <v>84</v>
      </c>
      <c r="C43" s="62" t="s">
        <v>95</v>
      </c>
      <c r="D43" s="63">
        <v>6</v>
      </c>
      <c r="E43" s="63">
        <v>12</v>
      </c>
      <c r="F43" s="63">
        <v>12</v>
      </c>
      <c r="G43" s="63">
        <v>5</v>
      </c>
      <c r="H43" s="63">
        <v>4</v>
      </c>
      <c r="I43" s="28">
        <f>SUM(D43:H43)</f>
        <v>39</v>
      </c>
      <c r="K43" s="70" t="s">
        <v>84</v>
      </c>
      <c r="L43" s="62" t="s">
        <v>95</v>
      </c>
      <c r="M43" s="69">
        <f>+D43/$I$43</f>
        <v>0.15384615384615385</v>
      </c>
      <c r="N43" s="69">
        <f t="shared" ref="N43:Q47" si="0">+E43/$I$43</f>
        <v>0.30769230769230771</v>
      </c>
      <c r="O43" s="69">
        <f t="shared" si="0"/>
        <v>0.30769230769230771</v>
      </c>
      <c r="P43" s="69">
        <f t="shared" si="0"/>
        <v>0.12820512820512819</v>
      </c>
      <c r="Q43" s="69">
        <f t="shared" si="0"/>
        <v>0.10256410256410256</v>
      </c>
      <c r="R43" s="96">
        <f>SUM(M43:Q43)</f>
        <v>1</v>
      </c>
      <c r="S43" s="89">
        <f>M43+N43</f>
        <v>0.46153846153846156</v>
      </c>
      <c r="T43" s="89">
        <f>O43</f>
        <v>0.30769230769230771</v>
      </c>
      <c r="U43" s="92">
        <f>P43+Q43</f>
        <v>0.23076923076923075</v>
      </c>
      <c r="V43" s="92">
        <f>SUM(S43:U43)</f>
        <v>1</v>
      </c>
      <c r="W43" s="56"/>
    </row>
    <row r="44" spans="1:23" ht="20.399999999999999" x14ac:dyDescent="0.25">
      <c r="B44" s="65" t="s">
        <v>85</v>
      </c>
      <c r="C44" s="62" t="s">
        <v>96</v>
      </c>
      <c r="D44" s="63">
        <v>8</v>
      </c>
      <c r="E44" s="63">
        <v>11</v>
      </c>
      <c r="F44" s="63">
        <v>12</v>
      </c>
      <c r="G44" s="63">
        <v>5</v>
      </c>
      <c r="H44" s="63">
        <v>3</v>
      </c>
      <c r="I44" s="28">
        <f t="shared" ref="I44:I47" si="1">SUM(D44:H44)</f>
        <v>39</v>
      </c>
      <c r="K44" s="70" t="s">
        <v>85</v>
      </c>
      <c r="L44" s="62" t="s">
        <v>96</v>
      </c>
      <c r="M44" s="69">
        <f t="shared" ref="M44:M47" si="2">+D44/$I$43</f>
        <v>0.20512820512820512</v>
      </c>
      <c r="N44" s="69">
        <f t="shared" si="0"/>
        <v>0.28205128205128205</v>
      </c>
      <c r="O44" s="69">
        <f t="shared" si="0"/>
        <v>0.30769230769230771</v>
      </c>
      <c r="P44" s="69">
        <f t="shared" si="0"/>
        <v>0.12820512820512819</v>
      </c>
      <c r="Q44" s="69">
        <f t="shared" si="0"/>
        <v>7.6923076923076927E-2</v>
      </c>
      <c r="R44" s="96">
        <f t="shared" ref="R44:R47" si="3">SUM(M44:Q44)</f>
        <v>1</v>
      </c>
      <c r="S44" s="89">
        <f t="shared" ref="S44:S47" si="4">M44+N44</f>
        <v>0.48717948717948717</v>
      </c>
      <c r="T44" s="89">
        <f t="shared" ref="T44:T47" si="5">O44</f>
        <v>0.30769230769230771</v>
      </c>
      <c r="U44" s="92">
        <f t="shared" ref="U44:U47" si="6">P44+Q44</f>
        <v>0.20512820512820512</v>
      </c>
      <c r="V44" s="92">
        <f t="shared" ref="V44:V47" si="7">SUM(S44:U44)</f>
        <v>1</v>
      </c>
    </row>
    <row r="45" spans="1:23" ht="30.6" x14ac:dyDescent="0.25">
      <c r="B45" s="65" t="s">
        <v>86</v>
      </c>
      <c r="C45" s="62" t="s">
        <v>97</v>
      </c>
      <c r="D45" s="63">
        <v>7</v>
      </c>
      <c r="E45" s="63">
        <v>12</v>
      </c>
      <c r="F45" s="63">
        <v>12</v>
      </c>
      <c r="G45" s="63">
        <v>5</v>
      </c>
      <c r="H45" s="63">
        <v>3</v>
      </c>
      <c r="I45" s="28">
        <f t="shared" si="1"/>
        <v>39</v>
      </c>
      <c r="K45" s="70" t="s">
        <v>86</v>
      </c>
      <c r="L45" s="62" t="s">
        <v>97</v>
      </c>
      <c r="M45" s="69">
        <f t="shared" si="2"/>
        <v>0.17948717948717949</v>
      </c>
      <c r="N45" s="69">
        <f t="shared" si="0"/>
        <v>0.30769230769230771</v>
      </c>
      <c r="O45" s="69">
        <f t="shared" si="0"/>
        <v>0.30769230769230771</v>
      </c>
      <c r="P45" s="69">
        <f t="shared" si="0"/>
        <v>0.12820512820512819</v>
      </c>
      <c r="Q45" s="69">
        <f t="shared" si="0"/>
        <v>7.6923076923076927E-2</v>
      </c>
      <c r="R45" s="96">
        <f t="shared" si="3"/>
        <v>1</v>
      </c>
      <c r="S45" s="89">
        <f t="shared" si="4"/>
        <v>0.48717948717948723</v>
      </c>
      <c r="T45" s="89">
        <f t="shared" si="5"/>
        <v>0.30769230769230771</v>
      </c>
      <c r="U45" s="92">
        <f t="shared" si="6"/>
        <v>0.20512820512820512</v>
      </c>
      <c r="V45" s="92">
        <f t="shared" si="7"/>
        <v>1</v>
      </c>
    </row>
    <row r="46" spans="1:23" ht="40.799999999999997" x14ac:dyDescent="0.25">
      <c r="B46" s="65" t="s">
        <v>87</v>
      </c>
      <c r="C46" s="62" t="s">
        <v>98</v>
      </c>
      <c r="D46" s="63">
        <v>6</v>
      </c>
      <c r="E46" s="63">
        <v>10</v>
      </c>
      <c r="F46" s="63">
        <v>13</v>
      </c>
      <c r="G46" s="63">
        <v>7</v>
      </c>
      <c r="H46" s="63">
        <v>3</v>
      </c>
      <c r="I46" s="28">
        <f t="shared" si="1"/>
        <v>39</v>
      </c>
      <c r="K46" s="70" t="s">
        <v>87</v>
      </c>
      <c r="L46" s="62" t="s">
        <v>98</v>
      </c>
      <c r="M46" s="69">
        <f t="shared" si="2"/>
        <v>0.15384615384615385</v>
      </c>
      <c r="N46" s="69">
        <f t="shared" si="0"/>
        <v>0.25641025641025639</v>
      </c>
      <c r="O46" s="69">
        <f t="shared" si="0"/>
        <v>0.33333333333333331</v>
      </c>
      <c r="P46" s="69">
        <f t="shared" si="0"/>
        <v>0.17948717948717949</v>
      </c>
      <c r="Q46" s="69">
        <f t="shared" si="0"/>
        <v>7.6923076923076927E-2</v>
      </c>
      <c r="R46" s="96">
        <f t="shared" si="3"/>
        <v>1</v>
      </c>
      <c r="S46" s="89">
        <f t="shared" si="4"/>
        <v>0.41025641025641024</v>
      </c>
      <c r="T46" s="89">
        <f t="shared" si="5"/>
        <v>0.33333333333333331</v>
      </c>
      <c r="U46" s="92">
        <f t="shared" si="6"/>
        <v>0.25641025641025639</v>
      </c>
      <c r="V46" s="92">
        <f t="shared" si="7"/>
        <v>1</v>
      </c>
    </row>
    <row r="47" spans="1:23" ht="40.799999999999997" x14ac:dyDescent="0.25">
      <c r="B47" s="65" t="s">
        <v>88</v>
      </c>
      <c r="C47" s="62" t="s">
        <v>99</v>
      </c>
      <c r="D47" s="63">
        <v>7</v>
      </c>
      <c r="E47" s="63">
        <v>16</v>
      </c>
      <c r="F47" s="63">
        <v>6</v>
      </c>
      <c r="G47" s="63">
        <v>5</v>
      </c>
      <c r="H47" s="63">
        <v>5</v>
      </c>
      <c r="I47" s="28">
        <f t="shared" si="1"/>
        <v>39</v>
      </c>
      <c r="K47" s="70" t="s">
        <v>88</v>
      </c>
      <c r="L47" s="62" t="s">
        <v>99</v>
      </c>
      <c r="M47" s="69">
        <f t="shared" si="2"/>
        <v>0.17948717948717949</v>
      </c>
      <c r="N47" s="69">
        <f t="shared" si="0"/>
        <v>0.41025641025641024</v>
      </c>
      <c r="O47" s="69">
        <f t="shared" si="0"/>
        <v>0.15384615384615385</v>
      </c>
      <c r="P47" s="69">
        <f t="shared" si="0"/>
        <v>0.12820512820512819</v>
      </c>
      <c r="Q47" s="69">
        <f t="shared" si="0"/>
        <v>0.12820512820512819</v>
      </c>
      <c r="R47" s="96">
        <f t="shared" si="3"/>
        <v>1</v>
      </c>
      <c r="S47" s="89">
        <f t="shared" si="4"/>
        <v>0.58974358974358976</v>
      </c>
      <c r="T47" s="89">
        <f t="shared" si="5"/>
        <v>0.15384615384615385</v>
      </c>
      <c r="U47" s="92">
        <f t="shared" si="6"/>
        <v>0.25641025641025639</v>
      </c>
      <c r="V47" s="92">
        <f t="shared" si="7"/>
        <v>1</v>
      </c>
    </row>
    <row r="48" spans="1:23" x14ac:dyDescent="0.25">
      <c r="S48" s="56"/>
      <c r="T48" s="56"/>
      <c r="U48" s="56"/>
      <c r="V48" s="89"/>
    </row>
    <row r="49" spans="12:22" ht="24" x14ac:dyDescent="0.25">
      <c r="M49" s="68" t="s">
        <v>156</v>
      </c>
      <c r="N49" s="68" t="s">
        <v>152</v>
      </c>
      <c r="O49" s="68" t="s">
        <v>144</v>
      </c>
      <c r="S49" s="56"/>
      <c r="T49" s="56"/>
      <c r="U49" s="56"/>
      <c r="V49" s="89"/>
    </row>
    <row r="50" spans="12:22" ht="20.399999999999999" x14ac:dyDescent="0.25">
      <c r="L50" s="62" t="s">
        <v>95</v>
      </c>
      <c r="M50" s="89">
        <f>S43</f>
        <v>0.46153846153846156</v>
      </c>
      <c r="N50" s="89">
        <f>T43</f>
        <v>0.30769230769230771</v>
      </c>
      <c r="O50" s="89">
        <f>U43</f>
        <v>0.23076923076923075</v>
      </c>
    </row>
    <row r="51" spans="12:22" ht="20.399999999999999" x14ac:dyDescent="0.25">
      <c r="L51" s="62" t="s">
        <v>153</v>
      </c>
      <c r="M51" s="89">
        <f t="shared" ref="M51:O51" si="8">S44</f>
        <v>0.48717948717948717</v>
      </c>
      <c r="N51" s="89">
        <f t="shared" si="8"/>
        <v>0.30769230769230771</v>
      </c>
      <c r="O51" s="89">
        <f t="shared" si="8"/>
        <v>0.20512820512820512</v>
      </c>
      <c r="S51" s="56"/>
    </row>
    <row r="52" spans="12:22" ht="30.6" x14ac:dyDescent="0.25">
      <c r="L52" s="62" t="s">
        <v>154</v>
      </c>
      <c r="M52" s="89">
        <f t="shared" ref="M52:O52" si="9">S45</f>
        <v>0.48717948717948723</v>
      </c>
      <c r="N52" s="89">
        <f t="shared" si="9"/>
        <v>0.30769230769230771</v>
      </c>
      <c r="O52" s="89">
        <f t="shared" si="9"/>
        <v>0.20512820512820512</v>
      </c>
    </row>
    <row r="53" spans="12:22" ht="40.799999999999997" x14ac:dyDescent="0.25">
      <c r="L53" s="62" t="s">
        <v>98</v>
      </c>
      <c r="M53" s="89">
        <f t="shared" ref="M53:O53" si="10">S46</f>
        <v>0.41025641025641024</v>
      </c>
      <c r="N53" s="89">
        <f t="shared" si="10"/>
        <v>0.33333333333333331</v>
      </c>
      <c r="O53" s="89">
        <f t="shared" si="10"/>
        <v>0.25641025641025639</v>
      </c>
    </row>
    <row r="54" spans="12:22" ht="40.799999999999997" x14ac:dyDescent="0.25">
      <c r="L54" s="62" t="s">
        <v>155</v>
      </c>
      <c r="M54" s="89">
        <f t="shared" ref="M54:O54" si="11">S47</f>
        <v>0.58974358974358976</v>
      </c>
      <c r="N54" s="89">
        <f t="shared" si="11"/>
        <v>0.15384615384615385</v>
      </c>
      <c r="O54" s="89">
        <f t="shared" si="11"/>
        <v>0.25641025641025639</v>
      </c>
    </row>
  </sheetData>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8F5BC-E0E3-43D1-9D2A-95CE8FC11E5E}">
  <dimension ref="A1:V55"/>
  <sheetViews>
    <sheetView topLeftCell="G48" workbookViewId="0">
      <selection activeCell="L49" sqref="L49:N54"/>
    </sheetView>
  </sheetViews>
  <sheetFormatPr baseColWidth="10" defaultRowHeight="13.2" x14ac:dyDescent="0.25"/>
  <cols>
    <col min="2" max="2" width="33.33203125" customWidth="1"/>
    <col min="3" max="3" width="28" customWidth="1"/>
    <col min="4" max="4" width="23.6640625" customWidth="1"/>
    <col min="5" max="5" width="23.44140625" customWidth="1"/>
    <col min="6" max="6" width="22.33203125" customWidth="1"/>
    <col min="7" max="7" width="21.6640625" customWidth="1"/>
    <col min="8" max="8" width="23.44140625" customWidth="1"/>
    <col min="11" max="11" width="33.33203125" customWidth="1"/>
    <col min="12" max="12" width="28" customWidth="1"/>
    <col min="13" max="13" width="23.6640625" customWidth="1"/>
    <col min="14" max="14" width="23.44140625" customWidth="1"/>
    <col min="15" max="15" width="22.33203125" customWidth="1"/>
    <col min="16" max="16" width="21.6640625" customWidth="1"/>
    <col min="17" max="17" width="23.44140625" customWidth="1"/>
  </cols>
  <sheetData>
    <row r="1" spans="1:8" ht="147" customHeight="1" x14ac:dyDescent="0.25">
      <c r="A1" s="22" t="s">
        <v>94</v>
      </c>
      <c r="B1" s="22" t="s">
        <v>0</v>
      </c>
      <c r="C1" s="22" t="s">
        <v>1</v>
      </c>
      <c r="D1" s="31" t="s">
        <v>59</v>
      </c>
      <c r="E1" s="31" t="s">
        <v>60</v>
      </c>
      <c r="F1" s="31" t="s">
        <v>61</v>
      </c>
      <c r="G1" s="31" t="s">
        <v>62</v>
      </c>
      <c r="H1" s="31" t="s">
        <v>63</v>
      </c>
    </row>
    <row r="2" spans="1:8" x14ac:dyDescent="0.25">
      <c r="A2" s="19">
        <v>1</v>
      </c>
      <c r="B2" s="11" t="s">
        <v>2</v>
      </c>
      <c r="C2" s="11" t="s">
        <v>3</v>
      </c>
      <c r="D2" s="17">
        <v>4</v>
      </c>
      <c r="E2" s="17">
        <v>5</v>
      </c>
      <c r="F2" s="17">
        <v>4</v>
      </c>
      <c r="G2" s="17">
        <v>4</v>
      </c>
      <c r="H2" s="17">
        <v>5</v>
      </c>
    </row>
    <row r="3" spans="1:8" x14ac:dyDescent="0.25">
      <c r="A3" s="19">
        <v>2</v>
      </c>
      <c r="B3" s="11" t="s">
        <v>4</v>
      </c>
      <c r="C3" s="11" t="s">
        <v>5</v>
      </c>
      <c r="D3" s="17">
        <v>3</v>
      </c>
      <c r="E3" s="17">
        <v>3</v>
      </c>
      <c r="F3" s="17">
        <v>3</v>
      </c>
      <c r="G3" s="17">
        <v>3</v>
      </c>
      <c r="H3" s="17">
        <v>3</v>
      </c>
    </row>
    <row r="4" spans="1:8" x14ac:dyDescent="0.25">
      <c r="A4" s="19">
        <v>3</v>
      </c>
      <c r="B4" s="11" t="s">
        <v>6</v>
      </c>
      <c r="C4" s="11" t="s">
        <v>7</v>
      </c>
      <c r="D4" s="17">
        <v>3</v>
      </c>
      <c r="E4" s="17">
        <v>2</v>
      </c>
      <c r="F4" s="17">
        <v>2</v>
      </c>
      <c r="G4" s="17">
        <v>2</v>
      </c>
      <c r="H4" s="17">
        <v>2</v>
      </c>
    </row>
    <row r="5" spans="1:8" x14ac:dyDescent="0.25">
      <c r="A5" s="19">
        <v>4</v>
      </c>
      <c r="B5" s="11" t="s">
        <v>8</v>
      </c>
      <c r="C5" s="11" t="s">
        <v>7</v>
      </c>
      <c r="D5" s="17">
        <v>2</v>
      </c>
      <c r="E5" s="17">
        <v>3</v>
      </c>
      <c r="F5" s="17">
        <v>3</v>
      </c>
      <c r="G5" s="17">
        <v>2</v>
      </c>
      <c r="H5" s="17">
        <v>2</v>
      </c>
    </row>
    <row r="6" spans="1:8" x14ac:dyDescent="0.25">
      <c r="A6" s="19">
        <v>5</v>
      </c>
      <c r="B6" s="11" t="s">
        <v>9</v>
      </c>
      <c r="C6" s="11" t="s">
        <v>7</v>
      </c>
      <c r="D6" s="17">
        <v>2</v>
      </c>
      <c r="E6" s="17">
        <v>3</v>
      </c>
      <c r="F6" s="17">
        <v>2</v>
      </c>
      <c r="G6" s="17">
        <v>2</v>
      </c>
      <c r="H6" s="17">
        <v>2</v>
      </c>
    </row>
    <row r="7" spans="1:8" x14ac:dyDescent="0.25">
      <c r="A7" s="19">
        <v>6</v>
      </c>
      <c r="B7" s="11" t="s">
        <v>10</v>
      </c>
      <c r="C7" s="11" t="s">
        <v>11</v>
      </c>
      <c r="D7" s="17">
        <v>2</v>
      </c>
      <c r="E7" s="17">
        <v>2</v>
      </c>
      <c r="F7" s="17">
        <v>3</v>
      </c>
      <c r="G7" s="17">
        <v>3</v>
      </c>
      <c r="H7" s="17">
        <v>2</v>
      </c>
    </row>
    <row r="8" spans="1:8" x14ac:dyDescent="0.25">
      <c r="A8" s="19">
        <v>7</v>
      </c>
      <c r="B8" s="11" t="s">
        <v>12</v>
      </c>
      <c r="C8" s="11" t="s">
        <v>11</v>
      </c>
      <c r="D8" s="17">
        <v>2</v>
      </c>
      <c r="E8" s="17">
        <v>3</v>
      </c>
      <c r="F8" s="17">
        <v>3</v>
      </c>
      <c r="G8" s="17">
        <v>3</v>
      </c>
      <c r="H8" s="17">
        <v>3</v>
      </c>
    </row>
    <row r="9" spans="1:8" x14ac:dyDescent="0.25">
      <c r="A9" s="19">
        <v>8</v>
      </c>
      <c r="B9" s="11" t="s">
        <v>13</v>
      </c>
      <c r="C9" s="11" t="s">
        <v>11</v>
      </c>
      <c r="D9" s="17">
        <v>2</v>
      </c>
      <c r="E9" s="17">
        <v>2</v>
      </c>
      <c r="F9" s="17">
        <v>3</v>
      </c>
      <c r="G9" s="17">
        <v>2</v>
      </c>
      <c r="H9" s="17">
        <v>3</v>
      </c>
    </row>
    <row r="10" spans="1:8" x14ac:dyDescent="0.25">
      <c r="A10" s="19">
        <v>9</v>
      </c>
      <c r="B10" s="11" t="s">
        <v>14</v>
      </c>
      <c r="C10" s="11" t="s">
        <v>15</v>
      </c>
      <c r="D10" s="17">
        <v>1</v>
      </c>
      <c r="E10" s="17">
        <v>2</v>
      </c>
      <c r="F10" s="17">
        <v>2</v>
      </c>
      <c r="G10" s="17">
        <v>3</v>
      </c>
      <c r="H10" s="17">
        <v>2</v>
      </c>
    </row>
    <row r="11" spans="1:8" x14ac:dyDescent="0.25">
      <c r="A11" s="19">
        <v>10</v>
      </c>
      <c r="B11" s="11" t="s">
        <v>16</v>
      </c>
      <c r="C11" s="11" t="s">
        <v>15</v>
      </c>
      <c r="D11" s="17">
        <v>4</v>
      </c>
      <c r="E11" s="17">
        <v>2</v>
      </c>
      <c r="F11" s="17">
        <v>2</v>
      </c>
      <c r="G11" s="17">
        <v>2</v>
      </c>
      <c r="H11" s="17">
        <v>2</v>
      </c>
    </row>
    <row r="12" spans="1:8" x14ac:dyDescent="0.25">
      <c r="A12" s="19">
        <v>11</v>
      </c>
      <c r="B12" s="11" t="s">
        <v>17</v>
      </c>
      <c r="C12" s="11" t="s">
        <v>18</v>
      </c>
      <c r="D12" s="17">
        <v>4</v>
      </c>
      <c r="E12" s="17">
        <v>2</v>
      </c>
      <c r="F12" s="17">
        <v>2</v>
      </c>
      <c r="G12" s="17">
        <v>2</v>
      </c>
      <c r="H12" s="17">
        <v>2</v>
      </c>
    </row>
    <row r="13" spans="1:8" x14ac:dyDescent="0.25">
      <c r="A13" s="19">
        <v>12</v>
      </c>
      <c r="B13" s="11" t="s">
        <v>19</v>
      </c>
      <c r="C13" s="11" t="s">
        <v>18</v>
      </c>
      <c r="D13" s="17">
        <v>2</v>
      </c>
      <c r="E13" s="17">
        <v>2</v>
      </c>
      <c r="F13" s="17">
        <v>2</v>
      </c>
      <c r="G13" s="17">
        <v>3</v>
      </c>
      <c r="H13" s="17">
        <v>3</v>
      </c>
    </row>
    <row r="14" spans="1:8" x14ac:dyDescent="0.25">
      <c r="A14" s="19">
        <v>13</v>
      </c>
      <c r="B14" s="11" t="s">
        <v>20</v>
      </c>
      <c r="C14" s="11" t="s">
        <v>18</v>
      </c>
      <c r="D14" s="17">
        <v>2</v>
      </c>
      <c r="E14" s="17">
        <v>1</v>
      </c>
      <c r="F14" s="17">
        <v>1</v>
      </c>
      <c r="G14" s="17">
        <v>1</v>
      </c>
      <c r="H14" s="17">
        <v>2</v>
      </c>
    </row>
    <row r="15" spans="1:8" x14ac:dyDescent="0.25">
      <c r="A15" s="19">
        <v>14</v>
      </c>
      <c r="B15" s="11" t="s">
        <v>21</v>
      </c>
      <c r="C15" s="11" t="s">
        <v>18</v>
      </c>
      <c r="D15" s="17">
        <v>2</v>
      </c>
      <c r="E15" s="17">
        <v>1</v>
      </c>
      <c r="F15" s="17">
        <v>2</v>
      </c>
      <c r="G15" s="17">
        <v>2</v>
      </c>
      <c r="H15" s="17">
        <v>1</v>
      </c>
    </row>
    <row r="16" spans="1:8" x14ac:dyDescent="0.25">
      <c r="A16" s="19">
        <v>15</v>
      </c>
      <c r="B16" s="11" t="s">
        <v>22</v>
      </c>
      <c r="C16" s="11" t="s">
        <v>18</v>
      </c>
      <c r="D16" s="17">
        <v>2</v>
      </c>
      <c r="E16" s="17">
        <v>2</v>
      </c>
      <c r="F16" s="17">
        <v>1</v>
      </c>
      <c r="G16" s="17">
        <v>1</v>
      </c>
      <c r="H16" s="17">
        <v>1</v>
      </c>
    </row>
    <row r="17" spans="1:8" x14ac:dyDescent="0.25">
      <c r="A17" s="19">
        <v>16</v>
      </c>
      <c r="B17" s="11" t="s">
        <v>23</v>
      </c>
      <c r="C17" s="11" t="s">
        <v>24</v>
      </c>
      <c r="D17" s="17">
        <v>1</v>
      </c>
      <c r="E17" s="17">
        <v>1</v>
      </c>
      <c r="F17" s="17">
        <v>2</v>
      </c>
      <c r="G17" s="17">
        <v>2</v>
      </c>
      <c r="H17" s="17">
        <v>2</v>
      </c>
    </row>
    <row r="18" spans="1:8" x14ac:dyDescent="0.25">
      <c r="A18" s="19">
        <v>17</v>
      </c>
      <c r="B18" s="11" t="s">
        <v>25</v>
      </c>
      <c r="C18" s="11" t="s">
        <v>24</v>
      </c>
      <c r="D18" s="17">
        <v>2</v>
      </c>
      <c r="E18" s="17">
        <v>2</v>
      </c>
      <c r="F18" s="17">
        <v>2</v>
      </c>
      <c r="G18" s="17">
        <v>2</v>
      </c>
      <c r="H18" s="17">
        <v>2</v>
      </c>
    </row>
    <row r="19" spans="1:8" x14ac:dyDescent="0.25">
      <c r="A19" s="19">
        <v>18</v>
      </c>
      <c r="B19" s="11" t="s">
        <v>26</v>
      </c>
      <c r="C19" s="11" t="s">
        <v>24</v>
      </c>
      <c r="D19" s="17">
        <v>5</v>
      </c>
      <c r="E19" s="17">
        <v>5</v>
      </c>
      <c r="F19" s="17">
        <v>5</v>
      </c>
      <c r="G19" s="17">
        <v>5</v>
      </c>
      <c r="H19" s="17">
        <v>5</v>
      </c>
    </row>
    <row r="20" spans="1:8" x14ac:dyDescent="0.25">
      <c r="A20" s="19">
        <v>19</v>
      </c>
      <c r="B20" s="11" t="s">
        <v>27</v>
      </c>
      <c r="C20" s="11" t="s">
        <v>24</v>
      </c>
      <c r="D20" s="17">
        <v>3</v>
      </c>
      <c r="E20" s="17">
        <v>2</v>
      </c>
      <c r="F20" s="17">
        <v>2</v>
      </c>
      <c r="G20" s="17">
        <v>2</v>
      </c>
      <c r="H20" s="17">
        <v>2</v>
      </c>
    </row>
    <row r="21" spans="1:8" x14ac:dyDescent="0.25">
      <c r="A21" s="19">
        <v>20</v>
      </c>
      <c r="B21" s="11" t="s">
        <v>28</v>
      </c>
      <c r="C21" s="11" t="s">
        <v>24</v>
      </c>
      <c r="D21" s="17">
        <v>2</v>
      </c>
      <c r="E21" s="17">
        <v>2</v>
      </c>
      <c r="F21" s="17">
        <v>2</v>
      </c>
      <c r="G21" s="17">
        <v>2</v>
      </c>
      <c r="H21" s="17">
        <v>2</v>
      </c>
    </row>
    <row r="22" spans="1:8" x14ac:dyDescent="0.25">
      <c r="A22" s="19">
        <v>21</v>
      </c>
      <c r="B22" s="11" t="s">
        <v>29</v>
      </c>
      <c r="C22" s="11" t="s">
        <v>24</v>
      </c>
      <c r="D22" s="17">
        <v>1</v>
      </c>
      <c r="E22" s="17">
        <v>1</v>
      </c>
      <c r="F22" s="17">
        <v>1</v>
      </c>
      <c r="G22" s="17">
        <v>1</v>
      </c>
      <c r="H22" s="17">
        <v>1</v>
      </c>
    </row>
    <row r="23" spans="1:8" x14ac:dyDescent="0.25">
      <c r="A23" s="19">
        <v>22</v>
      </c>
      <c r="B23" s="11" t="s">
        <v>30</v>
      </c>
      <c r="C23" s="11" t="s">
        <v>24</v>
      </c>
      <c r="D23" s="17">
        <v>2</v>
      </c>
      <c r="E23" s="17">
        <v>2</v>
      </c>
      <c r="F23" s="17">
        <v>2</v>
      </c>
      <c r="G23" s="17">
        <v>2</v>
      </c>
      <c r="H23" s="17">
        <v>2</v>
      </c>
    </row>
    <row r="24" spans="1:8" x14ac:dyDescent="0.25">
      <c r="A24" s="19">
        <v>23</v>
      </c>
      <c r="B24" s="11" t="s">
        <v>31</v>
      </c>
      <c r="C24" s="11" t="s">
        <v>24</v>
      </c>
      <c r="D24" s="17">
        <v>2</v>
      </c>
      <c r="E24" s="17">
        <v>2</v>
      </c>
      <c r="F24" s="17">
        <v>2</v>
      </c>
      <c r="G24" s="17">
        <v>2</v>
      </c>
      <c r="H24" s="17">
        <v>2</v>
      </c>
    </row>
    <row r="25" spans="1:8" x14ac:dyDescent="0.25">
      <c r="A25" s="19">
        <v>24</v>
      </c>
      <c r="B25" s="11" t="s">
        <v>32</v>
      </c>
      <c r="C25" s="11" t="s">
        <v>33</v>
      </c>
      <c r="D25" s="17">
        <v>4</v>
      </c>
      <c r="E25" s="17">
        <v>4</v>
      </c>
      <c r="F25" s="17">
        <v>4</v>
      </c>
      <c r="G25" s="17">
        <v>5</v>
      </c>
      <c r="H25" s="17">
        <v>5</v>
      </c>
    </row>
    <row r="26" spans="1:8" x14ac:dyDescent="0.25">
      <c r="A26" s="19">
        <v>25</v>
      </c>
      <c r="B26" s="11" t="s">
        <v>34</v>
      </c>
      <c r="C26" s="11" t="s">
        <v>33</v>
      </c>
      <c r="D26" s="17">
        <v>2</v>
      </c>
      <c r="E26" s="17">
        <v>2</v>
      </c>
      <c r="F26" s="17">
        <v>2</v>
      </c>
      <c r="G26" s="17">
        <v>2</v>
      </c>
      <c r="H26" s="17">
        <v>2</v>
      </c>
    </row>
    <row r="27" spans="1:8" x14ac:dyDescent="0.25">
      <c r="A27" s="19">
        <v>26</v>
      </c>
      <c r="B27" s="11" t="s">
        <v>35</v>
      </c>
      <c r="C27" s="11" t="s">
        <v>33</v>
      </c>
      <c r="D27" s="17">
        <v>4</v>
      </c>
      <c r="E27" s="17">
        <v>4</v>
      </c>
      <c r="F27" s="17">
        <v>4</v>
      </c>
      <c r="G27" s="17">
        <v>2</v>
      </c>
      <c r="H27" s="17">
        <v>1</v>
      </c>
    </row>
    <row r="28" spans="1:8" x14ac:dyDescent="0.25">
      <c r="A28" s="19">
        <v>27</v>
      </c>
      <c r="B28" s="11" t="s">
        <v>36</v>
      </c>
      <c r="C28" s="11" t="s">
        <v>33</v>
      </c>
      <c r="D28" s="17">
        <v>4</v>
      </c>
      <c r="E28" s="17">
        <v>4</v>
      </c>
      <c r="F28" s="17">
        <v>4</v>
      </c>
      <c r="G28" s="17">
        <v>4</v>
      </c>
      <c r="H28" s="17">
        <v>4</v>
      </c>
    </row>
    <row r="29" spans="1:8" x14ac:dyDescent="0.25">
      <c r="A29" s="19">
        <v>28</v>
      </c>
      <c r="B29" s="11" t="s">
        <v>37</v>
      </c>
      <c r="C29" s="11" t="s">
        <v>33</v>
      </c>
      <c r="D29" s="17">
        <v>5</v>
      </c>
      <c r="E29" s="17">
        <v>5</v>
      </c>
      <c r="F29" s="17">
        <v>5</v>
      </c>
      <c r="G29" s="17">
        <v>5</v>
      </c>
      <c r="H29" s="17">
        <v>5</v>
      </c>
    </row>
    <row r="30" spans="1:8" x14ac:dyDescent="0.25">
      <c r="A30" s="19">
        <v>29</v>
      </c>
      <c r="B30" s="11" t="s">
        <v>38</v>
      </c>
      <c r="C30" s="11" t="s">
        <v>33</v>
      </c>
      <c r="D30" s="17">
        <v>1</v>
      </c>
      <c r="E30" s="17">
        <v>1</v>
      </c>
      <c r="F30" s="17">
        <v>3</v>
      </c>
      <c r="G30" s="17">
        <v>3</v>
      </c>
      <c r="H30" s="17">
        <v>3</v>
      </c>
    </row>
    <row r="31" spans="1:8" x14ac:dyDescent="0.25">
      <c r="A31" s="19">
        <v>30</v>
      </c>
      <c r="B31" s="11" t="s">
        <v>39</v>
      </c>
      <c r="C31" s="11" t="s">
        <v>33</v>
      </c>
      <c r="D31" s="17">
        <v>4</v>
      </c>
      <c r="E31" s="17">
        <v>4</v>
      </c>
      <c r="F31" s="17">
        <v>4</v>
      </c>
      <c r="G31" s="17">
        <v>4</v>
      </c>
      <c r="H31" s="17">
        <v>4</v>
      </c>
    </row>
    <row r="32" spans="1:8" x14ac:dyDescent="0.25">
      <c r="A32" s="19">
        <v>31</v>
      </c>
      <c r="B32" s="11" t="s">
        <v>40</v>
      </c>
      <c r="C32" s="11" t="s">
        <v>33</v>
      </c>
      <c r="D32" s="17">
        <v>3</v>
      </c>
      <c r="E32" s="17">
        <v>3</v>
      </c>
      <c r="F32" s="17">
        <v>4</v>
      </c>
      <c r="G32" s="17">
        <v>4</v>
      </c>
      <c r="H32" s="17">
        <v>4</v>
      </c>
    </row>
    <row r="33" spans="1:22" x14ac:dyDescent="0.25">
      <c r="A33" s="19">
        <v>32</v>
      </c>
      <c r="B33" s="11" t="s">
        <v>23</v>
      </c>
      <c r="C33" s="11" t="s">
        <v>41</v>
      </c>
      <c r="D33" s="17">
        <v>2</v>
      </c>
      <c r="E33" s="17">
        <v>2</v>
      </c>
      <c r="F33" s="17">
        <v>2</v>
      </c>
      <c r="G33" s="17">
        <v>2</v>
      </c>
      <c r="H33" s="17">
        <v>2</v>
      </c>
    </row>
    <row r="34" spans="1:22" x14ac:dyDescent="0.25">
      <c r="A34" s="19">
        <v>33</v>
      </c>
      <c r="B34" s="11" t="s">
        <v>42</v>
      </c>
      <c r="C34" s="11" t="s">
        <v>41</v>
      </c>
      <c r="D34" s="17">
        <v>1</v>
      </c>
      <c r="E34" s="17">
        <v>1</v>
      </c>
      <c r="F34" s="17">
        <v>1</v>
      </c>
      <c r="G34" s="17">
        <v>1</v>
      </c>
      <c r="H34" s="17">
        <v>1</v>
      </c>
    </row>
    <row r="35" spans="1:22" x14ac:dyDescent="0.25">
      <c r="A35" s="19">
        <v>34</v>
      </c>
      <c r="B35" s="11" t="s">
        <v>43</v>
      </c>
      <c r="C35" s="11" t="s">
        <v>41</v>
      </c>
      <c r="D35" s="17">
        <v>3</v>
      </c>
      <c r="E35" s="17">
        <v>4</v>
      </c>
      <c r="F35" s="17">
        <v>4</v>
      </c>
      <c r="G35" s="17">
        <v>4</v>
      </c>
      <c r="H35" s="17">
        <v>4</v>
      </c>
    </row>
    <row r="36" spans="1:22" x14ac:dyDescent="0.25">
      <c r="A36" s="19">
        <v>35</v>
      </c>
      <c r="B36" s="11" t="s">
        <v>44</v>
      </c>
      <c r="C36" s="11" t="s">
        <v>41</v>
      </c>
      <c r="D36" s="17">
        <v>1</v>
      </c>
      <c r="E36" s="17">
        <v>1</v>
      </c>
      <c r="F36" s="17">
        <v>1</v>
      </c>
      <c r="G36" s="17">
        <v>2</v>
      </c>
      <c r="H36" s="17">
        <v>2</v>
      </c>
    </row>
    <row r="37" spans="1:22" x14ac:dyDescent="0.25">
      <c r="A37" s="19">
        <v>36</v>
      </c>
      <c r="B37" s="11" t="s">
        <v>45</v>
      </c>
      <c r="C37" s="11" t="s">
        <v>41</v>
      </c>
      <c r="D37" s="17">
        <v>4</v>
      </c>
      <c r="E37" s="17">
        <v>4</v>
      </c>
      <c r="F37" s="17">
        <v>4</v>
      </c>
      <c r="G37" s="17">
        <v>4</v>
      </c>
      <c r="H37" s="17">
        <v>4</v>
      </c>
    </row>
    <row r="38" spans="1:22" x14ac:dyDescent="0.25">
      <c r="A38" s="19">
        <v>37</v>
      </c>
      <c r="B38" s="11" t="s">
        <v>46</v>
      </c>
      <c r="C38" s="11" t="s">
        <v>41</v>
      </c>
      <c r="D38" s="17">
        <v>4</v>
      </c>
      <c r="E38" s="17">
        <v>4</v>
      </c>
      <c r="F38" s="17">
        <v>3</v>
      </c>
      <c r="G38" s="17">
        <v>3</v>
      </c>
      <c r="H38" s="17">
        <v>4</v>
      </c>
    </row>
    <row r="39" spans="1:22" x14ac:dyDescent="0.25">
      <c r="A39" s="19">
        <v>38</v>
      </c>
      <c r="B39" s="11" t="s">
        <v>47</v>
      </c>
      <c r="C39" s="11" t="s">
        <v>41</v>
      </c>
      <c r="D39" s="17">
        <v>4</v>
      </c>
      <c r="E39" s="17">
        <v>4</v>
      </c>
      <c r="F39" s="17">
        <v>4</v>
      </c>
      <c r="G39" s="17">
        <v>2</v>
      </c>
      <c r="H39" s="17">
        <v>2</v>
      </c>
    </row>
    <row r="40" spans="1:22" x14ac:dyDescent="0.25">
      <c r="A40" s="19">
        <v>39</v>
      </c>
      <c r="B40" s="11" t="s">
        <v>48</v>
      </c>
      <c r="C40" s="11" t="s">
        <v>41</v>
      </c>
      <c r="D40" s="17">
        <v>3</v>
      </c>
      <c r="E40" s="17">
        <v>2</v>
      </c>
      <c r="F40" s="17">
        <v>2</v>
      </c>
      <c r="G40" s="17">
        <v>2</v>
      </c>
      <c r="H40" s="17">
        <v>4</v>
      </c>
    </row>
    <row r="42" spans="1:22" ht="36" x14ac:dyDescent="0.25">
      <c r="B42" s="32"/>
      <c r="C42" s="32"/>
      <c r="D42" s="72" t="s">
        <v>121</v>
      </c>
      <c r="E42" s="72" t="s">
        <v>122</v>
      </c>
      <c r="F42" s="72" t="s">
        <v>123</v>
      </c>
      <c r="G42" s="72" t="s">
        <v>124</v>
      </c>
      <c r="H42" s="72" t="s">
        <v>125</v>
      </c>
      <c r="I42" s="13"/>
      <c r="K42" s="32"/>
      <c r="L42" s="32"/>
      <c r="M42" s="72" t="s">
        <v>126</v>
      </c>
      <c r="N42" s="72" t="s">
        <v>127</v>
      </c>
      <c r="O42" s="72" t="s">
        <v>128</v>
      </c>
      <c r="P42" s="72" t="s">
        <v>129</v>
      </c>
      <c r="Q42" s="72" t="s">
        <v>130</v>
      </c>
      <c r="R42" s="97" t="s">
        <v>157</v>
      </c>
      <c r="S42" s="72" t="s">
        <v>156</v>
      </c>
      <c r="T42" s="72" t="s">
        <v>152</v>
      </c>
      <c r="U42" s="72" t="s">
        <v>144</v>
      </c>
      <c r="V42" s="72" t="s">
        <v>145</v>
      </c>
    </row>
    <row r="43" spans="1:22" ht="30.6" x14ac:dyDescent="0.25">
      <c r="B43" s="30" t="s">
        <v>84</v>
      </c>
      <c r="C43" s="5" t="s">
        <v>100</v>
      </c>
      <c r="D43" s="50">
        <v>6</v>
      </c>
      <c r="E43" s="50">
        <v>15</v>
      </c>
      <c r="F43" s="50">
        <v>6</v>
      </c>
      <c r="G43" s="50">
        <v>10</v>
      </c>
      <c r="H43" s="50">
        <v>2</v>
      </c>
      <c r="I43" s="28">
        <f>SUM(D43:H43)</f>
        <v>39</v>
      </c>
      <c r="K43" s="30" t="s">
        <v>84</v>
      </c>
      <c r="L43" s="5" t="s">
        <v>100</v>
      </c>
      <c r="M43" s="57">
        <f>+D43/$I$43</f>
        <v>0.15384615384615385</v>
      </c>
      <c r="N43" s="57">
        <f t="shared" ref="N43:Q47" si="0">+E43/$I$43</f>
        <v>0.38461538461538464</v>
      </c>
      <c r="O43" s="57">
        <f t="shared" si="0"/>
        <v>0.15384615384615385</v>
      </c>
      <c r="P43" s="57">
        <f t="shared" si="0"/>
        <v>0.25641025641025639</v>
      </c>
      <c r="Q43" s="57">
        <f t="shared" si="0"/>
        <v>5.128205128205128E-2</v>
      </c>
      <c r="R43" s="89">
        <f>SUM(M43:Q43)</f>
        <v>1</v>
      </c>
      <c r="S43" s="95">
        <f>M43+N43</f>
        <v>0.53846153846153855</v>
      </c>
      <c r="T43" s="95">
        <f>O43</f>
        <v>0.15384615384615385</v>
      </c>
      <c r="U43" s="98">
        <f>P43+Q43</f>
        <v>0.30769230769230765</v>
      </c>
      <c r="V43" s="98">
        <f>SUM(S43:U43)</f>
        <v>1</v>
      </c>
    </row>
    <row r="44" spans="1:22" ht="51" x14ac:dyDescent="0.25">
      <c r="B44" s="30" t="s">
        <v>85</v>
      </c>
      <c r="C44" s="5" t="s">
        <v>101</v>
      </c>
      <c r="D44" s="50">
        <v>7</v>
      </c>
      <c r="E44" s="50">
        <v>16</v>
      </c>
      <c r="F44" s="50">
        <v>5</v>
      </c>
      <c r="G44" s="50">
        <v>8</v>
      </c>
      <c r="H44" s="50">
        <v>3</v>
      </c>
      <c r="I44" s="28">
        <f t="shared" ref="I44:I47" si="1">SUM(D44:H44)</f>
        <v>39</v>
      </c>
      <c r="K44" s="30" t="s">
        <v>85</v>
      </c>
      <c r="L44" s="5" t="s">
        <v>101</v>
      </c>
      <c r="M44" s="57">
        <f t="shared" ref="M44:M47" si="2">+D44/$I$43</f>
        <v>0.17948717948717949</v>
      </c>
      <c r="N44" s="57">
        <f t="shared" si="0"/>
        <v>0.41025641025641024</v>
      </c>
      <c r="O44" s="57">
        <f t="shared" si="0"/>
        <v>0.12820512820512819</v>
      </c>
      <c r="P44" s="57">
        <f t="shared" si="0"/>
        <v>0.20512820512820512</v>
      </c>
      <c r="Q44" s="57">
        <f t="shared" si="0"/>
        <v>7.6923076923076927E-2</v>
      </c>
      <c r="R44" s="89">
        <f t="shared" ref="R44:R47" si="3">SUM(M44:Q44)</f>
        <v>1</v>
      </c>
      <c r="S44" s="95">
        <f t="shared" ref="S44:S47" si="4">M44+N44</f>
        <v>0.58974358974358976</v>
      </c>
      <c r="T44" s="95">
        <f t="shared" ref="T44:T47" si="5">O44</f>
        <v>0.12820512820512819</v>
      </c>
      <c r="U44" s="98">
        <f t="shared" ref="U44:U47" si="6">P44+Q44</f>
        <v>0.28205128205128205</v>
      </c>
      <c r="V44" s="98">
        <f t="shared" ref="V44:V47" si="7">SUM(S44:U44)</f>
        <v>1</v>
      </c>
    </row>
    <row r="45" spans="1:22" ht="49.2" customHeight="1" x14ac:dyDescent="0.25">
      <c r="B45" s="30" t="s">
        <v>86</v>
      </c>
      <c r="C45" s="5" t="s">
        <v>146</v>
      </c>
      <c r="D45" s="50">
        <v>5</v>
      </c>
      <c r="E45" s="50">
        <v>16</v>
      </c>
      <c r="F45" s="50">
        <v>7</v>
      </c>
      <c r="G45" s="50">
        <v>9</v>
      </c>
      <c r="H45" s="50">
        <v>2</v>
      </c>
      <c r="I45" s="28">
        <f t="shared" si="1"/>
        <v>39</v>
      </c>
      <c r="K45" s="30" t="s">
        <v>86</v>
      </c>
      <c r="L45" s="5" t="s">
        <v>133</v>
      </c>
      <c r="M45" s="57">
        <f t="shared" si="2"/>
        <v>0.12820512820512819</v>
      </c>
      <c r="N45" s="57">
        <f t="shared" si="0"/>
        <v>0.41025641025641024</v>
      </c>
      <c r="O45" s="57">
        <f t="shared" si="0"/>
        <v>0.17948717948717949</v>
      </c>
      <c r="P45" s="57">
        <f t="shared" si="0"/>
        <v>0.23076923076923078</v>
      </c>
      <c r="Q45" s="57">
        <f t="shared" si="0"/>
        <v>5.128205128205128E-2</v>
      </c>
      <c r="R45" s="89">
        <f t="shared" si="3"/>
        <v>1</v>
      </c>
      <c r="S45" s="95">
        <f t="shared" si="4"/>
        <v>0.53846153846153844</v>
      </c>
      <c r="T45" s="95">
        <f t="shared" si="5"/>
        <v>0.17948717948717949</v>
      </c>
      <c r="U45" s="98">
        <f t="shared" si="6"/>
        <v>0.28205128205128205</v>
      </c>
      <c r="V45" s="98">
        <f t="shared" si="7"/>
        <v>1</v>
      </c>
    </row>
    <row r="46" spans="1:22" ht="52.8" customHeight="1" x14ac:dyDescent="0.25">
      <c r="B46" s="30" t="s">
        <v>87</v>
      </c>
      <c r="C46" s="5" t="s">
        <v>131</v>
      </c>
      <c r="D46" s="50">
        <v>4</v>
      </c>
      <c r="E46" s="50">
        <v>19</v>
      </c>
      <c r="F46" s="50">
        <v>7</v>
      </c>
      <c r="G46" s="50">
        <v>6</v>
      </c>
      <c r="H46" s="50">
        <v>3</v>
      </c>
      <c r="I46" s="28">
        <f t="shared" si="1"/>
        <v>39</v>
      </c>
      <c r="K46" s="30" t="s">
        <v>87</v>
      </c>
      <c r="L46" s="5" t="s">
        <v>131</v>
      </c>
      <c r="M46" s="57">
        <f t="shared" si="2"/>
        <v>0.10256410256410256</v>
      </c>
      <c r="N46" s="57">
        <f t="shared" si="0"/>
        <v>0.48717948717948717</v>
      </c>
      <c r="O46" s="57">
        <f t="shared" si="0"/>
        <v>0.17948717948717949</v>
      </c>
      <c r="P46" s="57">
        <f t="shared" si="0"/>
        <v>0.15384615384615385</v>
      </c>
      <c r="Q46" s="57">
        <f t="shared" si="0"/>
        <v>7.6923076923076927E-2</v>
      </c>
      <c r="R46" s="89">
        <f t="shared" si="3"/>
        <v>1</v>
      </c>
      <c r="S46" s="95">
        <f t="shared" si="4"/>
        <v>0.58974358974358976</v>
      </c>
      <c r="T46" s="95">
        <f t="shared" si="5"/>
        <v>0.17948717948717949</v>
      </c>
      <c r="U46" s="98">
        <f t="shared" si="6"/>
        <v>0.23076923076923078</v>
      </c>
      <c r="V46" s="98">
        <f t="shared" si="7"/>
        <v>1</v>
      </c>
    </row>
    <row r="47" spans="1:22" ht="39" customHeight="1" x14ac:dyDescent="0.25">
      <c r="B47" s="30" t="s">
        <v>88</v>
      </c>
      <c r="C47" s="5" t="s">
        <v>102</v>
      </c>
      <c r="D47" s="50">
        <v>5</v>
      </c>
      <c r="E47" s="50">
        <v>18</v>
      </c>
      <c r="F47" s="50">
        <v>5</v>
      </c>
      <c r="G47" s="50">
        <v>7</v>
      </c>
      <c r="H47" s="50">
        <v>4</v>
      </c>
      <c r="I47" s="28">
        <f t="shared" si="1"/>
        <v>39</v>
      </c>
      <c r="K47" s="30" t="s">
        <v>88</v>
      </c>
      <c r="L47" s="5" t="s">
        <v>102</v>
      </c>
      <c r="M47" s="57">
        <f t="shared" si="2"/>
        <v>0.12820512820512819</v>
      </c>
      <c r="N47" s="57">
        <f t="shared" si="0"/>
        <v>0.46153846153846156</v>
      </c>
      <c r="O47" s="57">
        <f t="shared" si="0"/>
        <v>0.12820512820512819</v>
      </c>
      <c r="P47" s="57">
        <f t="shared" si="0"/>
        <v>0.17948717948717949</v>
      </c>
      <c r="Q47" s="57">
        <f t="shared" si="0"/>
        <v>0.10256410256410256</v>
      </c>
      <c r="R47" s="89">
        <f t="shared" si="3"/>
        <v>1</v>
      </c>
      <c r="S47" s="95">
        <f t="shared" si="4"/>
        <v>0.58974358974358976</v>
      </c>
      <c r="T47" s="95">
        <f t="shared" si="5"/>
        <v>0.12820512820512819</v>
      </c>
      <c r="U47" s="98">
        <f t="shared" si="6"/>
        <v>0.28205128205128205</v>
      </c>
      <c r="V47" s="98">
        <f t="shared" si="7"/>
        <v>1</v>
      </c>
    </row>
    <row r="49" spans="11:15" ht="24" x14ac:dyDescent="0.25">
      <c r="L49" s="72" t="s">
        <v>156</v>
      </c>
      <c r="M49" s="72" t="s">
        <v>152</v>
      </c>
      <c r="N49" s="72" t="s">
        <v>144</v>
      </c>
    </row>
    <row r="50" spans="11:15" ht="20.399999999999999" x14ac:dyDescent="0.25">
      <c r="K50" s="5" t="s">
        <v>100</v>
      </c>
      <c r="L50" s="89">
        <f>S43</f>
        <v>0.53846153846153855</v>
      </c>
      <c r="M50" s="89">
        <f>T43</f>
        <v>0.15384615384615385</v>
      </c>
      <c r="N50" s="89">
        <f>U43</f>
        <v>0.30769230769230765</v>
      </c>
    </row>
    <row r="51" spans="11:15" ht="40.799999999999997" x14ac:dyDescent="0.25">
      <c r="K51" s="5" t="s">
        <v>101</v>
      </c>
      <c r="L51" s="89">
        <f>S44</f>
        <v>0.58974358974358976</v>
      </c>
      <c r="M51" s="89">
        <f>T44</f>
        <v>0.12820512820512819</v>
      </c>
      <c r="N51" s="89">
        <f>U44</f>
        <v>0.28205128205128205</v>
      </c>
      <c r="O51" s="56"/>
    </row>
    <row r="52" spans="11:15" ht="40.799999999999997" x14ac:dyDescent="0.25">
      <c r="K52" s="5" t="s">
        <v>133</v>
      </c>
      <c r="L52" s="89">
        <f>S45</f>
        <v>0.53846153846153844</v>
      </c>
      <c r="M52" s="89">
        <f>T45</f>
        <v>0.17948717948717949</v>
      </c>
      <c r="N52" s="89">
        <f>U45</f>
        <v>0.28205128205128205</v>
      </c>
      <c r="O52" s="56"/>
    </row>
    <row r="53" spans="11:15" ht="40.799999999999997" x14ac:dyDescent="0.25">
      <c r="K53" s="5" t="s">
        <v>131</v>
      </c>
      <c r="L53" s="89">
        <f>S46</f>
        <v>0.58974358974358976</v>
      </c>
      <c r="M53" s="89">
        <f>T46</f>
        <v>0.17948717948717949</v>
      </c>
      <c r="N53" s="89">
        <f>U46</f>
        <v>0.23076923076923078</v>
      </c>
      <c r="O53" s="56"/>
    </row>
    <row r="54" spans="11:15" ht="20.399999999999999" x14ac:dyDescent="0.25">
      <c r="K54" s="5" t="s">
        <v>102</v>
      </c>
      <c r="L54" s="89">
        <f>S47</f>
        <v>0.58974358974358976</v>
      </c>
      <c r="M54" s="89">
        <f>T47</f>
        <v>0.12820512820512819</v>
      </c>
      <c r="N54" s="89">
        <f>U47</f>
        <v>0.28205128205128205</v>
      </c>
      <c r="O54" s="56"/>
    </row>
    <row r="55" spans="11:15" x14ac:dyDescent="0.25">
      <c r="O55" s="5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AF6B8-3595-408A-A121-DEC91FD6E3A8}">
  <dimension ref="A1:V54"/>
  <sheetViews>
    <sheetView topLeftCell="G46" workbookViewId="0">
      <selection activeCell="L49" sqref="L49:N54"/>
    </sheetView>
  </sheetViews>
  <sheetFormatPr baseColWidth="10" defaultRowHeight="13.2" x14ac:dyDescent="0.25"/>
  <cols>
    <col min="2" max="2" width="35.33203125" customWidth="1"/>
    <col min="3" max="3" width="31.5546875" customWidth="1"/>
    <col min="4" max="4" width="21.88671875" customWidth="1"/>
    <col min="5" max="5" width="20.6640625" customWidth="1"/>
    <col min="6" max="6" width="23.5546875" customWidth="1"/>
    <col min="7" max="7" width="23.33203125" customWidth="1"/>
    <col min="8" max="8" width="28.44140625" customWidth="1"/>
    <col min="11" max="11" width="35.33203125" customWidth="1"/>
    <col min="12" max="12" width="31.5546875" customWidth="1"/>
    <col min="13" max="13" width="21" customWidth="1"/>
    <col min="14" max="14" width="20.6640625" customWidth="1"/>
    <col min="15" max="15" width="23.5546875" customWidth="1"/>
    <col min="16" max="16" width="23.33203125" customWidth="1"/>
    <col min="17" max="17" width="28.44140625" customWidth="1"/>
  </cols>
  <sheetData>
    <row r="1" spans="1:8" ht="143.4" customHeight="1" x14ac:dyDescent="0.25">
      <c r="A1" s="23" t="s">
        <v>94</v>
      </c>
      <c r="B1" s="23" t="s">
        <v>0</v>
      </c>
      <c r="C1" s="23" t="s">
        <v>1</v>
      </c>
      <c r="D1" s="33" t="s">
        <v>64</v>
      </c>
      <c r="E1" s="33" t="s">
        <v>65</v>
      </c>
      <c r="F1" s="33" t="s">
        <v>66</v>
      </c>
      <c r="G1" s="33" t="s">
        <v>67</v>
      </c>
      <c r="H1" s="33" t="s">
        <v>68</v>
      </c>
    </row>
    <row r="2" spans="1:8" x14ac:dyDescent="0.25">
      <c r="A2" s="19">
        <v>1</v>
      </c>
      <c r="B2" s="11" t="s">
        <v>2</v>
      </c>
      <c r="C2" s="11" t="s">
        <v>3</v>
      </c>
      <c r="D2" s="17">
        <v>2</v>
      </c>
      <c r="E2" s="17">
        <v>4</v>
      </c>
      <c r="F2" s="17">
        <v>4</v>
      </c>
      <c r="G2" s="17">
        <v>5</v>
      </c>
      <c r="H2" s="17">
        <v>4</v>
      </c>
    </row>
    <row r="3" spans="1:8" x14ac:dyDescent="0.25">
      <c r="A3" s="19">
        <v>2</v>
      </c>
      <c r="B3" s="11" t="s">
        <v>4</v>
      </c>
      <c r="C3" s="11" t="s">
        <v>5</v>
      </c>
      <c r="D3" s="17">
        <v>3</v>
      </c>
      <c r="E3" s="17">
        <v>2</v>
      </c>
      <c r="F3" s="17">
        <v>2</v>
      </c>
      <c r="G3" s="17">
        <v>3</v>
      </c>
      <c r="H3" s="17">
        <v>3</v>
      </c>
    </row>
    <row r="4" spans="1:8" x14ac:dyDescent="0.25">
      <c r="A4" s="19">
        <v>3</v>
      </c>
      <c r="B4" s="11" t="s">
        <v>6</v>
      </c>
      <c r="C4" s="11" t="s">
        <v>7</v>
      </c>
      <c r="D4" s="17">
        <v>2</v>
      </c>
      <c r="E4" s="17">
        <v>1</v>
      </c>
      <c r="F4" s="17">
        <v>1</v>
      </c>
      <c r="G4" s="17">
        <v>3</v>
      </c>
      <c r="H4" s="17">
        <v>2</v>
      </c>
    </row>
    <row r="5" spans="1:8" x14ac:dyDescent="0.25">
      <c r="A5" s="19">
        <v>4</v>
      </c>
      <c r="B5" s="11" t="s">
        <v>8</v>
      </c>
      <c r="C5" s="11" t="s">
        <v>7</v>
      </c>
      <c r="D5" s="17">
        <v>2</v>
      </c>
      <c r="E5" s="17">
        <v>3</v>
      </c>
      <c r="F5" s="17">
        <v>2</v>
      </c>
      <c r="G5" s="17">
        <v>2</v>
      </c>
      <c r="H5" s="17">
        <v>2</v>
      </c>
    </row>
    <row r="6" spans="1:8" x14ac:dyDescent="0.25">
      <c r="A6" s="19">
        <v>5</v>
      </c>
      <c r="B6" s="11" t="s">
        <v>9</v>
      </c>
      <c r="C6" s="11" t="s">
        <v>7</v>
      </c>
      <c r="D6" s="17">
        <v>3</v>
      </c>
      <c r="E6" s="17">
        <v>2</v>
      </c>
      <c r="F6" s="17">
        <v>3</v>
      </c>
      <c r="G6" s="17">
        <v>3</v>
      </c>
      <c r="H6" s="17">
        <v>2</v>
      </c>
    </row>
    <row r="7" spans="1:8" x14ac:dyDescent="0.25">
      <c r="A7" s="19">
        <v>6</v>
      </c>
      <c r="B7" s="11" t="s">
        <v>10</v>
      </c>
      <c r="C7" s="11" t="s">
        <v>11</v>
      </c>
      <c r="D7" s="17">
        <v>3</v>
      </c>
      <c r="E7" s="17">
        <v>2</v>
      </c>
      <c r="F7" s="17">
        <v>2</v>
      </c>
      <c r="G7" s="17">
        <v>1</v>
      </c>
      <c r="H7" s="17">
        <v>3</v>
      </c>
    </row>
    <row r="8" spans="1:8" x14ac:dyDescent="0.25">
      <c r="A8" s="19">
        <v>7</v>
      </c>
      <c r="B8" s="11" t="s">
        <v>12</v>
      </c>
      <c r="C8" s="11" t="s">
        <v>11</v>
      </c>
      <c r="D8" s="17">
        <v>3</v>
      </c>
      <c r="E8" s="17">
        <v>4</v>
      </c>
      <c r="F8" s="17">
        <v>3</v>
      </c>
      <c r="G8" s="17">
        <v>4</v>
      </c>
      <c r="H8" s="17">
        <v>4</v>
      </c>
    </row>
    <row r="9" spans="1:8" x14ac:dyDescent="0.25">
      <c r="A9" s="19">
        <v>8</v>
      </c>
      <c r="B9" s="11" t="s">
        <v>13</v>
      </c>
      <c r="C9" s="11" t="s">
        <v>11</v>
      </c>
      <c r="D9" s="17">
        <v>3</v>
      </c>
      <c r="E9" s="17">
        <v>3</v>
      </c>
      <c r="F9" s="17">
        <v>2</v>
      </c>
      <c r="G9" s="17">
        <v>2</v>
      </c>
      <c r="H9" s="17">
        <v>1</v>
      </c>
    </row>
    <row r="10" spans="1:8" x14ac:dyDescent="0.25">
      <c r="A10" s="19">
        <v>9</v>
      </c>
      <c r="B10" s="11" t="s">
        <v>14</v>
      </c>
      <c r="C10" s="11" t="s">
        <v>15</v>
      </c>
      <c r="D10" s="17">
        <v>2</v>
      </c>
      <c r="E10" s="17">
        <v>2</v>
      </c>
      <c r="F10" s="17">
        <v>3</v>
      </c>
      <c r="G10" s="17">
        <v>3</v>
      </c>
      <c r="H10" s="17">
        <v>3</v>
      </c>
    </row>
    <row r="11" spans="1:8" x14ac:dyDescent="0.25">
      <c r="A11" s="19">
        <v>10</v>
      </c>
      <c r="B11" s="11" t="s">
        <v>16</v>
      </c>
      <c r="C11" s="11" t="s">
        <v>15</v>
      </c>
      <c r="D11" s="17">
        <v>2</v>
      </c>
      <c r="E11" s="17">
        <v>1</v>
      </c>
      <c r="F11" s="17">
        <v>1</v>
      </c>
      <c r="G11" s="17">
        <v>1</v>
      </c>
      <c r="H11" s="17">
        <v>2</v>
      </c>
    </row>
    <row r="12" spans="1:8" x14ac:dyDescent="0.25">
      <c r="A12" s="19">
        <v>11</v>
      </c>
      <c r="B12" s="11" t="s">
        <v>17</v>
      </c>
      <c r="C12" s="11" t="s">
        <v>18</v>
      </c>
      <c r="D12" s="17">
        <v>2</v>
      </c>
      <c r="E12" s="17">
        <v>4</v>
      </c>
      <c r="F12" s="17">
        <v>4</v>
      </c>
      <c r="G12" s="17">
        <v>4</v>
      </c>
      <c r="H12" s="17">
        <v>4</v>
      </c>
    </row>
    <row r="13" spans="1:8" x14ac:dyDescent="0.25">
      <c r="A13" s="19">
        <v>12</v>
      </c>
      <c r="B13" s="11" t="s">
        <v>19</v>
      </c>
      <c r="C13" s="11" t="s">
        <v>18</v>
      </c>
      <c r="D13" s="17">
        <v>1</v>
      </c>
      <c r="E13" s="17">
        <v>1</v>
      </c>
      <c r="F13" s="17">
        <v>2</v>
      </c>
      <c r="G13" s="17">
        <v>2</v>
      </c>
      <c r="H13" s="17">
        <v>3</v>
      </c>
    </row>
    <row r="14" spans="1:8" x14ac:dyDescent="0.25">
      <c r="A14" s="19">
        <v>13</v>
      </c>
      <c r="B14" s="11" t="s">
        <v>20</v>
      </c>
      <c r="C14" s="11" t="s">
        <v>18</v>
      </c>
      <c r="D14" s="17">
        <v>1</v>
      </c>
      <c r="E14" s="17">
        <v>2</v>
      </c>
      <c r="F14" s="17">
        <v>2</v>
      </c>
      <c r="G14" s="17">
        <v>2</v>
      </c>
      <c r="H14" s="17">
        <v>2</v>
      </c>
    </row>
    <row r="15" spans="1:8" x14ac:dyDescent="0.25">
      <c r="A15" s="19">
        <v>14</v>
      </c>
      <c r="B15" s="11" t="s">
        <v>21</v>
      </c>
      <c r="C15" s="11" t="s">
        <v>18</v>
      </c>
      <c r="D15" s="17">
        <v>2</v>
      </c>
      <c r="E15" s="17">
        <v>2</v>
      </c>
      <c r="F15" s="17">
        <v>2</v>
      </c>
      <c r="G15" s="17">
        <v>3</v>
      </c>
      <c r="H15" s="17">
        <v>2</v>
      </c>
    </row>
    <row r="16" spans="1:8" x14ac:dyDescent="0.25">
      <c r="A16" s="19">
        <v>15</v>
      </c>
      <c r="B16" s="11" t="s">
        <v>22</v>
      </c>
      <c r="C16" s="11" t="s">
        <v>18</v>
      </c>
      <c r="D16" s="17">
        <v>4</v>
      </c>
      <c r="E16" s="17">
        <v>4</v>
      </c>
      <c r="F16" s="17">
        <v>4</v>
      </c>
      <c r="G16" s="17">
        <v>4</v>
      </c>
      <c r="H16" s="17">
        <v>4</v>
      </c>
    </row>
    <row r="17" spans="1:8" x14ac:dyDescent="0.25">
      <c r="A17" s="19">
        <v>16</v>
      </c>
      <c r="B17" s="11" t="s">
        <v>23</v>
      </c>
      <c r="C17" s="11" t="s">
        <v>24</v>
      </c>
      <c r="D17" s="17">
        <v>3</v>
      </c>
      <c r="E17" s="17">
        <v>3</v>
      </c>
      <c r="F17" s="17">
        <v>2</v>
      </c>
      <c r="G17" s="17">
        <v>1</v>
      </c>
      <c r="H17" s="17">
        <v>1</v>
      </c>
    </row>
    <row r="18" spans="1:8" x14ac:dyDescent="0.25">
      <c r="A18" s="19">
        <v>17</v>
      </c>
      <c r="B18" s="11" t="s">
        <v>25</v>
      </c>
      <c r="C18" s="11" t="s">
        <v>24</v>
      </c>
      <c r="D18" s="17">
        <v>2</v>
      </c>
      <c r="E18" s="17">
        <v>2</v>
      </c>
      <c r="F18" s="17">
        <v>2</v>
      </c>
      <c r="G18" s="17">
        <v>2</v>
      </c>
      <c r="H18" s="17">
        <v>2</v>
      </c>
    </row>
    <row r="19" spans="1:8" x14ac:dyDescent="0.25">
      <c r="A19" s="19">
        <v>18</v>
      </c>
      <c r="B19" s="11" t="s">
        <v>26</v>
      </c>
      <c r="C19" s="11" t="s">
        <v>24</v>
      </c>
      <c r="D19" s="17">
        <v>5</v>
      </c>
      <c r="E19" s="17">
        <v>4</v>
      </c>
      <c r="F19" s="17">
        <v>4</v>
      </c>
      <c r="G19" s="17">
        <v>4</v>
      </c>
      <c r="H19" s="17">
        <v>4</v>
      </c>
    </row>
    <row r="20" spans="1:8" x14ac:dyDescent="0.25">
      <c r="A20" s="19">
        <v>19</v>
      </c>
      <c r="B20" s="11" t="s">
        <v>27</v>
      </c>
      <c r="C20" s="11" t="s">
        <v>24</v>
      </c>
      <c r="D20" s="17">
        <v>2</v>
      </c>
      <c r="E20" s="17">
        <v>2</v>
      </c>
      <c r="F20" s="17">
        <v>3</v>
      </c>
      <c r="G20" s="17">
        <v>3</v>
      </c>
      <c r="H20" s="17">
        <v>2</v>
      </c>
    </row>
    <row r="21" spans="1:8" x14ac:dyDescent="0.25">
      <c r="A21" s="19">
        <v>20</v>
      </c>
      <c r="B21" s="11" t="s">
        <v>28</v>
      </c>
      <c r="C21" s="11" t="s">
        <v>24</v>
      </c>
      <c r="D21" s="17">
        <v>2</v>
      </c>
      <c r="E21" s="17">
        <v>2</v>
      </c>
      <c r="F21" s="17">
        <v>2</v>
      </c>
      <c r="G21" s="17">
        <v>2</v>
      </c>
      <c r="H21" s="17">
        <v>2</v>
      </c>
    </row>
    <row r="22" spans="1:8" x14ac:dyDescent="0.25">
      <c r="A22" s="19">
        <v>21</v>
      </c>
      <c r="B22" s="11" t="s">
        <v>29</v>
      </c>
      <c r="C22" s="11" t="s">
        <v>24</v>
      </c>
      <c r="D22" s="17">
        <v>1</v>
      </c>
      <c r="E22" s="17">
        <v>1</v>
      </c>
      <c r="F22" s="17">
        <v>1</v>
      </c>
      <c r="G22" s="17">
        <v>1</v>
      </c>
      <c r="H22" s="17">
        <v>1</v>
      </c>
    </row>
    <row r="23" spans="1:8" x14ac:dyDescent="0.25">
      <c r="A23" s="19">
        <v>22</v>
      </c>
      <c r="B23" s="11" t="s">
        <v>30</v>
      </c>
      <c r="C23" s="11" t="s">
        <v>24</v>
      </c>
      <c r="D23" s="17">
        <v>2</v>
      </c>
      <c r="E23" s="17">
        <v>3</v>
      </c>
      <c r="F23" s="17">
        <v>3</v>
      </c>
      <c r="G23" s="17">
        <v>3</v>
      </c>
      <c r="H23" s="17">
        <v>3</v>
      </c>
    </row>
    <row r="24" spans="1:8" x14ac:dyDescent="0.25">
      <c r="A24" s="19">
        <v>23</v>
      </c>
      <c r="B24" s="11" t="s">
        <v>31</v>
      </c>
      <c r="C24" s="11" t="s">
        <v>24</v>
      </c>
      <c r="D24" s="17">
        <v>2</v>
      </c>
      <c r="E24" s="17">
        <v>2</v>
      </c>
      <c r="F24" s="17">
        <v>2</v>
      </c>
      <c r="G24" s="17">
        <v>2</v>
      </c>
      <c r="H24" s="17">
        <v>2</v>
      </c>
    </row>
    <row r="25" spans="1:8" x14ac:dyDescent="0.25">
      <c r="A25" s="19">
        <v>24</v>
      </c>
      <c r="B25" s="11" t="s">
        <v>32</v>
      </c>
      <c r="C25" s="11" t="s">
        <v>33</v>
      </c>
      <c r="D25" s="17">
        <v>4</v>
      </c>
      <c r="E25" s="17">
        <v>4</v>
      </c>
      <c r="F25" s="17">
        <v>4</v>
      </c>
      <c r="G25" s="17">
        <v>4</v>
      </c>
      <c r="H25" s="17">
        <v>4</v>
      </c>
    </row>
    <row r="26" spans="1:8" x14ac:dyDescent="0.25">
      <c r="A26" s="19">
        <v>25</v>
      </c>
      <c r="B26" s="11" t="s">
        <v>34</v>
      </c>
      <c r="C26" s="11" t="s">
        <v>33</v>
      </c>
      <c r="D26" s="17">
        <v>2</v>
      </c>
      <c r="E26" s="17">
        <v>2</v>
      </c>
      <c r="F26" s="17">
        <v>2</v>
      </c>
      <c r="G26" s="17">
        <v>2</v>
      </c>
      <c r="H26" s="17">
        <v>2</v>
      </c>
    </row>
    <row r="27" spans="1:8" x14ac:dyDescent="0.25">
      <c r="A27" s="19">
        <v>26</v>
      </c>
      <c r="B27" s="11" t="s">
        <v>35</v>
      </c>
      <c r="C27" s="11" t="s">
        <v>33</v>
      </c>
      <c r="D27" s="17">
        <v>1</v>
      </c>
      <c r="E27" s="17">
        <v>2</v>
      </c>
      <c r="F27" s="17">
        <v>2</v>
      </c>
      <c r="G27" s="17">
        <v>2</v>
      </c>
      <c r="H27" s="17">
        <v>2</v>
      </c>
    </row>
    <row r="28" spans="1:8" x14ac:dyDescent="0.25">
      <c r="A28" s="19">
        <v>27</v>
      </c>
      <c r="B28" s="11" t="s">
        <v>36</v>
      </c>
      <c r="C28" s="11" t="s">
        <v>33</v>
      </c>
      <c r="D28" s="17">
        <v>4</v>
      </c>
      <c r="E28" s="17">
        <v>4</v>
      </c>
      <c r="F28" s="17">
        <v>4</v>
      </c>
      <c r="G28" s="17">
        <v>4</v>
      </c>
      <c r="H28" s="17">
        <v>4</v>
      </c>
    </row>
    <row r="29" spans="1:8" x14ac:dyDescent="0.25">
      <c r="A29" s="19">
        <v>28</v>
      </c>
      <c r="B29" s="11" t="s">
        <v>37</v>
      </c>
      <c r="C29" s="11" t="s">
        <v>33</v>
      </c>
      <c r="D29" s="17">
        <v>5</v>
      </c>
      <c r="E29" s="17">
        <v>5</v>
      </c>
      <c r="F29" s="17">
        <v>5</v>
      </c>
      <c r="G29" s="17">
        <v>5</v>
      </c>
      <c r="H29" s="17">
        <v>5</v>
      </c>
    </row>
    <row r="30" spans="1:8" x14ac:dyDescent="0.25">
      <c r="A30" s="19">
        <v>29</v>
      </c>
      <c r="B30" s="11" t="s">
        <v>38</v>
      </c>
      <c r="C30" s="11" t="s">
        <v>33</v>
      </c>
      <c r="D30" s="17">
        <v>3</v>
      </c>
      <c r="E30" s="17">
        <v>3</v>
      </c>
      <c r="F30" s="17">
        <v>3</v>
      </c>
      <c r="G30" s="17">
        <v>2</v>
      </c>
      <c r="H30" s="17">
        <v>2</v>
      </c>
    </row>
    <row r="31" spans="1:8" x14ac:dyDescent="0.25">
      <c r="A31" s="19">
        <v>30</v>
      </c>
      <c r="B31" s="11" t="s">
        <v>39</v>
      </c>
      <c r="C31" s="11" t="s">
        <v>33</v>
      </c>
      <c r="D31" s="17">
        <v>4</v>
      </c>
      <c r="E31" s="17">
        <v>4</v>
      </c>
      <c r="F31" s="17">
        <v>4</v>
      </c>
      <c r="G31" s="17">
        <v>4</v>
      </c>
      <c r="H31" s="17">
        <v>4</v>
      </c>
    </row>
    <row r="32" spans="1:8" x14ac:dyDescent="0.25">
      <c r="A32" s="19">
        <v>31</v>
      </c>
      <c r="B32" s="11" t="s">
        <v>40</v>
      </c>
      <c r="C32" s="11" t="s">
        <v>33</v>
      </c>
      <c r="D32" s="17">
        <v>4</v>
      </c>
      <c r="E32" s="17">
        <v>4</v>
      </c>
      <c r="F32" s="17">
        <v>4</v>
      </c>
      <c r="G32" s="17">
        <v>4</v>
      </c>
      <c r="H32" s="17">
        <v>4</v>
      </c>
    </row>
    <row r="33" spans="1:22" x14ac:dyDescent="0.25">
      <c r="A33" s="19">
        <v>32</v>
      </c>
      <c r="B33" s="11" t="s">
        <v>23</v>
      </c>
      <c r="C33" s="11" t="s">
        <v>41</v>
      </c>
      <c r="D33" s="17">
        <v>2</v>
      </c>
      <c r="E33" s="17">
        <v>2</v>
      </c>
      <c r="F33" s="17">
        <v>2</v>
      </c>
      <c r="G33" s="17">
        <v>2</v>
      </c>
      <c r="H33" s="17">
        <v>2</v>
      </c>
    </row>
    <row r="34" spans="1:22" x14ac:dyDescent="0.25">
      <c r="A34" s="19">
        <v>33</v>
      </c>
      <c r="B34" s="11" t="s">
        <v>42</v>
      </c>
      <c r="C34" s="11" t="s">
        <v>41</v>
      </c>
      <c r="D34" s="17">
        <v>1</v>
      </c>
      <c r="E34" s="17">
        <v>1</v>
      </c>
      <c r="F34" s="17">
        <v>1</v>
      </c>
      <c r="G34" s="17">
        <v>1</v>
      </c>
      <c r="H34" s="17">
        <v>1</v>
      </c>
    </row>
    <row r="35" spans="1:22" x14ac:dyDescent="0.25">
      <c r="A35" s="19">
        <v>34</v>
      </c>
      <c r="B35" s="11" t="s">
        <v>43</v>
      </c>
      <c r="C35" s="11" t="s">
        <v>41</v>
      </c>
      <c r="D35" s="17">
        <v>4</v>
      </c>
      <c r="E35" s="17">
        <v>4</v>
      </c>
      <c r="F35" s="17">
        <v>4</v>
      </c>
      <c r="G35" s="17">
        <v>4</v>
      </c>
      <c r="H35" s="17">
        <v>4</v>
      </c>
    </row>
    <row r="36" spans="1:22" x14ac:dyDescent="0.25">
      <c r="A36" s="19">
        <v>35</v>
      </c>
      <c r="B36" s="11" t="s">
        <v>44</v>
      </c>
      <c r="C36" s="11" t="s">
        <v>41</v>
      </c>
      <c r="D36" s="17">
        <v>2</v>
      </c>
      <c r="E36" s="17">
        <v>2</v>
      </c>
      <c r="F36" s="17">
        <v>2</v>
      </c>
      <c r="G36" s="17">
        <v>2</v>
      </c>
      <c r="H36" s="17">
        <v>3</v>
      </c>
    </row>
    <row r="37" spans="1:22" x14ac:dyDescent="0.25">
      <c r="A37" s="19">
        <v>36</v>
      </c>
      <c r="B37" s="11" t="s">
        <v>45</v>
      </c>
      <c r="C37" s="11" t="s">
        <v>41</v>
      </c>
      <c r="D37" s="17">
        <v>4</v>
      </c>
      <c r="E37" s="17">
        <v>4</v>
      </c>
      <c r="F37" s="17">
        <v>3</v>
      </c>
      <c r="G37" s="17">
        <v>3</v>
      </c>
      <c r="H37" s="17">
        <v>2</v>
      </c>
    </row>
    <row r="38" spans="1:22" x14ac:dyDescent="0.25">
      <c r="A38" s="19">
        <v>37</v>
      </c>
      <c r="B38" s="11" t="s">
        <v>46</v>
      </c>
      <c r="C38" s="11" t="s">
        <v>41</v>
      </c>
      <c r="D38" s="17">
        <v>5</v>
      </c>
      <c r="E38" s="17">
        <v>4</v>
      </c>
      <c r="F38" s="17">
        <v>4</v>
      </c>
      <c r="G38" s="17">
        <v>4</v>
      </c>
      <c r="H38" s="17">
        <v>4</v>
      </c>
    </row>
    <row r="39" spans="1:22" x14ac:dyDescent="0.25">
      <c r="A39" s="19">
        <v>38</v>
      </c>
      <c r="B39" s="11" t="s">
        <v>47</v>
      </c>
      <c r="C39" s="11" t="s">
        <v>41</v>
      </c>
      <c r="D39" s="17">
        <v>2</v>
      </c>
      <c r="E39" s="17">
        <v>1</v>
      </c>
      <c r="F39" s="17">
        <v>1</v>
      </c>
      <c r="G39" s="17">
        <v>1</v>
      </c>
      <c r="H39" s="17">
        <v>2</v>
      </c>
    </row>
    <row r="40" spans="1:22" x14ac:dyDescent="0.25">
      <c r="A40" s="19">
        <v>39</v>
      </c>
      <c r="B40" s="11" t="s">
        <v>48</v>
      </c>
      <c r="C40" s="11" t="s">
        <v>41</v>
      </c>
      <c r="D40" s="17">
        <v>3</v>
      </c>
      <c r="E40" s="17">
        <v>3</v>
      </c>
      <c r="F40" s="17">
        <v>2</v>
      </c>
      <c r="G40" s="17">
        <v>2</v>
      </c>
      <c r="H40" s="17">
        <v>2</v>
      </c>
    </row>
    <row r="42" spans="1:22" s="34" customFormat="1" ht="48" x14ac:dyDescent="0.25">
      <c r="B42" s="77"/>
      <c r="C42" s="77"/>
      <c r="D42" s="73" t="s">
        <v>121</v>
      </c>
      <c r="E42" s="73" t="s">
        <v>122</v>
      </c>
      <c r="F42" s="73" t="s">
        <v>123</v>
      </c>
      <c r="G42" s="73" t="s">
        <v>124</v>
      </c>
      <c r="H42" s="73" t="s">
        <v>125</v>
      </c>
      <c r="I42" s="36"/>
      <c r="K42" s="35"/>
      <c r="L42" s="77"/>
      <c r="M42" s="73" t="s">
        <v>126</v>
      </c>
      <c r="N42" s="73" t="s">
        <v>127</v>
      </c>
      <c r="O42" s="73" t="s">
        <v>128</v>
      </c>
      <c r="P42" s="73" t="s">
        <v>129</v>
      </c>
      <c r="Q42" s="73" t="s">
        <v>130</v>
      </c>
      <c r="R42" s="73" t="s">
        <v>157</v>
      </c>
      <c r="S42" s="73" t="s">
        <v>156</v>
      </c>
      <c r="T42" s="73" t="s">
        <v>152</v>
      </c>
      <c r="U42" s="73" t="s">
        <v>144</v>
      </c>
      <c r="V42" s="73" t="s">
        <v>145</v>
      </c>
    </row>
    <row r="43" spans="1:22" ht="37.799999999999997" customHeight="1" x14ac:dyDescent="0.25">
      <c r="B43" s="74" t="s">
        <v>84</v>
      </c>
      <c r="C43" s="75" t="s">
        <v>103</v>
      </c>
      <c r="D43" s="76">
        <v>5</v>
      </c>
      <c r="E43" s="76">
        <v>16</v>
      </c>
      <c r="F43" s="76">
        <v>8</v>
      </c>
      <c r="G43" s="76">
        <v>7</v>
      </c>
      <c r="H43" s="76">
        <v>3</v>
      </c>
      <c r="I43" s="28">
        <f>SUM(D43:H43)</f>
        <v>39</v>
      </c>
      <c r="K43" s="74" t="s">
        <v>84</v>
      </c>
      <c r="L43" s="75" t="s">
        <v>132</v>
      </c>
      <c r="M43" s="78">
        <f>+D43/$I$43</f>
        <v>0.12820512820512819</v>
      </c>
      <c r="N43" s="78">
        <f t="shared" ref="N43:Q47" si="0">+E43/$I$43</f>
        <v>0.41025641025641024</v>
      </c>
      <c r="O43" s="78">
        <f t="shared" si="0"/>
        <v>0.20512820512820512</v>
      </c>
      <c r="P43" s="78">
        <f t="shared" si="0"/>
        <v>0.17948717948717949</v>
      </c>
      <c r="Q43" s="78">
        <f t="shared" si="0"/>
        <v>7.6923076923076927E-2</v>
      </c>
      <c r="R43" s="78">
        <f>SUM(M43:Q43)</f>
        <v>1</v>
      </c>
      <c r="S43" s="95">
        <f>M43+N43</f>
        <v>0.53846153846153844</v>
      </c>
      <c r="T43" s="95">
        <f>O43</f>
        <v>0.20512820512820512</v>
      </c>
      <c r="U43" s="95">
        <f>P43+Q43</f>
        <v>0.25641025641025639</v>
      </c>
      <c r="V43" s="95">
        <f>SUM(S43:U43)</f>
        <v>1</v>
      </c>
    </row>
    <row r="44" spans="1:22" ht="54" customHeight="1" x14ac:dyDescent="0.25">
      <c r="B44" s="74" t="s">
        <v>85</v>
      </c>
      <c r="C44" s="75" t="s">
        <v>104</v>
      </c>
      <c r="D44" s="76">
        <v>6</v>
      </c>
      <c r="E44" s="76">
        <v>14</v>
      </c>
      <c r="F44" s="76">
        <v>6</v>
      </c>
      <c r="G44" s="76">
        <v>12</v>
      </c>
      <c r="H44" s="76">
        <v>1</v>
      </c>
      <c r="I44" s="28">
        <f t="shared" ref="I44:I47" si="1">SUM(D44:H44)</f>
        <v>39</v>
      </c>
      <c r="K44" s="74" t="s">
        <v>85</v>
      </c>
      <c r="L44" s="75" t="s">
        <v>104</v>
      </c>
      <c r="M44" s="78">
        <f t="shared" ref="M44:M47" si="2">+D44/$I$43</f>
        <v>0.15384615384615385</v>
      </c>
      <c r="N44" s="78">
        <f t="shared" si="0"/>
        <v>0.35897435897435898</v>
      </c>
      <c r="O44" s="78">
        <f t="shared" si="0"/>
        <v>0.15384615384615385</v>
      </c>
      <c r="P44" s="78">
        <f t="shared" si="0"/>
        <v>0.30769230769230771</v>
      </c>
      <c r="Q44" s="78">
        <f t="shared" si="0"/>
        <v>2.564102564102564E-2</v>
      </c>
      <c r="R44" s="78">
        <f t="shared" ref="R44:R47" si="3">SUM(M44:Q44)</f>
        <v>1</v>
      </c>
      <c r="S44" s="95">
        <f t="shared" ref="S44:S47" si="4">M44+N44</f>
        <v>0.51282051282051277</v>
      </c>
      <c r="T44" s="95">
        <f t="shared" ref="T44:T47" si="5">O44</f>
        <v>0.15384615384615385</v>
      </c>
      <c r="U44" s="95">
        <f t="shared" ref="U44:U47" si="6">P44+Q44</f>
        <v>0.33333333333333337</v>
      </c>
      <c r="V44" s="95">
        <f t="shared" ref="V44:V47" si="7">SUM(S44:U44)</f>
        <v>1</v>
      </c>
    </row>
    <row r="45" spans="1:22" ht="51" x14ac:dyDescent="0.25">
      <c r="B45" s="74" t="s">
        <v>86</v>
      </c>
      <c r="C45" s="75" t="s">
        <v>105</v>
      </c>
      <c r="D45" s="76">
        <v>5</v>
      </c>
      <c r="E45" s="76">
        <v>16</v>
      </c>
      <c r="F45" s="76">
        <v>7</v>
      </c>
      <c r="G45" s="76">
        <v>10</v>
      </c>
      <c r="H45" s="76">
        <v>1</v>
      </c>
      <c r="I45" s="28">
        <f t="shared" si="1"/>
        <v>39</v>
      </c>
      <c r="K45" s="74" t="s">
        <v>86</v>
      </c>
      <c r="L45" s="75" t="s">
        <v>105</v>
      </c>
      <c r="M45" s="78">
        <f t="shared" si="2"/>
        <v>0.12820512820512819</v>
      </c>
      <c r="N45" s="78">
        <f t="shared" si="0"/>
        <v>0.41025641025641024</v>
      </c>
      <c r="O45" s="78">
        <f t="shared" si="0"/>
        <v>0.17948717948717949</v>
      </c>
      <c r="P45" s="78">
        <f t="shared" si="0"/>
        <v>0.25641025641025639</v>
      </c>
      <c r="Q45" s="78">
        <f t="shared" si="0"/>
        <v>2.564102564102564E-2</v>
      </c>
      <c r="R45" s="78">
        <f t="shared" si="3"/>
        <v>1</v>
      </c>
      <c r="S45" s="95">
        <f t="shared" si="4"/>
        <v>0.53846153846153844</v>
      </c>
      <c r="T45" s="95">
        <f t="shared" si="5"/>
        <v>0.17948717948717949</v>
      </c>
      <c r="U45" s="95">
        <f t="shared" si="6"/>
        <v>0.28205128205128205</v>
      </c>
      <c r="V45" s="95">
        <f t="shared" si="7"/>
        <v>1</v>
      </c>
    </row>
    <row r="46" spans="1:22" ht="50.4" customHeight="1" x14ac:dyDescent="0.25">
      <c r="B46" s="74" t="s">
        <v>87</v>
      </c>
      <c r="C46" s="75" t="s">
        <v>106</v>
      </c>
      <c r="D46" s="76">
        <v>6</v>
      </c>
      <c r="E46" s="76">
        <v>13</v>
      </c>
      <c r="F46" s="76">
        <v>8</v>
      </c>
      <c r="G46" s="76">
        <v>10</v>
      </c>
      <c r="H46" s="76">
        <v>2</v>
      </c>
      <c r="I46" s="28">
        <f t="shared" si="1"/>
        <v>39</v>
      </c>
      <c r="K46" s="74" t="s">
        <v>87</v>
      </c>
      <c r="L46" s="75" t="s">
        <v>106</v>
      </c>
      <c r="M46" s="78">
        <f t="shared" si="2"/>
        <v>0.15384615384615385</v>
      </c>
      <c r="N46" s="78">
        <f t="shared" si="0"/>
        <v>0.33333333333333331</v>
      </c>
      <c r="O46" s="78">
        <f t="shared" si="0"/>
        <v>0.20512820512820512</v>
      </c>
      <c r="P46" s="78">
        <f t="shared" si="0"/>
        <v>0.25641025641025639</v>
      </c>
      <c r="Q46" s="78">
        <f t="shared" si="0"/>
        <v>5.128205128205128E-2</v>
      </c>
      <c r="R46" s="78">
        <f t="shared" si="3"/>
        <v>1</v>
      </c>
      <c r="S46" s="95">
        <f t="shared" si="4"/>
        <v>0.48717948717948717</v>
      </c>
      <c r="T46" s="95">
        <f t="shared" si="5"/>
        <v>0.20512820512820512</v>
      </c>
      <c r="U46" s="95">
        <f t="shared" si="6"/>
        <v>0.30769230769230765</v>
      </c>
      <c r="V46" s="95">
        <f t="shared" si="7"/>
        <v>1</v>
      </c>
    </row>
    <row r="47" spans="1:22" ht="54.6" customHeight="1" x14ac:dyDescent="0.25">
      <c r="B47" s="74" t="s">
        <v>88</v>
      </c>
      <c r="C47" s="75" t="s">
        <v>107</v>
      </c>
      <c r="D47" s="76">
        <v>4</v>
      </c>
      <c r="E47" s="76">
        <v>17</v>
      </c>
      <c r="F47" s="76">
        <v>6</v>
      </c>
      <c r="G47" s="76">
        <v>11</v>
      </c>
      <c r="H47" s="76">
        <v>1</v>
      </c>
      <c r="I47" s="28">
        <f t="shared" si="1"/>
        <v>39</v>
      </c>
      <c r="K47" s="74" t="s">
        <v>88</v>
      </c>
      <c r="L47" s="75" t="s">
        <v>107</v>
      </c>
      <c r="M47" s="78">
        <f t="shared" si="2"/>
        <v>0.10256410256410256</v>
      </c>
      <c r="N47" s="78">
        <f t="shared" si="0"/>
        <v>0.4358974358974359</v>
      </c>
      <c r="O47" s="78">
        <f t="shared" si="0"/>
        <v>0.15384615384615385</v>
      </c>
      <c r="P47" s="78">
        <f t="shared" si="0"/>
        <v>0.28205128205128205</v>
      </c>
      <c r="Q47" s="78">
        <f t="shared" si="0"/>
        <v>2.564102564102564E-2</v>
      </c>
      <c r="R47" s="78">
        <f t="shared" si="3"/>
        <v>1</v>
      </c>
      <c r="S47" s="95">
        <f t="shared" si="4"/>
        <v>0.53846153846153844</v>
      </c>
      <c r="T47" s="95">
        <f t="shared" si="5"/>
        <v>0.15384615384615385</v>
      </c>
      <c r="U47" s="95">
        <f t="shared" si="6"/>
        <v>0.30769230769230771</v>
      </c>
      <c r="V47" s="95">
        <f t="shared" si="7"/>
        <v>1</v>
      </c>
    </row>
    <row r="49" spans="11:15" ht="24" x14ac:dyDescent="0.25">
      <c r="L49" s="73" t="s">
        <v>156</v>
      </c>
      <c r="M49" s="73" t="s">
        <v>152</v>
      </c>
      <c r="N49" s="73" t="s">
        <v>144</v>
      </c>
    </row>
    <row r="50" spans="11:15" ht="30.6" x14ac:dyDescent="0.25">
      <c r="K50" s="75" t="s">
        <v>132</v>
      </c>
      <c r="L50" s="89">
        <f>S43</f>
        <v>0.53846153846153844</v>
      </c>
      <c r="M50" s="89">
        <f>T43</f>
        <v>0.20512820512820512</v>
      </c>
      <c r="N50" s="89">
        <f>U43</f>
        <v>0.25641025641025639</v>
      </c>
      <c r="O50" s="56"/>
    </row>
    <row r="51" spans="11:15" ht="51" x14ac:dyDescent="0.25">
      <c r="K51" s="75" t="s">
        <v>104</v>
      </c>
      <c r="L51" s="89">
        <f t="shared" ref="L51:N51" si="8">S44</f>
        <v>0.51282051282051277</v>
      </c>
      <c r="M51" s="89">
        <f t="shared" si="8"/>
        <v>0.15384615384615385</v>
      </c>
      <c r="N51" s="89">
        <f t="shared" si="8"/>
        <v>0.33333333333333337</v>
      </c>
      <c r="O51" s="56"/>
    </row>
    <row r="52" spans="11:15" ht="40.799999999999997" x14ac:dyDescent="0.25">
      <c r="K52" s="75" t="s">
        <v>105</v>
      </c>
      <c r="L52" s="89">
        <f t="shared" ref="L52:N52" si="9">S45</f>
        <v>0.53846153846153844</v>
      </c>
      <c r="M52" s="89">
        <f t="shared" si="9"/>
        <v>0.17948717948717949</v>
      </c>
      <c r="N52" s="89">
        <f t="shared" si="9"/>
        <v>0.28205128205128205</v>
      </c>
      <c r="O52" s="56"/>
    </row>
    <row r="53" spans="11:15" ht="40.799999999999997" x14ac:dyDescent="0.25">
      <c r="K53" s="75" t="s">
        <v>106</v>
      </c>
      <c r="L53" s="89">
        <f t="shared" ref="L53:N53" si="10">S46</f>
        <v>0.48717948717948717</v>
      </c>
      <c r="M53" s="89">
        <f t="shared" si="10"/>
        <v>0.20512820512820512</v>
      </c>
      <c r="N53" s="89">
        <f t="shared" si="10"/>
        <v>0.30769230769230765</v>
      </c>
      <c r="O53" s="56"/>
    </row>
    <row r="54" spans="11:15" ht="51" x14ac:dyDescent="0.25">
      <c r="K54" s="75" t="s">
        <v>107</v>
      </c>
      <c r="L54" s="89">
        <f t="shared" ref="L54:N54" si="11">S47</f>
        <v>0.53846153846153844</v>
      </c>
      <c r="M54" s="89">
        <f t="shared" si="11"/>
        <v>0.15384615384615385</v>
      </c>
      <c r="N54" s="89">
        <f t="shared" si="11"/>
        <v>0.30769230769230771</v>
      </c>
      <c r="O54" s="5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96F8C-24EE-48ED-BD53-761352E785D0}">
  <dimension ref="A1:V54"/>
  <sheetViews>
    <sheetView topLeftCell="G47" workbookViewId="0">
      <selection activeCell="L49" sqref="L49:N54"/>
    </sheetView>
  </sheetViews>
  <sheetFormatPr baseColWidth="10" defaultRowHeight="13.2" x14ac:dyDescent="0.25"/>
  <cols>
    <col min="1" max="1" width="11.5546875" style="13"/>
    <col min="2" max="2" width="32.5546875" customWidth="1"/>
    <col min="3" max="3" width="29" customWidth="1"/>
    <col min="4" max="4" width="23.33203125" customWidth="1"/>
    <col min="5" max="5" width="23.109375" customWidth="1"/>
    <col min="6" max="6" width="23" customWidth="1"/>
    <col min="7" max="7" width="27.6640625" customWidth="1"/>
    <col min="8" max="8" width="27" customWidth="1"/>
    <col min="11" max="11" width="32.5546875" customWidth="1"/>
    <col min="12" max="12" width="29" customWidth="1"/>
    <col min="13" max="13" width="23.33203125" customWidth="1"/>
    <col min="14" max="14" width="23.109375" customWidth="1"/>
    <col min="15" max="15" width="23" customWidth="1"/>
    <col min="16" max="16" width="27.6640625" customWidth="1"/>
    <col min="17" max="17" width="27" customWidth="1"/>
  </cols>
  <sheetData>
    <row r="1" spans="1:8" ht="120.6" customHeight="1" x14ac:dyDescent="0.25">
      <c r="A1" s="24" t="s">
        <v>94</v>
      </c>
      <c r="B1" s="24" t="s">
        <v>0</v>
      </c>
      <c r="C1" s="24" t="s">
        <v>1</v>
      </c>
      <c r="D1" s="38" t="s">
        <v>69</v>
      </c>
      <c r="E1" s="38" t="s">
        <v>70</v>
      </c>
      <c r="F1" s="38" t="s">
        <v>71</v>
      </c>
      <c r="G1" s="38" t="s">
        <v>72</v>
      </c>
      <c r="H1" s="38" t="s">
        <v>73</v>
      </c>
    </row>
    <row r="2" spans="1:8" x14ac:dyDescent="0.25">
      <c r="A2" s="19">
        <v>1</v>
      </c>
      <c r="B2" s="11" t="s">
        <v>2</v>
      </c>
      <c r="C2" s="11" t="s">
        <v>3</v>
      </c>
      <c r="D2" s="17">
        <v>4</v>
      </c>
      <c r="E2" s="17">
        <v>5</v>
      </c>
      <c r="F2" s="17">
        <v>5</v>
      </c>
      <c r="G2" s="17">
        <v>5</v>
      </c>
      <c r="H2" s="17">
        <v>5</v>
      </c>
    </row>
    <row r="3" spans="1:8" x14ac:dyDescent="0.25">
      <c r="A3" s="19">
        <v>2</v>
      </c>
      <c r="B3" s="11" t="s">
        <v>4</v>
      </c>
      <c r="C3" s="11" t="s">
        <v>5</v>
      </c>
      <c r="D3" s="17">
        <v>2</v>
      </c>
      <c r="E3" s="17">
        <v>2</v>
      </c>
      <c r="F3" s="17">
        <v>2</v>
      </c>
      <c r="G3" s="17">
        <v>2</v>
      </c>
      <c r="H3" s="17">
        <v>3</v>
      </c>
    </row>
    <row r="4" spans="1:8" x14ac:dyDescent="0.25">
      <c r="A4" s="19">
        <v>3</v>
      </c>
      <c r="B4" s="11" t="s">
        <v>6</v>
      </c>
      <c r="C4" s="11" t="s">
        <v>7</v>
      </c>
      <c r="D4" s="17">
        <v>2</v>
      </c>
      <c r="E4" s="17">
        <v>2</v>
      </c>
      <c r="F4" s="17">
        <v>1</v>
      </c>
      <c r="G4" s="17">
        <v>3</v>
      </c>
      <c r="H4" s="17">
        <v>2</v>
      </c>
    </row>
    <row r="5" spans="1:8" x14ac:dyDescent="0.25">
      <c r="A5" s="19">
        <v>4</v>
      </c>
      <c r="B5" s="11" t="s">
        <v>8</v>
      </c>
      <c r="C5" s="11" t="s">
        <v>7</v>
      </c>
      <c r="D5" s="17">
        <v>2</v>
      </c>
      <c r="E5" s="17">
        <v>1</v>
      </c>
      <c r="F5" s="17">
        <v>1</v>
      </c>
      <c r="G5" s="17">
        <v>2</v>
      </c>
      <c r="H5" s="17">
        <v>2</v>
      </c>
    </row>
    <row r="6" spans="1:8" x14ac:dyDescent="0.25">
      <c r="A6" s="19">
        <v>5</v>
      </c>
      <c r="B6" s="11" t="s">
        <v>9</v>
      </c>
      <c r="C6" s="11" t="s">
        <v>7</v>
      </c>
      <c r="D6" s="17">
        <v>1</v>
      </c>
      <c r="E6" s="17">
        <v>1</v>
      </c>
      <c r="F6" s="17">
        <v>2</v>
      </c>
      <c r="G6" s="17">
        <v>2</v>
      </c>
      <c r="H6" s="17">
        <v>2</v>
      </c>
    </row>
    <row r="7" spans="1:8" x14ac:dyDescent="0.25">
      <c r="A7" s="19">
        <v>6</v>
      </c>
      <c r="B7" s="11" t="s">
        <v>10</v>
      </c>
      <c r="C7" s="11" t="s">
        <v>11</v>
      </c>
      <c r="D7" s="17">
        <v>2</v>
      </c>
      <c r="E7" s="17">
        <v>1</v>
      </c>
      <c r="F7" s="17">
        <v>1</v>
      </c>
      <c r="G7" s="17">
        <v>1</v>
      </c>
      <c r="H7" s="17">
        <v>1</v>
      </c>
    </row>
    <row r="8" spans="1:8" x14ac:dyDescent="0.25">
      <c r="A8" s="19">
        <v>7</v>
      </c>
      <c r="B8" s="11" t="s">
        <v>12</v>
      </c>
      <c r="C8" s="11" t="s">
        <v>11</v>
      </c>
      <c r="D8" s="17">
        <v>4</v>
      </c>
      <c r="E8" s="17">
        <v>4</v>
      </c>
      <c r="F8" s="17">
        <v>3</v>
      </c>
      <c r="G8" s="17">
        <v>3</v>
      </c>
      <c r="H8" s="17">
        <v>3</v>
      </c>
    </row>
    <row r="9" spans="1:8" x14ac:dyDescent="0.25">
      <c r="A9" s="19">
        <v>8</v>
      </c>
      <c r="B9" s="11" t="s">
        <v>13</v>
      </c>
      <c r="C9" s="11" t="s">
        <v>11</v>
      </c>
      <c r="D9" s="17">
        <v>2</v>
      </c>
      <c r="E9" s="17">
        <v>3</v>
      </c>
      <c r="F9" s="17">
        <v>3</v>
      </c>
      <c r="G9" s="17">
        <v>2</v>
      </c>
      <c r="H9" s="17">
        <v>3</v>
      </c>
    </row>
    <row r="10" spans="1:8" x14ac:dyDescent="0.25">
      <c r="A10" s="19">
        <v>9</v>
      </c>
      <c r="B10" s="11" t="s">
        <v>14</v>
      </c>
      <c r="C10" s="11" t="s">
        <v>15</v>
      </c>
      <c r="D10" s="17">
        <v>1</v>
      </c>
      <c r="E10" s="17">
        <v>1</v>
      </c>
      <c r="F10" s="17">
        <v>1</v>
      </c>
      <c r="G10" s="17">
        <v>2</v>
      </c>
      <c r="H10" s="17">
        <v>2</v>
      </c>
    </row>
    <row r="11" spans="1:8" x14ac:dyDescent="0.25">
      <c r="A11" s="19">
        <v>10</v>
      </c>
      <c r="B11" s="11" t="s">
        <v>16</v>
      </c>
      <c r="C11" s="11" t="s">
        <v>15</v>
      </c>
      <c r="D11" s="17">
        <v>1</v>
      </c>
      <c r="E11" s="17">
        <v>1</v>
      </c>
      <c r="F11" s="17">
        <v>2</v>
      </c>
      <c r="G11" s="17">
        <v>2</v>
      </c>
      <c r="H11" s="17">
        <v>1</v>
      </c>
    </row>
    <row r="12" spans="1:8" x14ac:dyDescent="0.25">
      <c r="A12" s="19">
        <v>11</v>
      </c>
      <c r="B12" s="11" t="s">
        <v>17</v>
      </c>
      <c r="C12" s="11" t="s">
        <v>18</v>
      </c>
      <c r="D12" s="17">
        <v>4</v>
      </c>
      <c r="E12" s="17">
        <v>4</v>
      </c>
      <c r="F12" s="17">
        <v>4</v>
      </c>
      <c r="G12" s="17">
        <v>4</v>
      </c>
      <c r="H12" s="17">
        <v>4</v>
      </c>
    </row>
    <row r="13" spans="1:8" x14ac:dyDescent="0.25">
      <c r="A13" s="19">
        <v>12</v>
      </c>
      <c r="B13" s="11" t="s">
        <v>19</v>
      </c>
      <c r="C13" s="11" t="s">
        <v>18</v>
      </c>
      <c r="D13" s="17">
        <v>3</v>
      </c>
      <c r="E13" s="17">
        <v>3</v>
      </c>
      <c r="F13" s="17">
        <v>3</v>
      </c>
      <c r="G13" s="17">
        <v>3</v>
      </c>
      <c r="H13" s="17">
        <v>3</v>
      </c>
    </row>
    <row r="14" spans="1:8" x14ac:dyDescent="0.25">
      <c r="A14" s="19">
        <v>13</v>
      </c>
      <c r="B14" s="11" t="s">
        <v>20</v>
      </c>
      <c r="C14" s="11" t="s">
        <v>18</v>
      </c>
      <c r="D14" s="17">
        <v>3</v>
      </c>
      <c r="E14" s="17">
        <v>3</v>
      </c>
      <c r="F14" s="17">
        <v>1</v>
      </c>
      <c r="G14" s="17">
        <v>2</v>
      </c>
      <c r="H14" s="17">
        <v>1</v>
      </c>
    </row>
    <row r="15" spans="1:8" x14ac:dyDescent="0.25">
      <c r="A15" s="19">
        <v>14</v>
      </c>
      <c r="B15" s="11" t="s">
        <v>21</v>
      </c>
      <c r="C15" s="11" t="s">
        <v>18</v>
      </c>
      <c r="D15" s="17">
        <v>1</v>
      </c>
      <c r="E15" s="17">
        <v>1</v>
      </c>
      <c r="F15" s="17">
        <v>1</v>
      </c>
      <c r="G15" s="17">
        <v>2</v>
      </c>
      <c r="H15" s="17">
        <v>3</v>
      </c>
    </row>
    <row r="16" spans="1:8" x14ac:dyDescent="0.25">
      <c r="A16" s="19">
        <v>15</v>
      </c>
      <c r="B16" s="11" t="s">
        <v>22</v>
      </c>
      <c r="C16" s="11" t="s">
        <v>18</v>
      </c>
      <c r="D16" s="17">
        <v>2</v>
      </c>
      <c r="E16" s="17">
        <v>3</v>
      </c>
      <c r="F16" s="17">
        <v>2</v>
      </c>
      <c r="G16" s="17">
        <v>1</v>
      </c>
      <c r="H16" s="17">
        <v>2</v>
      </c>
    </row>
    <row r="17" spans="1:8" x14ac:dyDescent="0.25">
      <c r="A17" s="19">
        <v>16</v>
      </c>
      <c r="B17" s="11" t="s">
        <v>23</v>
      </c>
      <c r="C17" s="11" t="s">
        <v>24</v>
      </c>
      <c r="D17" s="17">
        <v>3</v>
      </c>
      <c r="E17" s="17">
        <v>2</v>
      </c>
      <c r="F17" s="17">
        <v>2</v>
      </c>
      <c r="G17" s="17">
        <v>3</v>
      </c>
      <c r="H17" s="17">
        <v>2</v>
      </c>
    </row>
    <row r="18" spans="1:8" x14ac:dyDescent="0.25">
      <c r="A18" s="19">
        <v>17</v>
      </c>
      <c r="B18" s="11" t="s">
        <v>25</v>
      </c>
      <c r="C18" s="11" t="s">
        <v>24</v>
      </c>
      <c r="D18" s="17">
        <v>2</v>
      </c>
      <c r="E18" s="17">
        <v>2</v>
      </c>
      <c r="F18" s="17">
        <v>2</v>
      </c>
      <c r="G18" s="17">
        <v>2</v>
      </c>
      <c r="H18" s="17">
        <v>2</v>
      </c>
    </row>
    <row r="19" spans="1:8" x14ac:dyDescent="0.25">
      <c r="A19" s="19">
        <v>18</v>
      </c>
      <c r="B19" s="11" t="s">
        <v>26</v>
      </c>
      <c r="C19" s="11" t="s">
        <v>24</v>
      </c>
      <c r="D19" s="17">
        <v>4</v>
      </c>
      <c r="E19" s="17">
        <v>4</v>
      </c>
      <c r="F19" s="17">
        <v>4</v>
      </c>
      <c r="G19" s="17">
        <v>4</v>
      </c>
      <c r="H19" s="17">
        <v>4</v>
      </c>
    </row>
    <row r="20" spans="1:8" x14ac:dyDescent="0.25">
      <c r="A20" s="19">
        <v>19</v>
      </c>
      <c r="B20" s="11" t="s">
        <v>27</v>
      </c>
      <c r="C20" s="11" t="s">
        <v>24</v>
      </c>
      <c r="D20" s="17">
        <v>2</v>
      </c>
      <c r="E20" s="17">
        <v>2</v>
      </c>
      <c r="F20" s="17">
        <v>3</v>
      </c>
      <c r="G20" s="17">
        <v>2</v>
      </c>
      <c r="H20" s="17">
        <v>2</v>
      </c>
    </row>
    <row r="21" spans="1:8" x14ac:dyDescent="0.25">
      <c r="A21" s="19">
        <v>20</v>
      </c>
      <c r="B21" s="11" t="s">
        <v>28</v>
      </c>
      <c r="C21" s="11" t="s">
        <v>24</v>
      </c>
      <c r="D21" s="17">
        <v>2</v>
      </c>
      <c r="E21" s="17">
        <v>2</v>
      </c>
      <c r="F21" s="17">
        <v>2</v>
      </c>
      <c r="G21" s="17">
        <v>2</v>
      </c>
      <c r="H21" s="17">
        <v>3</v>
      </c>
    </row>
    <row r="22" spans="1:8" x14ac:dyDescent="0.25">
      <c r="A22" s="19">
        <v>21</v>
      </c>
      <c r="B22" s="11" t="s">
        <v>29</v>
      </c>
      <c r="C22" s="11" t="s">
        <v>24</v>
      </c>
      <c r="D22" s="17">
        <v>1</v>
      </c>
      <c r="E22" s="17">
        <v>1</v>
      </c>
      <c r="F22" s="17">
        <v>1</v>
      </c>
      <c r="G22" s="17">
        <v>1</v>
      </c>
      <c r="H22" s="17">
        <v>1</v>
      </c>
    </row>
    <row r="23" spans="1:8" x14ac:dyDescent="0.25">
      <c r="A23" s="19">
        <v>22</v>
      </c>
      <c r="B23" s="11" t="s">
        <v>30</v>
      </c>
      <c r="C23" s="11" t="s">
        <v>24</v>
      </c>
      <c r="D23" s="17">
        <v>3</v>
      </c>
      <c r="E23" s="17">
        <v>4</v>
      </c>
      <c r="F23" s="17">
        <v>2</v>
      </c>
      <c r="G23" s="17">
        <v>4</v>
      </c>
      <c r="H23" s="17">
        <v>4</v>
      </c>
    </row>
    <row r="24" spans="1:8" x14ac:dyDescent="0.25">
      <c r="A24" s="19">
        <v>23</v>
      </c>
      <c r="B24" s="11" t="s">
        <v>31</v>
      </c>
      <c r="C24" s="11" t="s">
        <v>24</v>
      </c>
      <c r="D24" s="17">
        <v>2</v>
      </c>
      <c r="E24" s="17">
        <v>2</v>
      </c>
      <c r="F24" s="17">
        <v>3</v>
      </c>
      <c r="G24" s="17">
        <v>3</v>
      </c>
      <c r="H24" s="17">
        <v>3</v>
      </c>
    </row>
    <row r="25" spans="1:8" x14ac:dyDescent="0.25">
      <c r="A25" s="19">
        <v>24</v>
      </c>
      <c r="B25" s="11" t="s">
        <v>32</v>
      </c>
      <c r="C25" s="11" t="s">
        <v>33</v>
      </c>
      <c r="D25" s="17">
        <v>4</v>
      </c>
      <c r="E25" s="17">
        <v>4</v>
      </c>
      <c r="F25" s="17">
        <v>5</v>
      </c>
      <c r="G25" s="17">
        <v>5</v>
      </c>
      <c r="H25" s="17">
        <v>5</v>
      </c>
    </row>
    <row r="26" spans="1:8" x14ac:dyDescent="0.25">
      <c r="A26" s="19">
        <v>25</v>
      </c>
      <c r="B26" s="11" t="s">
        <v>34</v>
      </c>
      <c r="C26" s="11" t="s">
        <v>33</v>
      </c>
      <c r="D26" s="17">
        <v>2</v>
      </c>
      <c r="E26" s="17">
        <v>2</v>
      </c>
      <c r="F26" s="17">
        <v>2</v>
      </c>
      <c r="G26" s="17">
        <v>2</v>
      </c>
      <c r="H26" s="17">
        <v>2</v>
      </c>
    </row>
    <row r="27" spans="1:8" x14ac:dyDescent="0.25">
      <c r="A27" s="19">
        <v>26</v>
      </c>
      <c r="B27" s="11" t="s">
        <v>35</v>
      </c>
      <c r="C27" s="11" t="s">
        <v>33</v>
      </c>
      <c r="D27" s="17">
        <v>2</v>
      </c>
      <c r="E27" s="17">
        <v>3</v>
      </c>
      <c r="F27" s="17">
        <v>3</v>
      </c>
      <c r="G27" s="17">
        <v>3</v>
      </c>
      <c r="H27" s="17">
        <v>2</v>
      </c>
    </row>
    <row r="28" spans="1:8" x14ac:dyDescent="0.25">
      <c r="A28" s="19">
        <v>27</v>
      </c>
      <c r="B28" s="11" t="s">
        <v>36</v>
      </c>
      <c r="C28" s="11" t="s">
        <v>33</v>
      </c>
      <c r="D28" s="17">
        <v>4</v>
      </c>
      <c r="E28" s="17">
        <v>4</v>
      </c>
      <c r="F28" s="17">
        <v>4</v>
      </c>
      <c r="G28" s="17">
        <v>4</v>
      </c>
      <c r="H28" s="17">
        <v>4</v>
      </c>
    </row>
    <row r="29" spans="1:8" x14ac:dyDescent="0.25">
      <c r="A29" s="19">
        <v>28</v>
      </c>
      <c r="B29" s="11" t="s">
        <v>37</v>
      </c>
      <c r="C29" s="11" t="s">
        <v>33</v>
      </c>
      <c r="D29" s="17">
        <v>5</v>
      </c>
      <c r="E29" s="17">
        <v>5</v>
      </c>
      <c r="F29" s="17">
        <v>5</v>
      </c>
      <c r="G29" s="17">
        <v>5</v>
      </c>
      <c r="H29" s="17">
        <v>5</v>
      </c>
    </row>
    <row r="30" spans="1:8" x14ac:dyDescent="0.25">
      <c r="A30" s="19">
        <v>29</v>
      </c>
      <c r="B30" s="11" t="s">
        <v>38</v>
      </c>
      <c r="C30" s="11" t="s">
        <v>33</v>
      </c>
      <c r="D30" s="17">
        <v>2</v>
      </c>
      <c r="E30" s="17">
        <v>1</v>
      </c>
      <c r="F30" s="17">
        <v>1</v>
      </c>
      <c r="G30" s="17">
        <v>1</v>
      </c>
      <c r="H30" s="17">
        <v>2</v>
      </c>
    </row>
    <row r="31" spans="1:8" x14ac:dyDescent="0.25">
      <c r="A31" s="19">
        <v>30</v>
      </c>
      <c r="B31" s="11" t="s">
        <v>39</v>
      </c>
      <c r="C31" s="11" t="s">
        <v>33</v>
      </c>
      <c r="D31" s="17">
        <v>4</v>
      </c>
      <c r="E31" s="17">
        <v>4</v>
      </c>
      <c r="F31" s="17">
        <v>4</v>
      </c>
      <c r="G31" s="17">
        <v>4</v>
      </c>
      <c r="H31" s="17">
        <v>4</v>
      </c>
    </row>
    <row r="32" spans="1:8" x14ac:dyDescent="0.25">
      <c r="A32" s="19">
        <v>31</v>
      </c>
      <c r="B32" s="11" t="s">
        <v>40</v>
      </c>
      <c r="C32" s="11" t="s">
        <v>33</v>
      </c>
      <c r="D32" s="17">
        <v>4</v>
      </c>
      <c r="E32" s="17">
        <v>4</v>
      </c>
      <c r="F32" s="17">
        <v>2</v>
      </c>
      <c r="G32" s="17">
        <v>2</v>
      </c>
      <c r="H32" s="17">
        <v>2</v>
      </c>
    </row>
    <row r="33" spans="1:22" x14ac:dyDescent="0.25">
      <c r="A33" s="19">
        <v>32</v>
      </c>
      <c r="B33" s="11" t="s">
        <v>23</v>
      </c>
      <c r="C33" s="11" t="s">
        <v>41</v>
      </c>
      <c r="D33" s="17">
        <v>2</v>
      </c>
      <c r="E33" s="17">
        <v>3</v>
      </c>
      <c r="F33" s="17">
        <v>1</v>
      </c>
      <c r="G33" s="17">
        <v>1</v>
      </c>
      <c r="H33" s="17">
        <v>1</v>
      </c>
    </row>
    <row r="34" spans="1:22" x14ac:dyDescent="0.25">
      <c r="A34" s="19">
        <v>33</v>
      </c>
      <c r="B34" s="11" t="s">
        <v>42</v>
      </c>
      <c r="C34" s="11" t="s">
        <v>41</v>
      </c>
      <c r="D34" s="17">
        <v>1</v>
      </c>
      <c r="E34" s="17">
        <v>1</v>
      </c>
      <c r="F34" s="17">
        <v>1</v>
      </c>
      <c r="G34" s="17">
        <v>1</v>
      </c>
      <c r="H34" s="17">
        <v>1</v>
      </c>
    </row>
    <row r="35" spans="1:22" x14ac:dyDescent="0.25">
      <c r="A35" s="19">
        <v>34</v>
      </c>
      <c r="B35" s="11" t="s">
        <v>43</v>
      </c>
      <c r="C35" s="11" t="s">
        <v>41</v>
      </c>
      <c r="D35" s="17">
        <v>4</v>
      </c>
      <c r="E35" s="17">
        <v>4</v>
      </c>
      <c r="F35" s="17">
        <v>4</v>
      </c>
      <c r="G35" s="17">
        <v>4</v>
      </c>
      <c r="H35" s="17">
        <v>4</v>
      </c>
    </row>
    <row r="36" spans="1:22" x14ac:dyDescent="0.25">
      <c r="A36" s="19">
        <v>35</v>
      </c>
      <c r="B36" s="11" t="s">
        <v>44</v>
      </c>
      <c r="C36" s="11" t="s">
        <v>41</v>
      </c>
      <c r="D36" s="17">
        <v>3</v>
      </c>
      <c r="E36" s="17">
        <v>3</v>
      </c>
      <c r="F36" s="17">
        <v>3</v>
      </c>
      <c r="G36" s="17">
        <v>2</v>
      </c>
      <c r="H36" s="17">
        <v>2</v>
      </c>
    </row>
    <row r="37" spans="1:22" x14ac:dyDescent="0.25">
      <c r="A37" s="19">
        <v>36</v>
      </c>
      <c r="B37" s="11" t="s">
        <v>45</v>
      </c>
      <c r="C37" s="11" t="s">
        <v>41</v>
      </c>
      <c r="D37" s="17">
        <v>2</v>
      </c>
      <c r="E37" s="17">
        <v>2</v>
      </c>
      <c r="F37" s="17">
        <v>2</v>
      </c>
      <c r="G37" s="17">
        <v>2</v>
      </c>
      <c r="H37" s="17">
        <v>2</v>
      </c>
    </row>
    <row r="38" spans="1:22" x14ac:dyDescent="0.25">
      <c r="A38" s="19">
        <v>37</v>
      </c>
      <c r="B38" s="11" t="s">
        <v>46</v>
      </c>
      <c r="C38" s="11" t="s">
        <v>41</v>
      </c>
      <c r="D38" s="17">
        <v>5</v>
      </c>
      <c r="E38" s="17">
        <v>3</v>
      </c>
      <c r="F38" s="17">
        <v>3</v>
      </c>
      <c r="G38" s="17">
        <v>3</v>
      </c>
      <c r="H38" s="17">
        <v>4</v>
      </c>
    </row>
    <row r="39" spans="1:22" x14ac:dyDescent="0.25">
      <c r="A39" s="19">
        <v>38</v>
      </c>
      <c r="B39" s="11" t="s">
        <v>47</v>
      </c>
      <c r="C39" s="11" t="s">
        <v>41</v>
      </c>
      <c r="D39" s="17">
        <v>2</v>
      </c>
      <c r="E39" s="17">
        <v>2</v>
      </c>
      <c r="F39" s="17">
        <v>2</v>
      </c>
      <c r="G39" s="17">
        <v>2</v>
      </c>
      <c r="H39" s="17">
        <v>2</v>
      </c>
    </row>
    <row r="40" spans="1:22" x14ac:dyDescent="0.25">
      <c r="A40" s="19">
        <v>39</v>
      </c>
      <c r="B40" s="11" t="s">
        <v>48</v>
      </c>
      <c r="C40" s="11" t="s">
        <v>41</v>
      </c>
      <c r="D40" s="17">
        <v>4</v>
      </c>
      <c r="E40" s="17">
        <v>4</v>
      </c>
      <c r="F40" s="17">
        <v>2</v>
      </c>
      <c r="G40" s="17">
        <v>2</v>
      </c>
      <c r="H40" s="17">
        <v>2</v>
      </c>
    </row>
    <row r="42" spans="1:22" ht="36" x14ac:dyDescent="0.25">
      <c r="B42" s="32"/>
      <c r="C42" s="32"/>
      <c r="D42" s="79" t="s">
        <v>121</v>
      </c>
      <c r="E42" s="79" t="s">
        <v>122</v>
      </c>
      <c r="F42" s="79" t="s">
        <v>123</v>
      </c>
      <c r="G42" s="79" t="s">
        <v>124</v>
      </c>
      <c r="H42" s="79" t="s">
        <v>125</v>
      </c>
      <c r="I42" s="36"/>
      <c r="K42" s="32"/>
      <c r="L42" s="32"/>
      <c r="M42" s="79" t="s">
        <v>126</v>
      </c>
      <c r="N42" s="79" t="s">
        <v>127</v>
      </c>
      <c r="O42" s="79" t="s">
        <v>128</v>
      </c>
      <c r="P42" s="79" t="s">
        <v>129</v>
      </c>
      <c r="Q42" s="79" t="s">
        <v>130</v>
      </c>
      <c r="R42" s="79" t="s">
        <v>157</v>
      </c>
      <c r="S42" s="79" t="s">
        <v>156</v>
      </c>
      <c r="T42" s="79" t="s">
        <v>152</v>
      </c>
      <c r="U42" s="79" t="s">
        <v>144</v>
      </c>
      <c r="V42" s="79" t="s">
        <v>145</v>
      </c>
    </row>
    <row r="43" spans="1:22" ht="51" x14ac:dyDescent="0.25">
      <c r="B43" s="37" t="s">
        <v>84</v>
      </c>
      <c r="C43" s="7" t="s">
        <v>108</v>
      </c>
      <c r="D43" s="51">
        <v>6</v>
      </c>
      <c r="E43" s="51">
        <v>16</v>
      </c>
      <c r="F43" s="51">
        <v>5</v>
      </c>
      <c r="G43" s="51">
        <v>10</v>
      </c>
      <c r="H43" s="51">
        <v>2</v>
      </c>
      <c r="I43" s="28">
        <f>SUM(D43:H43)</f>
        <v>39</v>
      </c>
      <c r="K43" s="37" t="s">
        <v>84</v>
      </c>
      <c r="L43" s="7" t="s">
        <v>108</v>
      </c>
      <c r="M43" s="58">
        <f>+D43/$I$43</f>
        <v>0.15384615384615385</v>
      </c>
      <c r="N43" s="58">
        <f t="shared" ref="N43:Q47" si="0">+E43/$I$43</f>
        <v>0.41025641025641024</v>
      </c>
      <c r="O43" s="58">
        <f t="shared" si="0"/>
        <v>0.12820512820512819</v>
      </c>
      <c r="P43" s="58">
        <f t="shared" si="0"/>
        <v>0.25641025641025639</v>
      </c>
      <c r="Q43" s="58">
        <f t="shared" si="0"/>
        <v>5.128205128205128E-2</v>
      </c>
      <c r="R43" s="58">
        <f>SUM(M43:Q43)</f>
        <v>1</v>
      </c>
      <c r="S43" s="95">
        <f>M43+N43</f>
        <v>0.5641025641025641</v>
      </c>
      <c r="T43" s="95">
        <f>O43</f>
        <v>0.12820512820512819</v>
      </c>
      <c r="U43" s="95">
        <f>P43+Q43</f>
        <v>0.30769230769230765</v>
      </c>
      <c r="V43" s="95">
        <f>SUM(S43:U43)</f>
        <v>1</v>
      </c>
    </row>
    <row r="44" spans="1:22" ht="40.799999999999997" x14ac:dyDescent="0.25">
      <c r="B44" s="37" t="s">
        <v>85</v>
      </c>
      <c r="C44" s="7" t="s">
        <v>134</v>
      </c>
      <c r="D44" s="51">
        <v>9</v>
      </c>
      <c r="E44" s="51">
        <v>10</v>
      </c>
      <c r="F44" s="51">
        <v>8</v>
      </c>
      <c r="G44" s="51">
        <v>10</v>
      </c>
      <c r="H44" s="51">
        <v>2</v>
      </c>
      <c r="I44" s="28">
        <f t="shared" ref="I44:I47" si="1">SUM(D44:H44)</f>
        <v>39</v>
      </c>
      <c r="K44" s="37" t="s">
        <v>85</v>
      </c>
      <c r="L44" s="7" t="s">
        <v>134</v>
      </c>
      <c r="M44" s="58">
        <f t="shared" ref="M44:M47" si="2">+D44/$I$43</f>
        <v>0.23076923076923078</v>
      </c>
      <c r="N44" s="58">
        <f t="shared" si="0"/>
        <v>0.25641025641025639</v>
      </c>
      <c r="O44" s="58">
        <f t="shared" si="0"/>
        <v>0.20512820512820512</v>
      </c>
      <c r="P44" s="58">
        <f t="shared" si="0"/>
        <v>0.25641025641025639</v>
      </c>
      <c r="Q44" s="58">
        <f t="shared" si="0"/>
        <v>5.128205128205128E-2</v>
      </c>
      <c r="R44" s="58">
        <f t="shared" ref="R44:R47" si="3">SUM(M44:Q44)</f>
        <v>1</v>
      </c>
      <c r="S44" s="95">
        <f t="shared" ref="S44:S47" si="4">M44+N44</f>
        <v>0.48717948717948717</v>
      </c>
      <c r="T44" s="95">
        <f t="shared" ref="T44:T47" si="5">O44</f>
        <v>0.20512820512820512</v>
      </c>
      <c r="U44" s="95">
        <f t="shared" ref="U44:U47" si="6">P44+Q44</f>
        <v>0.30769230769230765</v>
      </c>
      <c r="V44" s="95">
        <f t="shared" ref="V44:V47" si="7">SUM(S44:U44)</f>
        <v>1</v>
      </c>
    </row>
    <row r="45" spans="1:22" ht="46.2" customHeight="1" x14ac:dyDescent="0.25">
      <c r="B45" s="37" t="s">
        <v>86</v>
      </c>
      <c r="C45" s="7" t="s">
        <v>109</v>
      </c>
      <c r="D45" s="51">
        <v>10</v>
      </c>
      <c r="E45" s="51">
        <v>13</v>
      </c>
      <c r="F45" s="51">
        <v>8</v>
      </c>
      <c r="G45" s="51">
        <v>5</v>
      </c>
      <c r="H45" s="51">
        <v>3</v>
      </c>
      <c r="I45" s="28">
        <f t="shared" si="1"/>
        <v>39</v>
      </c>
      <c r="K45" s="37" t="s">
        <v>86</v>
      </c>
      <c r="L45" s="7" t="s">
        <v>109</v>
      </c>
      <c r="M45" s="58">
        <f t="shared" si="2"/>
        <v>0.25641025641025639</v>
      </c>
      <c r="N45" s="58">
        <f t="shared" si="0"/>
        <v>0.33333333333333331</v>
      </c>
      <c r="O45" s="58">
        <f t="shared" si="0"/>
        <v>0.20512820512820512</v>
      </c>
      <c r="P45" s="58">
        <f t="shared" si="0"/>
        <v>0.12820512820512819</v>
      </c>
      <c r="Q45" s="58">
        <f t="shared" si="0"/>
        <v>7.6923076923076927E-2</v>
      </c>
      <c r="R45" s="58">
        <f t="shared" si="3"/>
        <v>0.99999999999999978</v>
      </c>
      <c r="S45" s="95">
        <f t="shared" si="4"/>
        <v>0.58974358974358965</v>
      </c>
      <c r="T45" s="95">
        <f t="shared" si="5"/>
        <v>0.20512820512820512</v>
      </c>
      <c r="U45" s="95">
        <f t="shared" si="6"/>
        <v>0.20512820512820512</v>
      </c>
      <c r="V45" s="95">
        <f t="shared" si="7"/>
        <v>0.99999999999999978</v>
      </c>
    </row>
    <row r="46" spans="1:22" ht="40.799999999999997" x14ac:dyDescent="0.25">
      <c r="B46" s="37" t="s">
        <v>87</v>
      </c>
      <c r="C46" s="7" t="s">
        <v>110</v>
      </c>
      <c r="D46" s="51">
        <v>6</v>
      </c>
      <c r="E46" s="51">
        <v>17</v>
      </c>
      <c r="F46" s="51">
        <v>7</v>
      </c>
      <c r="G46" s="51">
        <v>6</v>
      </c>
      <c r="H46" s="51">
        <v>3</v>
      </c>
      <c r="I46" s="28">
        <f t="shared" si="1"/>
        <v>39</v>
      </c>
      <c r="K46" s="37" t="s">
        <v>87</v>
      </c>
      <c r="L46" s="7" t="s">
        <v>137</v>
      </c>
      <c r="M46" s="58">
        <f t="shared" si="2"/>
        <v>0.15384615384615385</v>
      </c>
      <c r="N46" s="58">
        <f t="shared" si="0"/>
        <v>0.4358974358974359</v>
      </c>
      <c r="O46" s="58">
        <f t="shared" si="0"/>
        <v>0.17948717948717949</v>
      </c>
      <c r="P46" s="58">
        <f t="shared" si="0"/>
        <v>0.15384615384615385</v>
      </c>
      <c r="Q46" s="58">
        <f t="shared" si="0"/>
        <v>7.6923076923076927E-2</v>
      </c>
      <c r="R46" s="58">
        <f t="shared" si="3"/>
        <v>1</v>
      </c>
      <c r="S46" s="95">
        <f t="shared" si="4"/>
        <v>0.58974358974358976</v>
      </c>
      <c r="T46" s="95">
        <f t="shared" si="5"/>
        <v>0.17948717948717949</v>
      </c>
      <c r="U46" s="95">
        <f t="shared" si="6"/>
        <v>0.23076923076923078</v>
      </c>
      <c r="V46" s="95">
        <f t="shared" si="7"/>
        <v>1</v>
      </c>
    </row>
    <row r="47" spans="1:22" ht="57" customHeight="1" x14ac:dyDescent="0.25">
      <c r="B47" s="37" t="s">
        <v>88</v>
      </c>
      <c r="C47" s="7" t="s">
        <v>135</v>
      </c>
      <c r="D47" s="51">
        <v>6</v>
      </c>
      <c r="E47" s="51">
        <v>16</v>
      </c>
      <c r="F47" s="51">
        <v>7</v>
      </c>
      <c r="G47" s="51">
        <v>7</v>
      </c>
      <c r="H47" s="51">
        <v>3</v>
      </c>
      <c r="I47" s="28">
        <f t="shared" si="1"/>
        <v>39</v>
      </c>
      <c r="K47" s="37" t="s">
        <v>88</v>
      </c>
      <c r="L47" s="7" t="s">
        <v>135</v>
      </c>
      <c r="M47" s="58">
        <f t="shared" si="2"/>
        <v>0.15384615384615385</v>
      </c>
      <c r="N47" s="58">
        <f t="shared" si="0"/>
        <v>0.41025641025641024</v>
      </c>
      <c r="O47" s="58">
        <f t="shared" si="0"/>
        <v>0.17948717948717949</v>
      </c>
      <c r="P47" s="58">
        <f t="shared" si="0"/>
        <v>0.17948717948717949</v>
      </c>
      <c r="Q47" s="58">
        <f t="shared" si="0"/>
        <v>7.6923076923076927E-2</v>
      </c>
      <c r="R47" s="58">
        <f t="shared" si="3"/>
        <v>1</v>
      </c>
      <c r="S47" s="95">
        <f t="shared" si="4"/>
        <v>0.5641025641025641</v>
      </c>
      <c r="T47" s="95">
        <f t="shared" si="5"/>
        <v>0.17948717948717949</v>
      </c>
      <c r="U47" s="95">
        <f t="shared" si="6"/>
        <v>0.25641025641025639</v>
      </c>
      <c r="V47" s="95">
        <f t="shared" si="7"/>
        <v>1</v>
      </c>
    </row>
    <row r="49" spans="11:14" ht="24" x14ac:dyDescent="0.25">
      <c r="L49" s="79" t="s">
        <v>156</v>
      </c>
      <c r="M49" s="79" t="s">
        <v>152</v>
      </c>
      <c r="N49" s="79" t="s">
        <v>144</v>
      </c>
    </row>
    <row r="50" spans="11:14" ht="40.799999999999997" x14ac:dyDescent="0.25">
      <c r="K50" s="7" t="s">
        <v>108</v>
      </c>
      <c r="L50" s="89">
        <f>S43</f>
        <v>0.5641025641025641</v>
      </c>
      <c r="M50" s="89">
        <f>T43</f>
        <v>0.12820512820512819</v>
      </c>
      <c r="N50" s="89">
        <f>U43</f>
        <v>0.30769230769230765</v>
      </c>
    </row>
    <row r="51" spans="11:14" ht="30.6" x14ac:dyDescent="0.25">
      <c r="K51" s="7" t="s">
        <v>134</v>
      </c>
      <c r="L51" s="89">
        <f>S44</f>
        <v>0.48717948717948717</v>
      </c>
      <c r="M51" s="89">
        <f>T44</f>
        <v>0.20512820512820512</v>
      </c>
      <c r="N51" s="89">
        <f>U44</f>
        <v>0.30769230769230765</v>
      </c>
    </row>
    <row r="52" spans="11:14" ht="40.799999999999997" x14ac:dyDescent="0.25">
      <c r="K52" s="7" t="s">
        <v>109</v>
      </c>
      <c r="L52" s="89">
        <f>S45</f>
        <v>0.58974358974358965</v>
      </c>
      <c r="M52" s="89">
        <f>T45</f>
        <v>0.20512820512820512</v>
      </c>
      <c r="N52" s="89">
        <f>U45</f>
        <v>0.20512820512820512</v>
      </c>
    </row>
    <row r="53" spans="11:14" ht="30.6" x14ac:dyDescent="0.25">
      <c r="K53" s="7" t="s">
        <v>137</v>
      </c>
      <c r="L53" s="89">
        <f>S46</f>
        <v>0.58974358974358976</v>
      </c>
      <c r="M53" s="89">
        <f>T46</f>
        <v>0.17948717948717949</v>
      </c>
      <c r="N53" s="89">
        <f>U46</f>
        <v>0.23076923076923078</v>
      </c>
    </row>
    <row r="54" spans="11:14" ht="40.799999999999997" x14ac:dyDescent="0.25">
      <c r="K54" s="7" t="s">
        <v>135</v>
      </c>
      <c r="L54" s="89">
        <f>S47</f>
        <v>0.5641025641025641</v>
      </c>
      <c r="M54" s="89">
        <f>T47</f>
        <v>0.17948717948717949</v>
      </c>
      <c r="N54" s="89">
        <f>U47</f>
        <v>0.25641025641025639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0F023-90C6-45B9-B480-315925FB87E5}">
  <dimension ref="A1:V55"/>
  <sheetViews>
    <sheetView topLeftCell="H47" workbookViewId="0">
      <selection activeCell="L49" sqref="L49:N54"/>
    </sheetView>
  </sheetViews>
  <sheetFormatPr baseColWidth="10" defaultRowHeight="13.2" x14ac:dyDescent="0.25"/>
  <cols>
    <col min="2" max="2" width="38.88671875" customWidth="1"/>
    <col min="3" max="3" width="33.44140625" customWidth="1"/>
    <col min="4" max="4" width="22.6640625" customWidth="1"/>
    <col min="5" max="5" width="23.88671875" customWidth="1"/>
    <col min="6" max="6" width="25.33203125" customWidth="1"/>
    <col min="7" max="7" width="25.109375" customWidth="1"/>
    <col min="8" max="8" width="24.6640625" customWidth="1"/>
    <col min="9" max="9" width="11.5546875" style="40"/>
    <col min="11" max="11" width="38.88671875" customWidth="1"/>
    <col min="12" max="12" width="33.44140625" customWidth="1"/>
    <col min="13" max="13" width="22.6640625" customWidth="1"/>
    <col min="14" max="14" width="23.88671875" customWidth="1"/>
    <col min="15" max="15" width="25.33203125" customWidth="1"/>
    <col min="16" max="16" width="25.109375" customWidth="1"/>
    <col min="17" max="17" width="24.6640625" customWidth="1"/>
  </cols>
  <sheetData>
    <row r="1" spans="1:8" ht="121.95" customHeight="1" x14ac:dyDescent="0.25">
      <c r="A1" s="25" t="s">
        <v>94</v>
      </c>
      <c r="B1" s="25" t="s">
        <v>0</v>
      </c>
      <c r="C1" s="25" t="s">
        <v>1</v>
      </c>
      <c r="D1" s="45" t="s">
        <v>74</v>
      </c>
      <c r="E1" s="45" t="s">
        <v>75</v>
      </c>
      <c r="F1" s="45" t="s">
        <v>76</v>
      </c>
      <c r="G1" s="45" t="s">
        <v>77</v>
      </c>
      <c r="H1" s="45" t="s">
        <v>78</v>
      </c>
    </row>
    <row r="2" spans="1:8" x14ac:dyDescent="0.25">
      <c r="A2" s="19">
        <v>1</v>
      </c>
      <c r="B2" s="11" t="s">
        <v>2</v>
      </c>
      <c r="C2" s="11" t="s">
        <v>3</v>
      </c>
      <c r="D2" s="17">
        <v>3</v>
      </c>
      <c r="E2" s="17">
        <v>2</v>
      </c>
      <c r="F2" s="17">
        <v>3</v>
      </c>
      <c r="G2" s="17">
        <v>2</v>
      </c>
      <c r="H2" s="17">
        <v>2</v>
      </c>
    </row>
    <row r="3" spans="1:8" x14ac:dyDescent="0.25">
      <c r="A3" s="19">
        <v>2</v>
      </c>
      <c r="B3" s="11" t="s">
        <v>4</v>
      </c>
      <c r="C3" s="11" t="s">
        <v>5</v>
      </c>
      <c r="D3" s="17">
        <v>2</v>
      </c>
      <c r="E3" s="17">
        <v>2</v>
      </c>
      <c r="F3" s="17">
        <v>3</v>
      </c>
      <c r="G3" s="17">
        <v>3</v>
      </c>
      <c r="H3" s="17">
        <v>2</v>
      </c>
    </row>
    <row r="4" spans="1:8" x14ac:dyDescent="0.25">
      <c r="A4" s="19">
        <v>3</v>
      </c>
      <c r="B4" s="11" t="s">
        <v>6</v>
      </c>
      <c r="C4" s="11" t="s">
        <v>7</v>
      </c>
      <c r="D4" s="17">
        <v>2</v>
      </c>
      <c r="E4" s="17">
        <v>2</v>
      </c>
      <c r="F4" s="17">
        <v>2</v>
      </c>
      <c r="G4" s="17">
        <v>1</v>
      </c>
      <c r="H4" s="17">
        <v>3</v>
      </c>
    </row>
    <row r="5" spans="1:8" x14ac:dyDescent="0.25">
      <c r="A5" s="19">
        <v>4</v>
      </c>
      <c r="B5" s="11" t="s">
        <v>8</v>
      </c>
      <c r="C5" s="11" t="s">
        <v>7</v>
      </c>
      <c r="D5" s="17">
        <v>2</v>
      </c>
      <c r="E5" s="17">
        <v>2</v>
      </c>
      <c r="F5" s="17">
        <v>1</v>
      </c>
      <c r="G5" s="17">
        <v>2</v>
      </c>
      <c r="H5" s="17">
        <v>2</v>
      </c>
    </row>
    <row r="6" spans="1:8" x14ac:dyDescent="0.25">
      <c r="A6" s="19">
        <v>5</v>
      </c>
      <c r="B6" s="11" t="s">
        <v>9</v>
      </c>
      <c r="C6" s="11" t="s">
        <v>7</v>
      </c>
      <c r="D6" s="17">
        <v>2</v>
      </c>
      <c r="E6" s="17">
        <v>2</v>
      </c>
      <c r="F6" s="17">
        <v>1</v>
      </c>
      <c r="G6" s="17">
        <v>2</v>
      </c>
      <c r="H6" s="17">
        <v>2</v>
      </c>
    </row>
    <row r="7" spans="1:8" x14ac:dyDescent="0.25">
      <c r="A7" s="19">
        <v>6</v>
      </c>
      <c r="B7" s="11" t="s">
        <v>10</v>
      </c>
      <c r="C7" s="11" t="s">
        <v>11</v>
      </c>
      <c r="D7" s="17">
        <v>1</v>
      </c>
      <c r="E7" s="17">
        <v>1</v>
      </c>
      <c r="F7" s="17">
        <v>1</v>
      </c>
      <c r="G7" s="17">
        <v>2</v>
      </c>
      <c r="H7" s="17">
        <v>2</v>
      </c>
    </row>
    <row r="8" spans="1:8" x14ac:dyDescent="0.25">
      <c r="A8" s="19">
        <v>7</v>
      </c>
      <c r="B8" s="11" t="s">
        <v>12</v>
      </c>
      <c r="C8" s="11" t="s">
        <v>11</v>
      </c>
      <c r="D8" s="17">
        <v>3</v>
      </c>
      <c r="E8" s="17">
        <v>3</v>
      </c>
      <c r="F8" s="17">
        <v>4</v>
      </c>
      <c r="G8" s="17">
        <v>3</v>
      </c>
      <c r="H8" s="17">
        <v>2</v>
      </c>
    </row>
    <row r="9" spans="1:8" x14ac:dyDescent="0.25">
      <c r="A9" s="19">
        <v>8</v>
      </c>
      <c r="B9" s="11" t="s">
        <v>13</v>
      </c>
      <c r="C9" s="11" t="s">
        <v>11</v>
      </c>
      <c r="D9" s="17">
        <v>2</v>
      </c>
      <c r="E9" s="17">
        <v>2</v>
      </c>
      <c r="F9" s="17">
        <v>1</v>
      </c>
      <c r="G9" s="17">
        <v>2</v>
      </c>
      <c r="H9" s="17">
        <v>2</v>
      </c>
    </row>
    <row r="10" spans="1:8" x14ac:dyDescent="0.25">
      <c r="A10" s="19">
        <v>9</v>
      </c>
      <c r="B10" s="11" t="s">
        <v>14</v>
      </c>
      <c r="C10" s="11" t="s">
        <v>15</v>
      </c>
      <c r="D10" s="17">
        <v>2</v>
      </c>
      <c r="E10" s="17">
        <v>2</v>
      </c>
      <c r="F10" s="17">
        <v>1</v>
      </c>
      <c r="G10" s="17">
        <v>1</v>
      </c>
      <c r="H10" s="17">
        <v>2</v>
      </c>
    </row>
    <row r="11" spans="1:8" x14ac:dyDescent="0.25">
      <c r="A11" s="19">
        <v>10</v>
      </c>
      <c r="B11" s="11" t="s">
        <v>16</v>
      </c>
      <c r="C11" s="11" t="s">
        <v>15</v>
      </c>
      <c r="D11" s="17">
        <v>2</v>
      </c>
      <c r="E11" s="17">
        <v>2</v>
      </c>
      <c r="F11" s="17">
        <v>2</v>
      </c>
      <c r="G11" s="17">
        <v>2</v>
      </c>
      <c r="H11" s="17">
        <v>1</v>
      </c>
    </row>
    <row r="12" spans="1:8" x14ac:dyDescent="0.25">
      <c r="A12" s="19">
        <v>11</v>
      </c>
      <c r="B12" s="11" t="s">
        <v>17</v>
      </c>
      <c r="C12" s="11" t="s">
        <v>18</v>
      </c>
      <c r="D12" s="17">
        <v>4</v>
      </c>
      <c r="E12" s="17">
        <v>4</v>
      </c>
      <c r="F12" s="17">
        <v>4</v>
      </c>
      <c r="G12" s="17">
        <v>4</v>
      </c>
      <c r="H12" s="17">
        <v>4</v>
      </c>
    </row>
    <row r="13" spans="1:8" x14ac:dyDescent="0.25">
      <c r="A13" s="19">
        <v>12</v>
      </c>
      <c r="B13" s="11" t="s">
        <v>19</v>
      </c>
      <c r="C13" s="11" t="s">
        <v>18</v>
      </c>
      <c r="D13" s="17">
        <v>3</v>
      </c>
      <c r="E13" s="17">
        <v>3</v>
      </c>
      <c r="F13" s="17">
        <v>3</v>
      </c>
      <c r="G13" s="17">
        <v>2</v>
      </c>
      <c r="H13" s="17">
        <v>2</v>
      </c>
    </row>
    <row r="14" spans="1:8" x14ac:dyDescent="0.25">
      <c r="A14" s="19">
        <v>13</v>
      </c>
      <c r="B14" s="11" t="s">
        <v>20</v>
      </c>
      <c r="C14" s="11" t="s">
        <v>18</v>
      </c>
      <c r="D14" s="17">
        <v>4</v>
      </c>
      <c r="E14" s="17">
        <v>4</v>
      </c>
      <c r="F14" s="17">
        <v>4</v>
      </c>
      <c r="G14" s="17">
        <v>4</v>
      </c>
      <c r="H14" s="17">
        <v>4</v>
      </c>
    </row>
    <row r="15" spans="1:8" x14ac:dyDescent="0.25">
      <c r="A15" s="19">
        <v>14</v>
      </c>
      <c r="B15" s="11" t="s">
        <v>21</v>
      </c>
      <c r="C15" s="11" t="s">
        <v>18</v>
      </c>
      <c r="D15" s="17">
        <v>1</v>
      </c>
      <c r="E15" s="17">
        <v>1</v>
      </c>
      <c r="F15" s="17">
        <v>2</v>
      </c>
      <c r="G15" s="17">
        <v>2</v>
      </c>
      <c r="H15" s="17">
        <v>2</v>
      </c>
    </row>
    <row r="16" spans="1:8" x14ac:dyDescent="0.25">
      <c r="A16" s="19">
        <v>15</v>
      </c>
      <c r="B16" s="11" t="s">
        <v>22</v>
      </c>
      <c r="C16" s="11" t="s">
        <v>18</v>
      </c>
      <c r="D16" s="17">
        <v>2</v>
      </c>
      <c r="E16" s="17">
        <v>2</v>
      </c>
      <c r="F16" s="17">
        <v>3</v>
      </c>
      <c r="G16" s="17">
        <v>3</v>
      </c>
      <c r="H16" s="17">
        <v>3</v>
      </c>
    </row>
    <row r="17" spans="1:8" x14ac:dyDescent="0.25">
      <c r="A17" s="19">
        <v>16</v>
      </c>
      <c r="B17" s="11" t="s">
        <v>23</v>
      </c>
      <c r="C17" s="11" t="s">
        <v>24</v>
      </c>
      <c r="D17" s="17">
        <v>2</v>
      </c>
      <c r="E17" s="17">
        <v>2</v>
      </c>
      <c r="F17" s="17">
        <v>2</v>
      </c>
      <c r="G17" s="17">
        <v>2</v>
      </c>
      <c r="H17" s="17">
        <v>2</v>
      </c>
    </row>
    <row r="18" spans="1:8" x14ac:dyDescent="0.25">
      <c r="A18" s="19">
        <v>17</v>
      </c>
      <c r="B18" s="11" t="s">
        <v>25</v>
      </c>
      <c r="C18" s="11" t="s">
        <v>24</v>
      </c>
      <c r="D18" s="17">
        <v>2</v>
      </c>
      <c r="E18" s="17">
        <v>2</v>
      </c>
      <c r="F18" s="17">
        <v>3</v>
      </c>
      <c r="G18" s="17">
        <v>3</v>
      </c>
      <c r="H18" s="17">
        <v>3</v>
      </c>
    </row>
    <row r="19" spans="1:8" x14ac:dyDescent="0.25">
      <c r="A19" s="19">
        <v>18</v>
      </c>
      <c r="B19" s="11" t="s">
        <v>26</v>
      </c>
      <c r="C19" s="11" t="s">
        <v>24</v>
      </c>
      <c r="D19" s="17">
        <v>5</v>
      </c>
      <c r="E19" s="17">
        <v>4</v>
      </c>
      <c r="F19" s="17">
        <v>4</v>
      </c>
      <c r="G19" s="17">
        <v>5</v>
      </c>
      <c r="H19" s="17">
        <v>5</v>
      </c>
    </row>
    <row r="20" spans="1:8" x14ac:dyDescent="0.25">
      <c r="A20" s="19">
        <v>19</v>
      </c>
      <c r="B20" s="11" t="s">
        <v>27</v>
      </c>
      <c r="C20" s="11" t="s">
        <v>24</v>
      </c>
      <c r="D20" s="17">
        <v>2</v>
      </c>
      <c r="E20" s="17">
        <v>2</v>
      </c>
      <c r="F20" s="17">
        <v>2</v>
      </c>
      <c r="G20" s="17">
        <v>2</v>
      </c>
      <c r="H20" s="17">
        <v>2</v>
      </c>
    </row>
    <row r="21" spans="1:8" x14ac:dyDescent="0.25">
      <c r="A21" s="19">
        <v>20</v>
      </c>
      <c r="B21" s="11" t="s">
        <v>28</v>
      </c>
      <c r="C21" s="11" t="s">
        <v>24</v>
      </c>
      <c r="D21" s="17">
        <v>2</v>
      </c>
      <c r="E21" s="17">
        <v>2</v>
      </c>
      <c r="F21" s="17">
        <v>1</v>
      </c>
      <c r="G21" s="17">
        <v>2</v>
      </c>
      <c r="H21" s="17">
        <v>2</v>
      </c>
    </row>
    <row r="22" spans="1:8" x14ac:dyDescent="0.25">
      <c r="A22" s="19">
        <v>21</v>
      </c>
      <c r="B22" s="11" t="s">
        <v>29</v>
      </c>
      <c r="C22" s="11" t="s">
        <v>24</v>
      </c>
      <c r="D22" s="17">
        <v>1</v>
      </c>
      <c r="E22" s="17">
        <v>1</v>
      </c>
      <c r="F22" s="17">
        <v>1</v>
      </c>
      <c r="G22" s="17">
        <v>1</v>
      </c>
      <c r="H22" s="17">
        <v>1</v>
      </c>
    </row>
    <row r="23" spans="1:8" x14ac:dyDescent="0.25">
      <c r="A23" s="19">
        <v>22</v>
      </c>
      <c r="B23" s="11" t="s">
        <v>30</v>
      </c>
      <c r="C23" s="11" t="s">
        <v>24</v>
      </c>
      <c r="D23" s="17">
        <v>4</v>
      </c>
      <c r="E23" s="17">
        <v>4</v>
      </c>
      <c r="F23" s="17">
        <v>4</v>
      </c>
      <c r="G23" s="17">
        <v>4</v>
      </c>
      <c r="H23" s="17">
        <v>4</v>
      </c>
    </row>
    <row r="24" spans="1:8" x14ac:dyDescent="0.25">
      <c r="A24" s="19">
        <v>23</v>
      </c>
      <c r="B24" s="11" t="s">
        <v>31</v>
      </c>
      <c r="C24" s="11" t="s">
        <v>24</v>
      </c>
      <c r="D24" s="17">
        <v>3</v>
      </c>
      <c r="E24" s="17">
        <v>3</v>
      </c>
      <c r="F24" s="17">
        <v>3</v>
      </c>
      <c r="G24" s="17">
        <v>2</v>
      </c>
      <c r="H24" s="17">
        <v>2</v>
      </c>
    </row>
    <row r="25" spans="1:8" x14ac:dyDescent="0.25">
      <c r="A25" s="19">
        <v>24</v>
      </c>
      <c r="B25" s="11" t="s">
        <v>32</v>
      </c>
      <c r="C25" s="11" t="s">
        <v>33</v>
      </c>
      <c r="D25" s="17">
        <v>4</v>
      </c>
      <c r="E25" s="17">
        <v>4</v>
      </c>
      <c r="F25" s="17">
        <v>4</v>
      </c>
      <c r="G25" s="17">
        <v>4</v>
      </c>
      <c r="H25" s="17">
        <v>4</v>
      </c>
    </row>
    <row r="26" spans="1:8" x14ac:dyDescent="0.25">
      <c r="A26" s="19">
        <v>25</v>
      </c>
      <c r="B26" s="11" t="s">
        <v>34</v>
      </c>
      <c r="C26" s="11" t="s">
        <v>33</v>
      </c>
      <c r="D26" s="17">
        <v>2</v>
      </c>
      <c r="E26" s="17">
        <v>2</v>
      </c>
      <c r="F26" s="17">
        <v>2</v>
      </c>
      <c r="G26" s="17">
        <v>2</v>
      </c>
      <c r="H26" s="17">
        <v>2</v>
      </c>
    </row>
    <row r="27" spans="1:8" x14ac:dyDescent="0.25">
      <c r="A27" s="19">
        <v>26</v>
      </c>
      <c r="B27" s="11" t="s">
        <v>35</v>
      </c>
      <c r="C27" s="11" t="s">
        <v>33</v>
      </c>
      <c r="D27" s="17">
        <v>2</v>
      </c>
      <c r="E27" s="17">
        <v>2</v>
      </c>
      <c r="F27" s="17">
        <v>2</v>
      </c>
      <c r="G27" s="17">
        <v>2</v>
      </c>
      <c r="H27" s="17">
        <v>3</v>
      </c>
    </row>
    <row r="28" spans="1:8" x14ac:dyDescent="0.25">
      <c r="A28" s="19">
        <v>27</v>
      </c>
      <c r="B28" s="11" t="s">
        <v>36</v>
      </c>
      <c r="C28" s="11" t="s">
        <v>33</v>
      </c>
      <c r="D28" s="17">
        <v>4</v>
      </c>
      <c r="E28" s="17">
        <v>4</v>
      </c>
      <c r="F28" s="17">
        <v>4</v>
      </c>
      <c r="G28" s="17">
        <v>4</v>
      </c>
      <c r="H28" s="17">
        <v>4</v>
      </c>
    </row>
    <row r="29" spans="1:8" x14ac:dyDescent="0.25">
      <c r="A29" s="19">
        <v>28</v>
      </c>
      <c r="B29" s="11" t="s">
        <v>37</v>
      </c>
      <c r="C29" s="11" t="s">
        <v>33</v>
      </c>
      <c r="D29" s="17">
        <v>5</v>
      </c>
      <c r="E29" s="17">
        <v>5</v>
      </c>
      <c r="F29" s="17">
        <v>5</v>
      </c>
      <c r="G29" s="17">
        <v>5</v>
      </c>
      <c r="H29" s="17">
        <v>5</v>
      </c>
    </row>
    <row r="30" spans="1:8" x14ac:dyDescent="0.25">
      <c r="A30" s="19">
        <v>29</v>
      </c>
      <c r="B30" s="11" t="s">
        <v>38</v>
      </c>
      <c r="C30" s="11" t="s">
        <v>33</v>
      </c>
      <c r="D30" s="17">
        <v>2</v>
      </c>
      <c r="E30" s="17">
        <v>3</v>
      </c>
      <c r="F30" s="17">
        <v>2</v>
      </c>
      <c r="G30" s="17">
        <v>2</v>
      </c>
      <c r="H30" s="17">
        <v>2</v>
      </c>
    </row>
    <row r="31" spans="1:8" x14ac:dyDescent="0.25">
      <c r="A31" s="19">
        <v>30</v>
      </c>
      <c r="B31" s="11" t="s">
        <v>39</v>
      </c>
      <c r="C31" s="11" t="s">
        <v>33</v>
      </c>
      <c r="D31" s="17">
        <v>3</v>
      </c>
      <c r="E31" s="17">
        <v>2</v>
      </c>
      <c r="F31" s="17">
        <v>2</v>
      </c>
      <c r="G31" s="17">
        <v>2</v>
      </c>
      <c r="H31" s="17">
        <v>1</v>
      </c>
    </row>
    <row r="32" spans="1:8" x14ac:dyDescent="0.25">
      <c r="A32" s="19">
        <v>31</v>
      </c>
      <c r="B32" s="11" t="s">
        <v>40</v>
      </c>
      <c r="C32" s="11" t="s">
        <v>33</v>
      </c>
      <c r="D32" s="17">
        <v>2</v>
      </c>
      <c r="E32" s="17">
        <v>2</v>
      </c>
      <c r="F32" s="17">
        <v>3</v>
      </c>
      <c r="G32" s="17">
        <v>3</v>
      </c>
      <c r="H32" s="17">
        <v>1</v>
      </c>
    </row>
    <row r="33" spans="1:22" x14ac:dyDescent="0.25">
      <c r="A33" s="19">
        <v>32</v>
      </c>
      <c r="B33" s="11" t="s">
        <v>23</v>
      </c>
      <c r="C33" s="11" t="s">
        <v>41</v>
      </c>
      <c r="D33" s="17">
        <v>1</v>
      </c>
      <c r="E33" s="17">
        <v>1</v>
      </c>
      <c r="F33" s="17">
        <v>1</v>
      </c>
      <c r="G33" s="17">
        <v>2</v>
      </c>
      <c r="H33" s="17">
        <v>4</v>
      </c>
    </row>
    <row r="34" spans="1:22" x14ac:dyDescent="0.25">
      <c r="A34" s="19">
        <v>33</v>
      </c>
      <c r="B34" s="11" t="s">
        <v>42</v>
      </c>
      <c r="C34" s="11" t="s">
        <v>41</v>
      </c>
      <c r="D34" s="17">
        <v>2</v>
      </c>
      <c r="E34" s="17">
        <v>2</v>
      </c>
      <c r="F34" s="17">
        <v>2</v>
      </c>
      <c r="G34" s="17">
        <v>2</v>
      </c>
      <c r="H34" s="17">
        <v>2</v>
      </c>
    </row>
    <row r="35" spans="1:22" x14ac:dyDescent="0.25">
      <c r="A35" s="19">
        <v>34</v>
      </c>
      <c r="B35" s="11" t="s">
        <v>43</v>
      </c>
      <c r="C35" s="11" t="s">
        <v>41</v>
      </c>
      <c r="D35" s="17">
        <v>4</v>
      </c>
      <c r="E35" s="17">
        <v>4</v>
      </c>
      <c r="F35" s="17">
        <v>4</v>
      </c>
      <c r="G35" s="17">
        <v>4</v>
      </c>
      <c r="H35" s="17">
        <v>3</v>
      </c>
    </row>
    <row r="36" spans="1:22" x14ac:dyDescent="0.25">
      <c r="A36" s="19">
        <v>35</v>
      </c>
      <c r="B36" s="11" t="s">
        <v>44</v>
      </c>
      <c r="C36" s="11" t="s">
        <v>41</v>
      </c>
      <c r="D36" s="17">
        <v>2</v>
      </c>
      <c r="E36" s="17">
        <v>2</v>
      </c>
      <c r="F36" s="17">
        <v>2</v>
      </c>
      <c r="G36" s="17">
        <v>2</v>
      </c>
      <c r="H36" s="17">
        <v>2</v>
      </c>
    </row>
    <row r="37" spans="1:22" x14ac:dyDescent="0.25">
      <c r="A37" s="19">
        <v>36</v>
      </c>
      <c r="B37" s="11" t="s">
        <v>45</v>
      </c>
      <c r="C37" s="11" t="s">
        <v>41</v>
      </c>
      <c r="D37" s="17">
        <v>2</v>
      </c>
      <c r="E37" s="17">
        <v>1</v>
      </c>
      <c r="F37" s="17">
        <v>1</v>
      </c>
      <c r="G37" s="17">
        <v>1</v>
      </c>
      <c r="H37" s="17">
        <v>1</v>
      </c>
    </row>
    <row r="38" spans="1:22" x14ac:dyDescent="0.25">
      <c r="A38" s="19">
        <v>37</v>
      </c>
      <c r="B38" s="11" t="s">
        <v>46</v>
      </c>
      <c r="C38" s="11" t="s">
        <v>41</v>
      </c>
      <c r="D38" s="17">
        <v>5</v>
      </c>
      <c r="E38" s="17">
        <v>5</v>
      </c>
      <c r="F38" s="17">
        <v>5</v>
      </c>
      <c r="G38" s="17">
        <v>3</v>
      </c>
      <c r="H38" s="17">
        <v>3</v>
      </c>
    </row>
    <row r="39" spans="1:22" x14ac:dyDescent="0.25">
      <c r="A39" s="19">
        <v>38</v>
      </c>
      <c r="B39" s="11" t="s">
        <v>47</v>
      </c>
      <c r="C39" s="11" t="s">
        <v>41</v>
      </c>
      <c r="D39" s="17">
        <v>2</v>
      </c>
      <c r="E39" s="17">
        <v>3</v>
      </c>
      <c r="F39" s="17">
        <v>3</v>
      </c>
      <c r="G39" s="17">
        <v>3</v>
      </c>
      <c r="H39" s="17">
        <v>3</v>
      </c>
    </row>
    <row r="40" spans="1:22" x14ac:dyDescent="0.25">
      <c r="A40" s="19">
        <v>39</v>
      </c>
      <c r="B40" s="11" t="s">
        <v>48</v>
      </c>
      <c r="C40" s="11" t="s">
        <v>41</v>
      </c>
      <c r="D40" s="17">
        <v>2</v>
      </c>
      <c r="E40" s="17">
        <v>1</v>
      </c>
      <c r="F40" s="17">
        <v>1</v>
      </c>
      <c r="G40" s="17">
        <v>2</v>
      </c>
      <c r="H40" s="17">
        <v>2</v>
      </c>
    </row>
    <row r="42" spans="1:22" ht="36" x14ac:dyDescent="0.25">
      <c r="B42" s="32"/>
      <c r="C42" s="32"/>
      <c r="D42" s="80" t="s">
        <v>121</v>
      </c>
      <c r="E42" s="80" t="s">
        <v>122</v>
      </c>
      <c r="F42" s="80" t="s">
        <v>123</v>
      </c>
      <c r="G42" s="80" t="s">
        <v>124</v>
      </c>
      <c r="H42" s="80" t="s">
        <v>125</v>
      </c>
      <c r="I42" s="41"/>
      <c r="K42" s="32"/>
      <c r="L42" s="32"/>
      <c r="M42" s="80" t="s">
        <v>126</v>
      </c>
      <c r="N42" s="80" t="s">
        <v>127</v>
      </c>
      <c r="O42" s="80" t="s">
        <v>128</v>
      </c>
      <c r="P42" s="80" t="s">
        <v>129</v>
      </c>
      <c r="Q42" s="80" t="s">
        <v>130</v>
      </c>
      <c r="R42" s="80" t="s">
        <v>157</v>
      </c>
      <c r="S42" s="80" t="s">
        <v>156</v>
      </c>
      <c r="T42" s="80" t="s">
        <v>152</v>
      </c>
      <c r="U42" s="80" t="s">
        <v>144</v>
      </c>
      <c r="V42" s="80" t="s">
        <v>145</v>
      </c>
    </row>
    <row r="43" spans="1:22" ht="30.6" x14ac:dyDescent="0.25">
      <c r="B43" s="39" t="s">
        <v>84</v>
      </c>
      <c r="C43" s="8" t="s">
        <v>111</v>
      </c>
      <c r="D43" s="52">
        <v>4</v>
      </c>
      <c r="E43" s="52">
        <v>21</v>
      </c>
      <c r="F43" s="52">
        <v>5</v>
      </c>
      <c r="G43" s="52">
        <v>6</v>
      </c>
      <c r="H43" s="52">
        <v>3</v>
      </c>
      <c r="I43" s="42">
        <f>SUM(D43:H43)</f>
        <v>39</v>
      </c>
      <c r="K43" s="39" t="s">
        <v>84</v>
      </c>
      <c r="L43" s="8" t="s">
        <v>111</v>
      </c>
      <c r="M43" s="59">
        <f>+D43/$I$43</f>
        <v>0.10256410256410256</v>
      </c>
      <c r="N43" s="59">
        <f t="shared" ref="N43:Q47" si="0">+E43/$I$43</f>
        <v>0.53846153846153844</v>
      </c>
      <c r="O43" s="59">
        <f t="shared" si="0"/>
        <v>0.12820512820512819</v>
      </c>
      <c r="P43" s="59">
        <f t="shared" si="0"/>
        <v>0.15384615384615385</v>
      </c>
      <c r="Q43" s="59">
        <f t="shared" si="0"/>
        <v>7.6923076923076927E-2</v>
      </c>
      <c r="R43" s="59">
        <f>SUM(M43:Q43)</f>
        <v>1</v>
      </c>
      <c r="S43" s="95">
        <f>M43+N43</f>
        <v>0.64102564102564097</v>
      </c>
      <c r="T43" s="95">
        <f>O43</f>
        <v>0.12820512820512819</v>
      </c>
      <c r="U43" s="95">
        <f>P43+Q43</f>
        <v>0.23076923076923078</v>
      </c>
      <c r="V43" s="95">
        <f>SUM(S43:U43)</f>
        <v>1</v>
      </c>
    </row>
    <row r="44" spans="1:22" ht="30.6" x14ac:dyDescent="0.25">
      <c r="B44" s="39" t="s">
        <v>85</v>
      </c>
      <c r="C44" s="8" t="s">
        <v>112</v>
      </c>
      <c r="D44" s="52">
        <v>6</v>
      </c>
      <c r="E44" s="52">
        <v>19</v>
      </c>
      <c r="F44" s="52">
        <v>5</v>
      </c>
      <c r="G44" s="52">
        <v>7</v>
      </c>
      <c r="H44" s="52">
        <v>2</v>
      </c>
      <c r="I44" s="42">
        <f t="shared" ref="I44:I47" si="1">SUM(D44:H44)</f>
        <v>39</v>
      </c>
      <c r="K44" s="39" t="s">
        <v>85</v>
      </c>
      <c r="L44" s="8" t="s">
        <v>112</v>
      </c>
      <c r="M44" s="59">
        <f t="shared" ref="M44:M47" si="2">+D44/$I$43</f>
        <v>0.15384615384615385</v>
      </c>
      <c r="N44" s="59">
        <f t="shared" si="0"/>
        <v>0.48717948717948717</v>
      </c>
      <c r="O44" s="59">
        <f t="shared" si="0"/>
        <v>0.12820512820512819</v>
      </c>
      <c r="P44" s="59">
        <f t="shared" si="0"/>
        <v>0.17948717948717949</v>
      </c>
      <c r="Q44" s="59">
        <f t="shared" si="0"/>
        <v>5.128205128205128E-2</v>
      </c>
      <c r="R44" s="59">
        <f t="shared" ref="R44:R47" si="3">SUM(M44:Q44)</f>
        <v>1</v>
      </c>
      <c r="S44" s="95">
        <f t="shared" ref="S44:S47" si="4">M44+N44</f>
        <v>0.64102564102564097</v>
      </c>
      <c r="T44" s="95">
        <f t="shared" ref="T44:T47" si="5">O44</f>
        <v>0.12820512820512819</v>
      </c>
      <c r="U44" s="95">
        <f t="shared" ref="U44:U47" si="6">P44+Q44</f>
        <v>0.23076923076923078</v>
      </c>
      <c r="V44" s="95">
        <f t="shared" ref="V44:V47" si="7">SUM(S44:U44)</f>
        <v>1</v>
      </c>
    </row>
    <row r="45" spans="1:22" ht="51" x14ac:dyDescent="0.25">
      <c r="B45" s="39" t="s">
        <v>86</v>
      </c>
      <c r="C45" s="8" t="s">
        <v>113</v>
      </c>
      <c r="D45" s="52">
        <v>10</v>
      </c>
      <c r="E45" s="52">
        <v>11</v>
      </c>
      <c r="F45" s="52">
        <v>8</v>
      </c>
      <c r="G45" s="52">
        <v>8</v>
      </c>
      <c r="H45" s="52">
        <v>2</v>
      </c>
      <c r="I45" s="42">
        <f t="shared" si="1"/>
        <v>39</v>
      </c>
      <c r="K45" s="39" t="s">
        <v>86</v>
      </c>
      <c r="L45" s="8" t="s">
        <v>113</v>
      </c>
      <c r="M45" s="59">
        <f t="shared" si="2"/>
        <v>0.25641025641025639</v>
      </c>
      <c r="N45" s="59">
        <f t="shared" si="0"/>
        <v>0.28205128205128205</v>
      </c>
      <c r="O45" s="59">
        <f t="shared" si="0"/>
        <v>0.20512820512820512</v>
      </c>
      <c r="P45" s="59">
        <f t="shared" si="0"/>
        <v>0.20512820512820512</v>
      </c>
      <c r="Q45" s="59">
        <f t="shared" si="0"/>
        <v>5.128205128205128E-2</v>
      </c>
      <c r="R45" s="59">
        <f t="shared" si="3"/>
        <v>1</v>
      </c>
      <c r="S45" s="95">
        <f t="shared" si="4"/>
        <v>0.53846153846153844</v>
      </c>
      <c r="T45" s="95">
        <f t="shared" si="5"/>
        <v>0.20512820512820512</v>
      </c>
      <c r="U45" s="95">
        <f t="shared" si="6"/>
        <v>0.25641025641025639</v>
      </c>
      <c r="V45" s="95">
        <f t="shared" si="7"/>
        <v>1</v>
      </c>
    </row>
    <row r="46" spans="1:22" ht="40.799999999999997" x14ac:dyDescent="0.25">
      <c r="B46" s="39" t="s">
        <v>87</v>
      </c>
      <c r="C46" s="8" t="s">
        <v>114</v>
      </c>
      <c r="D46" s="52">
        <v>4</v>
      </c>
      <c r="E46" s="52">
        <v>20</v>
      </c>
      <c r="F46" s="52">
        <v>7</v>
      </c>
      <c r="G46" s="52">
        <v>6</v>
      </c>
      <c r="H46" s="52">
        <v>2</v>
      </c>
      <c r="I46" s="42">
        <f t="shared" si="1"/>
        <v>39</v>
      </c>
      <c r="K46" s="39" t="s">
        <v>87</v>
      </c>
      <c r="L46" s="8" t="s">
        <v>114</v>
      </c>
      <c r="M46" s="59">
        <f t="shared" si="2"/>
        <v>0.10256410256410256</v>
      </c>
      <c r="N46" s="59">
        <f t="shared" si="0"/>
        <v>0.51282051282051277</v>
      </c>
      <c r="O46" s="59">
        <f t="shared" si="0"/>
        <v>0.17948717948717949</v>
      </c>
      <c r="P46" s="59">
        <f t="shared" si="0"/>
        <v>0.15384615384615385</v>
      </c>
      <c r="Q46" s="59">
        <f t="shared" si="0"/>
        <v>5.128205128205128E-2</v>
      </c>
      <c r="R46" s="59">
        <f t="shared" si="3"/>
        <v>1</v>
      </c>
      <c r="S46" s="95">
        <f t="shared" si="4"/>
        <v>0.61538461538461531</v>
      </c>
      <c r="T46" s="95">
        <f t="shared" si="5"/>
        <v>0.17948717948717949</v>
      </c>
      <c r="U46" s="95">
        <f t="shared" si="6"/>
        <v>0.20512820512820512</v>
      </c>
      <c r="V46" s="95">
        <f t="shared" si="7"/>
        <v>1</v>
      </c>
    </row>
    <row r="47" spans="1:22" ht="61.2" x14ac:dyDescent="0.25">
      <c r="B47" s="39" t="s">
        <v>88</v>
      </c>
      <c r="C47" s="8" t="s">
        <v>115</v>
      </c>
      <c r="D47" s="52">
        <v>5</v>
      </c>
      <c r="E47" s="52">
        <v>19</v>
      </c>
      <c r="F47" s="52">
        <v>7</v>
      </c>
      <c r="G47" s="52">
        <v>6</v>
      </c>
      <c r="H47" s="52">
        <v>2</v>
      </c>
      <c r="I47" s="42">
        <f t="shared" si="1"/>
        <v>39</v>
      </c>
      <c r="K47" s="39" t="s">
        <v>88</v>
      </c>
      <c r="L47" s="8" t="s">
        <v>115</v>
      </c>
      <c r="M47" s="59">
        <f t="shared" si="2"/>
        <v>0.12820512820512819</v>
      </c>
      <c r="N47" s="59">
        <f t="shared" si="0"/>
        <v>0.48717948717948717</v>
      </c>
      <c r="O47" s="59">
        <f t="shared" si="0"/>
        <v>0.17948717948717949</v>
      </c>
      <c r="P47" s="59">
        <f t="shared" si="0"/>
        <v>0.15384615384615385</v>
      </c>
      <c r="Q47" s="59">
        <f t="shared" si="0"/>
        <v>5.128205128205128E-2</v>
      </c>
      <c r="R47" s="59">
        <f t="shared" si="3"/>
        <v>1</v>
      </c>
      <c r="S47" s="95">
        <f t="shared" si="4"/>
        <v>0.61538461538461542</v>
      </c>
      <c r="T47" s="95">
        <f t="shared" si="5"/>
        <v>0.17948717948717949</v>
      </c>
      <c r="U47" s="95">
        <f t="shared" si="6"/>
        <v>0.20512820512820512</v>
      </c>
      <c r="V47" s="95">
        <f t="shared" si="7"/>
        <v>1</v>
      </c>
    </row>
    <row r="49" spans="11:14" ht="24" x14ac:dyDescent="0.25">
      <c r="L49" s="80" t="s">
        <v>156</v>
      </c>
      <c r="M49" s="80" t="s">
        <v>152</v>
      </c>
      <c r="N49" s="80" t="s">
        <v>144</v>
      </c>
    </row>
    <row r="50" spans="11:14" ht="30.6" x14ac:dyDescent="0.25">
      <c r="K50" s="8" t="s">
        <v>111</v>
      </c>
      <c r="L50" s="89">
        <f>S43</f>
        <v>0.64102564102564097</v>
      </c>
      <c r="M50" s="89">
        <f>T43</f>
        <v>0.12820512820512819</v>
      </c>
      <c r="N50" s="89">
        <f>U43</f>
        <v>0.23076923076923078</v>
      </c>
    </row>
    <row r="51" spans="11:14" ht="30.6" x14ac:dyDescent="0.25">
      <c r="K51" s="8" t="s">
        <v>112</v>
      </c>
      <c r="L51" s="89">
        <f t="shared" ref="L51:N51" si="8">S44</f>
        <v>0.64102564102564097</v>
      </c>
      <c r="M51" s="89">
        <f t="shared" si="8"/>
        <v>0.12820512820512819</v>
      </c>
      <c r="N51" s="89">
        <f t="shared" si="8"/>
        <v>0.23076923076923078</v>
      </c>
    </row>
    <row r="52" spans="11:14" ht="40.799999999999997" x14ac:dyDescent="0.25">
      <c r="K52" s="8" t="s">
        <v>113</v>
      </c>
      <c r="L52" s="89">
        <f t="shared" ref="L52:N52" si="9">S45</f>
        <v>0.53846153846153844</v>
      </c>
      <c r="M52" s="89">
        <f t="shared" si="9"/>
        <v>0.20512820512820512</v>
      </c>
      <c r="N52" s="89">
        <f t="shared" si="9"/>
        <v>0.25641025641025639</v>
      </c>
    </row>
    <row r="53" spans="11:14" ht="30.6" x14ac:dyDescent="0.25">
      <c r="K53" s="8" t="s">
        <v>114</v>
      </c>
      <c r="L53" s="89">
        <f t="shared" ref="L53:N53" si="10">S46</f>
        <v>0.61538461538461531</v>
      </c>
      <c r="M53" s="89">
        <f t="shared" si="10"/>
        <v>0.17948717948717949</v>
      </c>
      <c r="N53" s="89">
        <f t="shared" si="10"/>
        <v>0.20512820512820512</v>
      </c>
    </row>
    <row r="54" spans="11:14" ht="51" x14ac:dyDescent="0.25">
      <c r="K54" s="8" t="s">
        <v>158</v>
      </c>
      <c r="L54" s="89">
        <f t="shared" ref="L54:N54" si="11">S47</f>
        <v>0.61538461538461542</v>
      </c>
      <c r="M54" s="89">
        <f t="shared" si="11"/>
        <v>0.17948717948717949</v>
      </c>
      <c r="N54" s="89">
        <f t="shared" si="11"/>
        <v>0.20512820512820512</v>
      </c>
    </row>
    <row r="55" spans="11:14" x14ac:dyDescent="0.25">
      <c r="L55" s="13"/>
      <c r="M55" s="13"/>
      <c r="N55" s="13"/>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8555C-9791-49BF-A2F7-6E63FCDBA31C}">
  <dimension ref="A1:V54"/>
  <sheetViews>
    <sheetView topLeftCell="K45" workbookViewId="0">
      <selection activeCell="M49" sqref="M49:O54"/>
    </sheetView>
  </sheetViews>
  <sheetFormatPr baseColWidth="10" defaultRowHeight="13.2" x14ac:dyDescent="0.25"/>
  <cols>
    <col min="1" max="1" width="11.5546875" style="13"/>
    <col min="2" max="2" width="38.88671875" customWidth="1"/>
    <col min="3" max="3" width="33.44140625" customWidth="1"/>
    <col min="4" max="7" width="18.88671875" customWidth="1"/>
    <col min="8" max="8" width="21.88671875" customWidth="1"/>
    <col min="11" max="11" width="38.88671875" customWidth="1"/>
    <col min="12" max="12" width="33.44140625" customWidth="1"/>
    <col min="13" max="16" width="18.88671875" customWidth="1"/>
    <col min="17" max="17" width="21.88671875" customWidth="1"/>
  </cols>
  <sheetData>
    <row r="1" spans="1:8" ht="102" x14ac:dyDescent="0.25">
      <c r="A1" s="26" t="s">
        <v>94</v>
      </c>
      <c r="B1" s="26" t="s">
        <v>0</v>
      </c>
      <c r="C1" s="26" t="s">
        <v>1</v>
      </c>
      <c r="D1" s="46" t="s">
        <v>79</v>
      </c>
      <c r="E1" s="46" t="s">
        <v>80</v>
      </c>
      <c r="F1" s="46" t="s">
        <v>81</v>
      </c>
      <c r="G1" s="46" t="s">
        <v>82</v>
      </c>
      <c r="H1" s="9" t="s">
        <v>83</v>
      </c>
    </row>
    <row r="2" spans="1:8" x14ac:dyDescent="0.25">
      <c r="A2" s="19">
        <v>1</v>
      </c>
      <c r="B2" s="11" t="s">
        <v>2</v>
      </c>
      <c r="C2" s="11" t="s">
        <v>3</v>
      </c>
      <c r="D2" s="17">
        <v>3</v>
      </c>
      <c r="E2" s="17">
        <v>3</v>
      </c>
      <c r="F2" s="17">
        <v>4</v>
      </c>
      <c r="G2" s="17">
        <v>3</v>
      </c>
      <c r="H2" s="17">
        <v>3</v>
      </c>
    </row>
    <row r="3" spans="1:8" x14ac:dyDescent="0.25">
      <c r="A3" s="19">
        <v>2</v>
      </c>
      <c r="B3" s="11" t="s">
        <v>4</v>
      </c>
      <c r="C3" s="11" t="s">
        <v>5</v>
      </c>
      <c r="D3" s="17">
        <v>3</v>
      </c>
      <c r="E3" s="17">
        <v>3</v>
      </c>
      <c r="F3" s="17">
        <v>4</v>
      </c>
      <c r="G3" s="17">
        <v>4</v>
      </c>
      <c r="H3" s="17">
        <v>4</v>
      </c>
    </row>
    <row r="4" spans="1:8" x14ac:dyDescent="0.25">
      <c r="A4" s="19">
        <v>3</v>
      </c>
      <c r="B4" s="11" t="s">
        <v>6</v>
      </c>
      <c r="C4" s="11" t="s">
        <v>7</v>
      </c>
      <c r="D4" s="17">
        <v>2</v>
      </c>
      <c r="E4" s="17">
        <v>2</v>
      </c>
      <c r="F4" s="17">
        <v>2</v>
      </c>
      <c r="G4" s="17">
        <v>1</v>
      </c>
      <c r="H4" s="17">
        <v>2</v>
      </c>
    </row>
    <row r="5" spans="1:8" x14ac:dyDescent="0.25">
      <c r="A5" s="19">
        <v>4</v>
      </c>
      <c r="B5" s="11" t="s">
        <v>8</v>
      </c>
      <c r="C5" s="11" t="s">
        <v>7</v>
      </c>
      <c r="D5" s="17">
        <v>4</v>
      </c>
      <c r="E5" s="17">
        <v>3</v>
      </c>
      <c r="F5" s="17">
        <v>2</v>
      </c>
      <c r="G5" s="17">
        <v>2</v>
      </c>
      <c r="H5" s="17">
        <v>2</v>
      </c>
    </row>
    <row r="6" spans="1:8" x14ac:dyDescent="0.25">
      <c r="A6" s="19">
        <v>5</v>
      </c>
      <c r="B6" s="11" t="s">
        <v>9</v>
      </c>
      <c r="C6" s="11" t="s">
        <v>7</v>
      </c>
      <c r="D6" s="17">
        <v>3</v>
      </c>
      <c r="E6" s="17">
        <v>3</v>
      </c>
      <c r="F6" s="17">
        <v>3</v>
      </c>
      <c r="G6" s="17">
        <v>3</v>
      </c>
      <c r="H6" s="17">
        <v>3</v>
      </c>
    </row>
    <row r="7" spans="1:8" x14ac:dyDescent="0.25">
      <c r="A7" s="19">
        <v>6</v>
      </c>
      <c r="B7" s="11" t="s">
        <v>10</v>
      </c>
      <c r="C7" s="11" t="s">
        <v>11</v>
      </c>
      <c r="D7" s="17">
        <v>2</v>
      </c>
      <c r="E7" s="17">
        <v>2</v>
      </c>
      <c r="F7" s="17">
        <v>3</v>
      </c>
      <c r="G7" s="17">
        <v>2</v>
      </c>
      <c r="H7" s="17">
        <v>3</v>
      </c>
    </row>
    <row r="8" spans="1:8" x14ac:dyDescent="0.25">
      <c r="A8" s="19">
        <v>7</v>
      </c>
      <c r="B8" s="11" t="s">
        <v>12</v>
      </c>
      <c r="C8" s="11" t="s">
        <v>11</v>
      </c>
      <c r="D8" s="17">
        <v>2</v>
      </c>
      <c r="E8" s="17">
        <v>2</v>
      </c>
      <c r="F8" s="17">
        <v>3</v>
      </c>
      <c r="G8" s="17">
        <v>3</v>
      </c>
      <c r="H8" s="17">
        <v>2</v>
      </c>
    </row>
    <row r="9" spans="1:8" x14ac:dyDescent="0.25">
      <c r="A9" s="19">
        <v>8</v>
      </c>
      <c r="B9" s="11" t="s">
        <v>13</v>
      </c>
      <c r="C9" s="11" t="s">
        <v>11</v>
      </c>
      <c r="D9" s="17">
        <v>2</v>
      </c>
      <c r="E9" s="17">
        <v>3</v>
      </c>
      <c r="F9" s="17">
        <v>3</v>
      </c>
      <c r="G9" s="17">
        <v>3</v>
      </c>
      <c r="H9" s="17">
        <v>3</v>
      </c>
    </row>
    <row r="10" spans="1:8" x14ac:dyDescent="0.25">
      <c r="A10" s="19">
        <v>9</v>
      </c>
      <c r="B10" s="11" t="s">
        <v>14</v>
      </c>
      <c r="C10" s="11" t="s">
        <v>15</v>
      </c>
      <c r="D10" s="17">
        <v>2</v>
      </c>
      <c r="E10" s="17">
        <v>2</v>
      </c>
      <c r="F10" s="17">
        <v>1</v>
      </c>
      <c r="G10" s="17">
        <v>1</v>
      </c>
      <c r="H10" s="17">
        <v>1</v>
      </c>
    </row>
    <row r="11" spans="1:8" x14ac:dyDescent="0.25">
      <c r="A11" s="19">
        <v>10</v>
      </c>
      <c r="B11" s="11" t="s">
        <v>16</v>
      </c>
      <c r="C11" s="11" t="s">
        <v>15</v>
      </c>
      <c r="D11" s="17">
        <v>1</v>
      </c>
      <c r="E11" s="17">
        <v>1</v>
      </c>
      <c r="F11" s="17">
        <v>4</v>
      </c>
      <c r="G11" s="17">
        <v>2</v>
      </c>
      <c r="H11" s="17">
        <v>2</v>
      </c>
    </row>
    <row r="12" spans="1:8" x14ac:dyDescent="0.25">
      <c r="A12" s="19">
        <v>11</v>
      </c>
      <c r="B12" s="11" t="s">
        <v>17</v>
      </c>
      <c r="C12" s="11" t="s">
        <v>18</v>
      </c>
      <c r="D12" s="17">
        <v>4</v>
      </c>
      <c r="E12" s="17">
        <v>4</v>
      </c>
      <c r="F12" s="17">
        <v>4</v>
      </c>
      <c r="G12" s="17">
        <v>4</v>
      </c>
      <c r="H12" s="17">
        <v>4</v>
      </c>
    </row>
    <row r="13" spans="1:8" x14ac:dyDescent="0.25">
      <c r="A13" s="19">
        <v>12</v>
      </c>
      <c r="B13" s="11" t="s">
        <v>19</v>
      </c>
      <c r="C13" s="11" t="s">
        <v>18</v>
      </c>
      <c r="D13" s="17">
        <v>2</v>
      </c>
      <c r="E13" s="17">
        <v>2</v>
      </c>
      <c r="F13" s="17">
        <v>2</v>
      </c>
      <c r="G13" s="17">
        <v>1</v>
      </c>
      <c r="H13" s="17">
        <v>4</v>
      </c>
    </row>
    <row r="14" spans="1:8" x14ac:dyDescent="0.25">
      <c r="A14" s="19">
        <v>13</v>
      </c>
      <c r="B14" s="11" t="s">
        <v>20</v>
      </c>
      <c r="C14" s="11" t="s">
        <v>18</v>
      </c>
      <c r="D14" s="17">
        <v>2</v>
      </c>
      <c r="E14" s="17">
        <v>1</v>
      </c>
      <c r="F14" s="17">
        <v>1</v>
      </c>
      <c r="G14" s="17">
        <v>1</v>
      </c>
      <c r="H14" s="17">
        <v>2</v>
      </c>
    </row>
    <row r="15" spans="1:8" x14ac:dyDescent="0.25">
      <c r="A15" s="19">
        <v>14</v>
      </c>
      <c r="B15" s="11" t="s">
        <v>21</v>
      </c>
      <c r="C15" s="11" t="s">
        <v>18</v>
      </c>
      <c r="D15" s="17">
        <v>3</v>
      </c>
      <c r="E15" s="17">
        <v>3</v>
      </c>
      <c r="F15" s="17">
        <v>3</v>
      </c>
      <c r="G15" s="17">
        <v>3</v>
      </c>
      <c r="H15" s="17">
        <v>3</v>
      </c>
    </row>
    <row r="16" spans="1:8" x14ac:dyDescent="0.25">
      <c r="A16" s="19">
        <v>15</v>
      </c>
      <c r="B16" s="11" t="s">
        <v>22</v>
      </c>
      <c r="C16" s="11" t="s">
        <v>18</v>
      </c>
      <c r="D16" s="17">
        <v>3</v>
      </c>
      <c r="E16" s="17">
        <v>2</v>
      </c>
      <c r="F16" s="17">
        <v>1</v>
      </c>
      <c r="G16" s="17">
        <v>1</v>
      </c>
      <c r="H16" s="17">
        <v>2</v>
      </c>
    </row>
    <row r="17" spans="1:8" x14ac:dyDescent="0.25">
      <c r="A17" s="19">
        <v>16</v>
      </c>
      <c r="B17" s="11" t="s">
        <v>23</v>
      </c>
      <c r="C17" s="11" t="s">
        <v>24</v>
      </c>
      <c r="D17" s="17">
        <v>2</v>
      </c>
      <c r="E17" s="17">
        <v>2</v>
      </c>
      <c r="F17" s="17">
        <v>3</v>
      </c>
      <c r="G17" s="17">
        <v>3</v>
      </c>
      <c r="H17" s="17">
        <v>2</v>
      </c>
    </row>
    <row r="18" spans="1:8" x14ac:dyDescent="0.25">
      <c r="A18" s="19">
        <v>17</v>
      </c>
      <c r="B18" s="11" t="s">
        <v>25</v>
      </c>
      <c r="C18" s="11" t="s">
        <v>24</v>
      </c>
      <c r="D18" s="17">
        <v>3</v>
      </c>
      <c r="E18" s="17">
        <v>2</v>
      </c>
      <c r="F18" s="17">
        <v>2</v>
      </c>
      <c r="G18" s="17">
        <v>2</v>
      </c>
      <c r="H18" s="17">
        <v>2</v>
      </c>
    </row>
    <row r="19" spans="1:8" x14ac:dyDescent="0.25">
      <c r="A19" s="19">
        <v>18</v>
      </c>
      <c r="B19" s="11" t="s">
        <v>26</v>
      </c>
      <c r="C19" s="11" t="s">
        <v>24</v>
      </c>
      <c r="D19" s="17">
        <v>5</v>
      </c>
      <c r="E19" s="17">
        <v>4</v>
      </c>
      <c r="F19" s="17">
        <v>4</v>
      </c>
      <c r="G19" s="17">
        <v>4</v>
      </c>
      <c r="H19" s="17">
        <v>4</v>
      </c>
    </row>
    <row r="20" spans="1:8" x14ac:dyDescent="0.25">
      <c r="A20" s="19">
        <v>19</v>
      </c>
      <c r="B20" s="11" t="s">
        <v>27</v>
      </c>
      <c r="C20" s="11" t="s">
        <v>24</v>
      </c>
      <c r="D20" s="17">
        <v>2</v>
      </c>
      <c r="E20" s="17">
        <v>2</v>
      </c>
      <c r="F20" s="17">
        <v>2</v>
      </c>
      <c r="G20" s="17">
        <v>3</v>
      </c>
      <c r="H20" s="17">
        <v>2</v>
      </c>
    </row>
    <row r="21" spans="1:8" x14ac:dyDescent="0.25">
      <c r="A21" s="19">
        <v>20</v>
      </c>
      <c r="B21" s="11" t="s">
        <v>28</v>
      </c>
      <c r="C21" s="11" t="s">
        <v>24</v>
      </c>
      <c r="D21" s="17">
        <v>3</v>
      </c>
      <c r="E21" s="17">
        <v>3</v>
      </c>
      <c r="F21" s="17">
        <v>2</v>
      </c>
      <c r="G21" s="17">
        <v>2</v>
      </c>
      <c r="H21" s="17">
        <v>1</v>
      </c>
    </row>
    <row r="22" spans="1:8" x14ac:dyDescent="0.25">
      <c r="A22" s="19">
        <v>21</v>
      </c>
      <c r="B22" s="11" t="s">
        <v>29</v>
      </c>
      <c r="C22" s="11" t="s">
        <v>24</v>
      </c>
      <c r="D22" s="17">
        <v>1</v>
      </c>
      <c r="E22" s="17">
        <v>1</v>
      </c>
      <c r="F22" s="17">
        <v>1</v>
      </c>
      <c r="G22" s="17">
        <v>1</v>
      </c>
      <c r="H22" s="17">
        <v>1</v>
      </c>
    </row>
    <row r="23" spans="1:8" x14ac:dyDescent="0.25">
      <c r="A23" s="19">
        <v>22</v>
      </c>
      <c r="B23" s="11" t="s">
        <v>30</v>
      </c>
      <c r="C23" s="11" t="s">
        <v>24</v>
      </c>
      <c r="D23" s="17">
        <v>4</v>
      </c>
      <c r="E23" s="17">
        <v>4</v>
      </c>
      <c r="F23" s="17">
        <v>4</v>
      </c>
      <c r="G23" s="17">
        <v>4</v>
      </c>
      <c r="H23" s="17">
        <v>4</v>
      </c>
    </row>
    <row r="24" spans="1:8" x14ac:dyDescent="0.25">
      <c r="A24" s="19">
        <v>23</v>
      </c>
      <c r="B24" s="11" t="s">
        <v>31</v>
      </c>
      <c r="C24" s="11" t="s">
        <v>24</v>
      </c>
      <c r="D24" s="17">
        <v>2</v>
      </c>
      <c r="E24" s="17">
        <v>2</v>
      </c>
      <c r="F24" s="17">
        <v>2</v>
      </c>
      <c r="G24" s="17">
        <v>2</v>
      </c>
      <c r="H24" s="17">
        <v>2</v>
      </c>
    </row>
    <row r="25" spans="1:8" x14ac:dyDescent="0.25">
      <c r="A25" s="19">
        <v>24</v>
      </c>
      <c r="B25" s="11" t="s">
        <v>32</v>
      </c>
      <c r="C25" s="11" t="s">
        <v>33</v>
      </c>
      <c r="D25" s="17">
        <v>4</v>
      </c>
      <c r="E25" s="17">
        <v>4</v>
      </c>
      <c r="F25" s="17">
        <v>5</v>
      </c>
      <c r="G25" s="17">
        <v>4</v>
      </c>
      <c r="H25" s="17">
        <v>4</v>
      </c>
    </row>
    <row r="26" spans="1:8" x14ac:dyDescent="0.25">
      <c r="A26" s="19">
        <v>25</v>
      </c>
      <c r="B26" s="11" t="s">
        <v>34</v>
      </c>
      <c r="C26" s="11" t="s">
        <v>33</v>
      </c>
      <c r="D26" s="17">
        <v>2</v>
      </c>
      <c r="E26" s="17">
        <v>2</v>
      </c>
      <c r="F26" s="17">
        <v>2</v>
      </c>
      <c r="G26" s="17">
        <v>2</v>
      </c>
      <c r="H26" s="17">
        <v>2</v>
      </c>
    </row>
    <row r="27" spans="1:8" x14ac:dyDescent="0.25">
      <c r="A27" s="19">
        <v>26</v>
      </c>
      <c r="B27" s="11" t="s">
        <v>35</v>
      </c>
      <c r="C27" s="11" t="s">
        <v>33</v>
      </c>
      <c r="D27" s="17">
        <v>3</v>
      </c>
      <c r="E27" s="17">
        <v>4</v>
      </c>
      <c r="F27" s="17">
        <v>4</v>
      </c>
      <c r="G27" s="17">
        <v>4</v>
      </c>
      <c r="H27" s="17">
        <v>4</v>
      </c>
    </row>
    <row r="28" spans="1:8" x14ac:dyDescent="0.25">
      <c r="A28" s="19">
        <v>27</v>
      </c>
      <c r="B28" s="11" t="s">
        <v>36</v>
      </c>
      <c r="C28" s="11" t="s">
        <v>33</v>
      </c>
      <c r="D28" s="17">
        <v>4</v>
      </c>
      <c r="E28" s="17">
        <v>4</v>
      </c>
      <c r="F28" s="17">
        <v>4</v>
      </c>
      <c r="G28" s="17">
        <v>4</v>
      </c>
      <c r="H28" s="17">
        <v>4</v>
      </c>
    </row>
    <row r="29" spans="1:8" x14ac:dyDescent="0.25">
      <c r="A29" s="19">
        <v>28</v>
      </c>
      <c r="B29" s="11" t="s">
        <v>37</v>
      </c>
      <c r="C29" s="11" t="s">
        <v>33</v>
      </c>
      <c r="D29" s="17">
        <v>5</v>
      </c>
      <c r="E29" s="17">
        <v>5</v>
      </c>
      <c r="F29" s="17">
        <v>5</v>
      </c>
      <c r="G29" s="17">
        <v>5</v>
      </c>
      <c r="H29" s="17">
        <v>5</v>
      </c>
    </row>
    <row r="30" spans="1:8" x14ac:dyDescent="0.25">
      <c r="A30" s="19">
        <v>29</v>
      </c>
      <c r="B30" s="11" t="s">
        <v>38</v>
      </c>
      <c r="C30" s="11" t="s">
        <v>33</v>
      </c>
      <c r="D30" s="17">
        <v>2</v>
      </c>
      <c r="E30" s="17">
        <v>2</v>
      </c>
      <c r="F30" s="17">
        <v>3</v>
      </c>
      <c r="G30" s="17">
        <v>3</v>
      </c>
      <c r="H30" s="17">
        <v>2</v>
      </c>
    </row>
    <row r="31" spans="1:8" x14ac:dyDescent="0.25">
      <c r="A31" s="19">
        <v>30</v>
      </c>
      <c r="B31" s="11" t="s">
        <v>39</v>
      </c>
      <c r="C31" s="11" t="s">
        <v>33</v>
      </c>
      <c r="D31" s="17">
        <v>1</v>
      </c>
      <c r="E31" s="17">
        <v>2</v>
      </c>
      <c r="F31" s="17">
        <v>2</v>
      </c>
      <c r="G31" s="17">
        <v>1</v>
      </c>
      <c r="H31" s="17">
        <v>3</v>
      </c>
    </row>
    <row r="32" spans="1:8" x14ac:dyDescent="0.25">
      <c r="A32" s="19">
        <v>31</v>
      </c>
      <c r="B32" s="11" t="s">
        <v>40</v>
      </c>
      <c r="C32" s="11" t="s">
        <v>33</v>
      </c>
      <c r="D32" s="17">
        <v>1</v>
      </c>
      <c r="E32" s="17">
        <v>1</v>
      </c>
      <c r="F32" s="17">
        <v>1</v>
      </c>
      <c r="G32" s="17">
        <v>1</v>
      </c>
      <c r="H32" s="17">
        <v>1</v>
      </c>
    </row>
    <row r="33" spans="1:22" x14ac:dyDescent="0.25">
      <c r="A33" s="19">
        <v>32</v>
      </c>
      <c r="B33" s="11" t="s">
        <v>23</v>
      </c>
      <c r="C33" s="11" t="s">
        <v>41</v>
      </c>
      <c r="D33" s="17">
        <v>4</v>
      </c>
      <c r="E33" s="17">
        <v>4</v>
      </c>
      <c r="F33" s="17">
        <v>4</v>
      </c>
      <c r="G33" s="17">
        <v>4</v>
      </c>
      <c r="H33" s="17">
        <v>5</v>
      </c>
    </row>
    <row r="34" spans="1:22" x14ac:dyDescent="0.25">
      <c r="A34" s="19">
        <v>33</v>
      </c>
      <c r="B34" s="11" t="s">
        <v>42</v>
      </c>
      <c r="C34" s="11" t="s">
        <v>41</v>
      </c>
      <c r="D34" s="17">
        <v>2</v>
      </c>
      <c r="E34" s="17">
        <v>2</v>
      </c>
      <c r="F34" s="17">
        <v>3</v>
      </c>
      <c r="G34" s="17">
        <v>3</v>
      </c>
      <c r="H34" s="17">
        <v>3</v>
      </c>
    </row>
    <row r="35" spans="1:22" x14ac:dyDescent="0.25">
      <c r="A35" s="19">
        <v>34</v>
      </c>
      <c r="B35" s="11" t="s">
        <v>43</v>
      </c>
      <c r="C35" s="11" t="s">
        <v>41</v>
      </c>
      <c r="D35" s="17">
        <v>3</v>
      </c>
      <c r="E35" s="17">
        <v>3</v>
      </c>
      <c r="F35" s="17">
        <v>2</v>
      </c>
      <c r="G35" s="17">
        <v>2</v>
      </c>
      <c r="H35" s="17">
        <v>2</v>
      </c>
    </row>
    <row r="36" spans="1:22" x14ac:dyDescent="0.25">
      <c r="A36" s="19">
        <v>35</v>
      </c>
      <c r="B36" s="11" t="s">
        <v>44</v>
      </c>
      <c r="C36" s="11" t="s">
        <v>41</v>
      </c>
      <c r="D36" s="17">
        <v>2</v>
      </c>
      <c r="E36" s="17">
        <v>1</v>
      </c>
      <c r="F36" s="17">
        <v>1</v>
      </c>
      <c r="G36" s="17">
        <v>3</v>
      </c>
      <c r="H36" s="17">
        <v>3</v>
      </c>
    </row>
    <row r="37" spans="1:22" x14ac:dyDescent="0.25">
      <c r="A37" s="19">
        <v>36</v>
      </c>
      <c r="B37" s="11" t="s">
        <v>45</v>
      </c>
      <c r="C37" s="11" t="s">
        <v>41</v>
      </c>
      <c r="D37" s="17">
        <v>2</v>
      </c>
      <c r="E37" s="17">
        <v>2</v>
      </c>
      <c r="F37" s="17">
        <v>2</v>
      </c>
      <c r="G37" s="17">
        <v>3</v>
      </c>
      <c r="H37" s="17">
        <v>3</v>
      </c>
    </row>
    <row r="38" spans="1:22" x14ac:dyDescent="0.25">
      <c r="A38" s="19">
        <v>37</v>
      </c>
      <c r="B38" s="11" t="s">
        <v>46</v>
      </c>
      <c r="C38" s="11" t="s">
        <v>41</v>
      </c>
      <c r="D38" s="17">
        <v>4</v>
      </c>
      <c r="E38" s="17">
        <v>4</v>
      </c>
      <c r="F38" s="17">
        <v>4</v>
      </c>
      <c r="G38" s="17">
        <v>5</v>
      </c>
      <c r="H38" s="17">
        <v>5</v>
      </c>
    </row>
    <row r="39" spans="1:22" x14ac:dyDescent="0.25">
      <c r="A39" s="19">
        <v>38</v>
      </c>
      <c r="B39" s="11" t="s">
        <v>47</v>
      </c>
      <c r="C39" s="11" t="s">
        <v>41</v>
      </c>
      <c r="D39" s="17">
        <v>2</v>
      </c>
      <c r="E39" s="17">
        <v>2</v>
      </c>
      <c r="F39" s="17">
        <v>2</v>
      </c>
      <c r="G39" s="17">
        <v>1</v>
      </c>
      <c r="H39" s="17">
        <v>1</v>
      </c>
    </row>
    <row r="40" spans="1:22" x14ac:dyDescent="0.25">
      <c r="A40" s="19">
        <v>39</v>
      </c>
      <c r="B40" s="11" t="s">
        <v>48</v>
      </c>
      <c r="C40" s="11" t="s">
        <v>41</v>
      </c>
      <c r="D40" s="17">
        <v>2</v>
      </c>
      <c r="E40" s="17">
        <v>3</v>
      </c>
      <c r="F40" s="17">
        <v>4</v>
      </c>
      <c r="G40" s="17">
        <v>4</v>
      </c>
      <c r="H40" s="17">
        <v>2</v>
      </c>
    </row>
    <row r="42" spans="1:22" ht="48" x14ac:dyDescent="0.25">
      <c r="B42" s="85"/>
      <c r="C42" s="86"/>
      <c r="D42" s="82" t="s">
        <v>121</v>
      </c>
      <c r="E42" s="82" t="s">
        <v>122</v>
      </c>
      <c r="F42" s="82" t="s">
        <v>123</v>
      </c>
      <c r="G42" s="82" t="s">
        <v>124</v>
      </c>
      <c r="H42" s="82" t="s">
        <v>125</v>
      </c>
      <c r="I42" s="41"/>
      <c r="K42" s="85"/>
      <c r="L42" s="86"/>
      <c r="M42" s="82" t="s">
        <v>126</v>
      </c>
      <c r="N42" s="82" t="s">
        <v>127</v>
      </c>
      <c r="O42" s="82" t="s">
        <v>128</v>
      </c>
      <c r="P42" s="82" t="s">
        <v>129</v>
      </c>
      <c r="Q42" s="82" t="s">
        <v>130</v>
      </c>
      <c r="R42" s="82" t="s">
        <v>157</v>
      </c>
      <c r="S42" s="82" t="s">
        <v>156</v>
      </c>
      <c r="T42" s="82" t="s">
        <v>152</v>
      </c>
      <c r="U42" s="82" t="s">
        <v>144</v>
      </c>
      <c r="V42" s="82" t="s">
        <v>145</v>
      </c>
    </row>
    <row r="43" spans="1:22" ht="30.6" x14ac:dyDescent="0.25">
      <c r="B43" s="81" t="s">
        <v>84</v>
      </c>
      <c r="C43" s="83" t="s">
        <v>116</v>
      </c>
      <c r="D43" s="84">
        <v>4</v>
      </c>
      <c r="E43" s="84">
        <v>17</v>
      </c>
      <c r="F43" s="84">
        <v>9</v>
      </c>
      <c r="G43" s="84">
        <v>7</v>
      </c>
      <c r="H43" s="84">
        <v>2</v>
      </c>
      <c r="I43" s="42">
        <f>SUM(D43:H43)</f>
        <v>39</v>
      </c>
      <c r="K43" s="81" t="s">
        <v>84</v>
      </c>
      <c r="L43" s="83" t="s">
        <v>116</v>
      </c>
      <c r="M43" s="87">
        <f>+D43/$I$43</f>
        <v>0.10256410256410256</v>
      </c>
      <c r="N43" s="87">
        <f t="shared" ref="N43:Q47" si="0">+E43/$I$43</f>
        <v>0.4358974358974359</v>
      </c>
      <c r="O43" s="87">
        <f t="shared" si="0"/>
        <v>0.23076923076923078</v>
      </c>
      <c r="P43" s="87">
        <f t="shared" si="0"/>
        <v>0.17948717948717949</v>
      </c>
      <c r="Q43" s="87">
        <f t="shared" si="0"/>
        <v>5.128205128205128E-2</v>
      </c>
      <c r="R43" s="87">
        <f>SUM(M43:Q43)</f>
        <v>1</v>
      </c>
      <c r="S43" s="95">
        <f>M43+N43</f>
        <v>0.53846153846153844</v>
      </c>
      <c r="T43" s="95">
        <f>O43</f>
        <v>0.23076923076923078</v>
      </c>
      <c r="U43" s="95">
        <f>P43+Q43</f>
        <v>0.23076923076923078</v>
      </c>
      <c r="V43" s="95">
        <f>SUM(S43:U43)</f>
        <v>1</v>
      </c>
    </row>
    <row r="44" spans="1:22" ht="20.399999999999999" x14ac:dyDescent="0.25">
      <c r="B44" s="81" t="s">
        <v>85</v>
      </c>
      <c r="C44" s="83" t="s">
        <v>117</v>
      </c>
      <c r="D44" s="84">
        <v>5</v>
      </c>
      <c r="E44" s="84">
        <v>16</v>
      </c>
      <c r="F44" s="84">
        <v>9</v>
      </c>
      <c r="G44" s="84">
        <v>8</v>
      </c>
      <c r="H44" s="84">
        <v>1</v>
      </c>
      <c r="I44" s="42">
        <f t="shared" ref="I44:I47" si="1">SUM(D44:H44)</f>
        <v>39</v>
      </c>
      <c r="K44" s="81" t="s">
        <v>85</v>
      </c>
      <c r="L44" s="83" t="s">
        <v>117</v>
      </c>
      <c r="M44" s="87">
        <f t="shared" ref="M44:M47" si="2">+D44/$I$43</f>
        <v>0.12820512820512819</v>
      </c>
      <c r="N44" s="87">
        <f t="shared" si="0"/>
        <v>0.41025641025641024</v>
      </c>
      <c r="O44" s="87">
        <f t="shared" si="0"/>
        <v>0.23076923076923078</v>
      </c>
      <c r="P44" s="87">
        <f t="shared" si="0"/>
        <v>0.20512820512820512</v>
      </c>
      <c r="Q44" s="87">
        <f t="shared" si="0"/>
        <v>2.564102564102564E-2</v>
      </c>
      <c r="R44" s="87">
        <f t="shared" ref="R44:R47" si="3">SUM(M44:Q44)</f>
        <v>0.99999999999999989</v>
      </c>
      <c r="S44" s="95">
        <f t="shared" ref="S44:S47" si="4">M44+N44</f>
        <v>0.53846153846153844</v>
      </c>
      <c r="T44" s="95">
        <f t="shared" ref="T44:T47" si="5">O44</f>
        <v>0.23076923076923078</v>
      </c>
      <c r="U44" s="95">
        <f t="shared" ref="U44:U47" si="6">P44+Q44</f>
        <v>0.23076923076923075</v>
      </c>
      <c r="V44" s="95">
        <f t="shared" ref="V44:V47" si="7">SUM(S44:U44)</f>
        <v>0.99999999999999989</v>
      </c>
    </row>
    <row r="45" spans="1:22" ht="30.6" x14ac:dyDescent="0.25">
      <c r="B45" s="81" t="s">
        <v>86</v>
      </c>
      <c r="C45" s="83" t="s">
        <v>118</v>
      </c>
      <c r="D45" s="84">
        <v>6</v>
      </c>
      <c r="E45" s="84">
        <v>12</v>
      </c>
      <c r="F45" s="84">
        <v>8</v>
      </c>
      <c r="G45" s="84">
        <v>11</v>
      </c>
      <c r="H45" s="84">
        <v>2</v>
      </c>
      <c r="I45" s="42">
        <f t="shared" si="1"/>
        <v>39</v>
      </c>
      <c r="K45" s="81" t="s">
        <v>86</v>
      </c>
      <c r="L45" s="83" t="s">
        <v>118</v>
      </c>
      <c r="M45" s="87">
        <f t="shared" si="2"/>
        <v>0.15384615384615385</v>
      </c>
      <c r="N45" s="87">
        <f t="shared" si="0"/>
        <v>0.30769230769230771</v>
      </c>
      <c r="O45" s="87">
        <f t="shared" si="0"/>
        <v>0.20512820512820512</v>
      </c>
      <c r="P45" s="87">
        <f t="shared" si="0"/>
        <v>0.28205128205128205</v>
      </c>
      <c r="Q45" s="87">
        <f t="shared" si="0"/>
        <v>5.128205128205128E-2</v>
      </c>
      <c r="R45" s="87">
        <f t="shared" si="3"/>
        <v>1</v>
      </c>
      <c r="S45" s="95">
        <f t="shared" si="4"/>
        <v>0.46153846153846156</v>
      </c>
      <c r="T45" s="95">
        <f t="shared" si="5"/>
        <v>0.20512820512820512</v>
      </c>
      <c r="U45" s="95">
        <f t="shared" si="6"/>
        <v>0.33333333333333331</v>
      </c>
      <c r="V45" s="95">
        <f t="shared" si="7"/>
        <v>1</v>
      </c>
    </row>
    <row r="46" spans="1:22" ht="61.2" x14ac:dyDescent="0.25">
      <c r="B46" s="81" t="s">
        <v>87</v>
      </c>
      <c r="C46" s="83" t="s">
        <v>119</v>
      </c>
      <c r="D46" s="84">
        <v>9</v>
      </c>
      <c r="E46" s="84">
        <v>8</v>
      </c>
      <c r="F46" s="84">
        <v>11</v>
      </c>
      <c r="G46" s="84">
        <v>9</v>
      </c>
      <c r="H46" s="84">
        <v>2</v>
      </c>
      <c r="I46" s="42">
        <f t="shared" si="1"/>
        <v>39</v>
      </c>
      <c r="K46" s="81" t="s">
        <v>87</v>
      </c>
      <c r="L46" s="83" t="s">
        <v>119</v>
      </c>
      <c r="M46" s="87">
        <f t="shared" si="2"/>
        <v>0.23076923076923078</v>
      </c>
      <c r="N46" s="87">
        <f t="shared" si="0"/>
        <v>0.20512820512820512</v>
      </c>
      <c r="O46" s="87">
        <f t="shared" si="0"/>
        <v>0.28205128205128205</v>
      </c>
      <c r="P46" s="87">
        <f t="shared" si="0"/>
        <v>0.23076923076923078</v>
      </c>
      <c r="Q46" s="87">
        <f t="shared" si="0"/>
        <v>5.128205128205128E-2</v>
      </c>
      <c r="R46" s="87">
        <f t="shared" si="3"/>
        <v>1</v>
      </c>
      <c r="S46" s="95">
        <f t="shared" si="4"/>
        <v>0.4358974358974359</v>
      </c>
      <c r="T46" s="95">
        <f t="shared" si="5"/>
        <v>0.28205128205128205</v>
      </c>
      <c r="U46" s="95">
        <f t="shared" si="6"/>
        <v>0.28205128205128205</v>
      </c>
      <c r="V46" s="95">
        <f t="shared" si="7"/>
        <v>1</v>
      </c>
    </row>
    <row r="47" spans="1:22" ht="40.799999999999997" x14ac:dyDescent="0.25">
      <c r="B47" s="81" t="s">
        <v>88</v>
      </c>
      <c r="C47" s="83" t="s">
        <v>120</v>
      </c>
      <c r="D47" s="84">
        <v>5</v>
      </c>
      <c r="E47" s="84">
        <v>14</v>
      </c>
      <c r="F47" s="84">
        <v>9</v>
      </c>
      <c r="G47" s="84">
        <v>8</v>
      </c>
      <c r="H47" s="84">
        <v>3</v>
      </c>
      <c r="I47" s="42">
        <f t="shared" si="1"/>
        <v>39</v>
      </c>
      <c r="K47" s="81" t="s">
        <v>88</v>
      </c>
      <c r="L47" s="83" t="s">
        <v>120</v>
      </c>
      <c r="M47" s="87">
        <f t="shared" si="2"/>
        <v>0.12820512820512819</v>
      </c>
      <c r="N47" s="87">
        <f t="shared" si="0"/>
        <v>0.35897435897435898</v>
      </c>
      <c r="O47" s="87">
        <f t="shared" si="0"/>
        <v>0.23076923076923078</v>
      </c>
      <c r="P47" s="87">
        <f t="shared" si="0"/>
        <v>0.20512820512820512</v>
      </c>
      <c r="Q47" s="87">
        <f t="shared" si="0"/>
        <v>7.6923076923076927E-2</v>
      </c>
      <c r="R47" s="87">
        <f t="shared" si="3"/>
        <v>1</v>
      </c>
      <c r="S47" s="95">
        <f t="shared" si="4"/>
        <v>0.48717948717948717</v>
      </c>
      <c r="T47" s="95">
        <f t="shared" si="5"/>
        <v>0.23076923076923078</v>
      </c>
      <c r="U47" s="95">
        <f t="shared" si="6"/>
        <v>0.28205128205128205</v>
      </c>
      <c r="V47" s="95">
        <f t="shared" si="7"/>
        <v>1</v>
      </c>
    </row>
    <row r="49" spans="12:16" ht="24" x14ac:dyDescent="0.25">
      <c r="M49" s="82" t="s">
        <v>156</v>
      </c>
      <c r="N49" s="82" t="s">
        <v>152</v>
      </c>
      <c r="O49" s="82" t="s">
        <v>144</v>
      </c>
    </row>
    <row r="50" spans="12:16" ht="30.6" x14ac:dyDescent="0.25">
      <c r="L50" s="83" t="s">
        <v>116</v>
      </c>
      <c r="M50" s="89">
        <f>S43</f>
        <v>0.53846153846153844</v>
      </c>
      <c r="N50" s="89">
        <f>T43</f>
        <v>0.23076923076923078</v>
      </c>
      <c r="O50" s="89">
        <f>U43</f>
        <v>0.23076923076923078</v>
      </c>
      <c r="P50" s="56"/>
    </row>
    <row r="51" spans="12:16" ht="20.399999999999999" x14ac:dyDescent="0.25">
      <c r="L51" s="83" t="s">
        <v>117</v>
      </c>
      <c r="M51" s="89">
        <f t="shared" ref="M51:O51" si="8">S44</f>
        <v>0.53846153846153844</v>
      </c>
      <c r="N51" s="89">
        <f t="shared" si="8"/>
        <v>0.23076923076923078</v>
      </c>
      <c r="O51" s="89">
        <f t="shared" si="8"/>
        <v>0.23076923076923075</v>
      </c>
      <c r="P51" s="56"/>
    </row>
    <row r="52" spans="12:16" ht="30.6" x14ac:dyDescent="0.25">
      <c r="L52" s="83" t="s">
        <v>118</v>
      </c>
      <c r="M52" s="89">
        <f t="shared" ref="M52:O52" si="9">S45</f>
        <v>0.46153846153846156</v>
      </c>
      <c r="N52" s="89">
        <f t="shared" si="9"/>
        <v>0.20512820512820512</v>
      </c>
      <c r="O52" s="89">
        <f t="shared" si="9"/>
        <v>0.33333333333333331</v>
      </c>
      <c r="P52" s="56"/>
    </row>
    <row r="53" spans="12:16" ht="61.2" x14ac:dyDescent="0.25">
      <c r="L53" s="83" t="s">
        <v>119</v>
      </c>
      <c r="M53" s="89">
        <f t="shared" ref="M53:O53" si="10">S46</f>
        <v>0.4358974358974359</v>
      </c>
      <c r="N53" s="89">
        <f t="shared" si="10"/>
        <v>0.28205128205128205</v>
      </c>
      <c r="O53" s="89">
        <f t="shared" si="10"/>
        <v>0.28205128205128205</v>
      </c>
      <c r="P53" s="56"/>
    </row>
    <row r="54" spans="12:16" ht="40.799999999999997" x14ac:dyDescent="0.25">
      <c r="L54" s="83" t="s">
        <v>120</v>
      </c>
      <c r="M54" s="89">
        <f t="shared" ref="M54:O54" si="11">S47</f>
        <v>0.48717948717948717</v>
      </c>
      <c r="N54" s="89">
        <f t="shared" si="11"/>
        <v>0.23076923076923078</v>
      </c>
      <c r="O54" s="89">
        <f t="shared" si="11"/>
        <v>0.28205128205128205</v>
      </c>
      <c r="P54" s="56"/>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BE50D-460D-4885-884A-8E7B572AEE6B}">
  <dimension ref="A1:W77"/>
  <sheetViews>
    <sheetView topLeftCell="H48" zoomScaleNormal="100" workbookViewId="0">
      <selection activeCell="N50" sqref="N50:P55"/>
    </sheetView>
  </sheetViews>
  <sheetFormatPr baseColWidth="10" defaultRowHeight="13.2" x14ac:dyDescent="0.25"/>
  <cols>
    <col min="1" max="1" width="11.5546875" style="13"/>
    <col min="2" max="2" width="38.88671875" customWidth="1"/>
    <col min="3" max="3" width="33.44140625" customWidth="1"/>
    <col min="4" max="4" width="21.5546875" customWidth="1"/>
    <col min="5" max="5" width="22.5546875" customWidth="1"/>
    <col min="6" max="6" width="22.44140625" customWidth="1"/>
    <col min="7" max="7" width="22.109375" customWidth="1"/>
    <col min="8" max="8" width="23.33203125" customWidth="1"/>
    <col min="12" max="12" width="38.88671875" customWidth="1"/>
    <col min="13" max="13" width="33.44140625" customWidth="1"/>
    <col min="14" max="14" width="21.5546875" customWidth="1"/>
    <col min="15" max="15" width="22.5546875" customWidth="1"/>
    <col min="16" max="16" width="22.44140625" customWidth="1"/>
    <col min="17" max="17" width="22.109375" customWidth="1"/>
    <col min="18" max="18" width="23.33203125" customWidth="1"/>
  </cols>
  <sheetData>
    <row r="1" spans="1:8" ht="132.6" x14ac:dyDescent="0.25">
      <c r="A1" s="27" t="s">
        <v>94</v>
      </c>
      <c r="B1" s="27" t="s">
        <v>0</v>
      </c>
      <c r="C1" s="27" t="s">
        <v>1</v>
      </c>
      <c r="D1" s="47" t="s">
        <v>138</v>
      </c>
      <c r="E1" s="47" t="s">
        <v>139</v>
      </c>
      <c r="F1" s="47" t="s">
        <v>140</v>
      </c>
      <c r="G1" s="47" t="s">
        <v>141</v>
      </c>
      <c r="H1" s="47" t="s">
        <v>142</v>
      </c>
    </row>
    <row r="2" spans="1:8" x14ac:dyDescent="0.25">
      <c r="A2" s="19">
        <v>1</v>
      </c>
      <c r="B2" s="11" t="s">
        <v>2</v>
      </c>
      <c r="C2" s="11" t="s">
        <v>3</v>
      </c>
      <c r="D2" s="17">
        <v>4</v>
      </c>
      <c r="E2" s="17">
        <v>2</v>
      </c>
      <c r="F2" s="17">
        <v>2</v>
      </c>
      <c r="G2" s="17">
        <v>2</v>
      </c>
      <c r="H2" s="17">
        <v>2</v>
      </c>
    </row>
    <row r="3" spans="1:8" x14ac:dyDescent="0.25">
      <c r="A3" s="19">
        <v>2</v>
      </c>
      <c r="B3" s="11" t="s">
        <v>4</v>
      </c>
      <c r="C3" s="11" t="s">
        <v>5</v>
      </c>
      <c r="D3" s="17">
        <v>3</v>
      </c>
      <c r="E3" s="17">
        <v>3</v>
      </c>
      <c r="F3" s="17">
        <v>2</v>
      </c>
      <c r="G3" s="17">
        <v>2</v>
      </c>
      <c r="H3" s="17">
        <v>2</v>
      </c>
    </row>
    <row r="4" spans="1:8" x14ac:dyDescent="0.25">
      <c r="A4" s="19">
        <v>3</v>
      </c>
      <c r="B4" s="11" t="s">
        <v>6</v>
      </c>
      <c r="C4" s="11" t="s">
        <v>7</v>
      </c>
      <c r="D4" s="17">
        <v>2</v>
      </c>
      <c r="E4" s="17">
        <v>2</v>
      </c>
      <c r="F4" s="17">
        <v>1</v>
      </c>
      <c r="G4" s="17">
        <v>1</v>
      </c>
      <c r="H4" s="17">
        <v>2</v>
      </c>
    </row>
    <row r="5" spans="1:8" x14ac:dyDescent="0.25">
      <c r="A5" s="19">
        <v>4</v>
      </c>
      <c r="B5" s="11" t="s">
        <v>8</v>
      </c>
      <c r="C5" s="11" t="s">
        <v>7</v>
      </c>
      <c r="D5" s="17">
        <v>3</v>
      </c>
      <c r="E5" s="17">
        <v>3</v>
      </c>
      <c r="F5" s="17">
        <v>2</v>
      </c>
      <c r="G5" s="17">
        <v>2</v>
      </c>
      <c r="H5" s="17">
        <v>2</v>
      </c>
    </row>
    <row r="6" spans="1:8" x14ac:dyDescent="0.25">
      <c r="A6" s="19">
        <v>5</v>
      </c>
      <c r="B6" s="11" t="s">
        <v>9</v>
      </c>
      <c r="C6" s="11" t="s">
        <v>7</v>
      </c>
      <c r="D6" s="17">
        <v>3</v>
      </c>
      <c r="E6" s="17">
        <v>2</v>
      </c>
      <c r="F6" s="17">
        <v>2</v>
      </c>
      <c r="G6" s="17">
        <v>2</v>
      </c>
      <c r="H6" s="17">
        <v>3</v>
      </c>
    </row>
    <row r="7" spans="1:8" x14ac:dyDescent="0.25">
      <c r="A7" s="19">
        <v>6</v>
      </c>
      <c r="B7" s="11" t="s">
        <v>10</v>
      </c>
      <c r="C7" s="11" t="s">
        <v>11</v>
      </c>
      <c r="D7" s="17">
        <v>2</v>
      </c>
      <c r="E7" s="17">
        <v>2</v>
      </c>
      <c r="F7" s="17">
        <v>3</v>
      </c>
      <c r="G7" s="17">
        <v>2</v>
      </c>
      <c r="H7" s="17">
        <v>2</v>
      </c>
    </row>
    <row r="8" spans="1:8" x14ac:dyDescent="0.25">
      <c r="A8" s="19">
        <v>7</v>
      </c>
      <c r="B8" s="11" t="s">
        <v>12</v>
      </c>
      <c r="C8" s="11" t="s">
        <v>11</v>
      </c>
      <c r="D8" s="17">
        <v>3</v>
      </c>
      <c r="E8" s="17">
        <v>2</v>
      </c>
      <c r="F8" s="17">
        <v>2</v>
      </c>
      <c r="G8" s="17">
        <v>3</v>
      </c>
      <c r="H8" s="17">
        <v>3</v>
      </c>
    </row>
    <row r="9" spans="1:8" x14ac:dyDescent="0.25">
      <c r="A9" s="19">
        <v>8</v>
      </c>
      <c r="B9" s="11" t="s">
        <v>13</v>
      </c>
      <c r="C9" s="11" t="s">
        <v>11</v>
      </c>
      <c r="D9" s="17">
        <v>3</v>
      </c>
      <c r="E9" s="17">
        <v>3</v>
      </c>
      <c r="F9" s="17">
        <v>2</v>
      </c>
      <c r="G9" s="17">
        <v>1</v>
      </c>
      <c r="H9" s="17">
        <v>2</v>
      </c>
    </row>
    <row r="10" spans="1:8" x14ac:dyDescent="0.25">
      <c r="A10" s="19">
        <v>9</v>
      </c>
      <c r="B10" s="11" t="s">
        <v>14</v>
      </c>
      <c r="C10" s="11" t="s">
        <v>15</v>
      </c>
      <c r="D10" s="17">
        <v>2</v>
      </c>
      <c r="E10" s="17">
        <v>2</v>
      </c>
      <c r="F10" s="17">
        <v>2</v>
      </c>
      <c r="G10" s="17">
        <v>2</v>
      </c>
      <c r="H10" s="17">
        <v>2</v>
      </c>
    </row>
    <row r="11" spans="1:8" x14ac:dyDescent="0.25">
      <c r="A11" s="19">
        <v>10</v>
      </c>
      <c r="B11" s="11" t="s">
        <v>16</v>
      </c>
      <c r="C11" s="11" t="s">
        <v>15</v>
      </c>
      <c r="D11" s="17">
        <v>1</v>
      </c>
      <c r="E11" s="17">
        <v>1</v>
      </c>
      <c r="F11" s="17">
        <v>2</v>
      </c>
      <c r="G11" s="17">
        <v>2</v>
      </c>
      <c r="H11" s="17">
        <v>1</v>
      </c>
    </row>
    <row r="12" spans="1:8" x14ac:dyDescent="0.25">
      <c r="A12" s="19">
        <v>11</v>
      </c>
      <c r="B12" s="11" t="s">
        <v>17</v>
      </c>
      <c r="C12" s="11" t="s">
        <v>18</v>
      </c>
      <c r="D12" s="17">
        <v>4</v>
      </c>
      <c r="E12" s="17">
        <v>4</v>
      </c>
      <c r="F12" s="17">
        <v>4</v>
      </c>
      <c r="G12" s="17">
        <v>4</v>
      </c>
      <c r="H12" s="17">
        <v>4</v>
      </c>
    </row>
    <row r="13" spans="1:8" x14ac:dyDescent="0.25">
      <c r="A13" s="19">
        <v>12</v>
      </c>
      <c r="B13" s="11" t="s">
        <v>19</v>
      </c>
      <c r="C13" s="11" t="s">
        <v>18</v>
      </c>
      <c r="D13" s="17">
        <v>3</v>
      </c>
      <c r="E13" s="17">
        <v>4</v>
      </c>
      <c r="F13" s="17">
        <v>4</v>
      </c>
      <c r="G13" s="17">
        <v>4</v>
      </c>
      <c r="H13" s="17">
        <v>4</v>
      </c>
    </row>
    <row r="14" spans="1:8" x14ac:dyDescent="0.25">
      <c r="A14" s="19">
        <v>13</v>
      </c>
      <c r="B14" s="11" t="s">
        <v>20</v>
      </c>
      <c r="C14" s="11" t="s">
        <v>18</v>
      </c>
      <c r="D14" s="17">
        <v>1</v>
      </c>
      <c r="E14" s="17">
        <v>2</v>
      </c>
      <c r="F14" s="17">
        <v>2</v>
      </c>
      <c r="G14" s="17">
        <v>1</v>
      </c>
      <c r="H14" s="17">
        <v>2</v>
      </c>
    </row>
    <row r="15" spans="1:8" x14ac:dyDescent="0.25">
      <c r="A15" s="19">
        <v>14</v>
      </c>
      <c r="B15" s="11" t="s">
        <v>21</v>
      </c>
      <c r="C15" s="11" t="s">
        <v>18</v>
      </c>
      <c r="D15" s="17">
        <v>3</v>
      </c>
      <c r="E15" s="17">
        <v>3</v>
      </c>
      <c r="F15" s="17">
        <v>2</v>
      </c>
      <c r="G15" s="17">
        <v>2</v>
      </c>
      <c r="H15" s="17">
        <v>2</v>
      </c>
    </row>
    <row r="16" spans="1:8" x14ac:dyDescent="0.25">
      <c r="A16" s="19">
        <v>15</v>
      </c>
      <c r="B16" s="11" t="s">
        <v>22</v>
      </c>
      <c r="C16" s="11" t="s">
        <v>18</v>
      </c>
      <c r="D16" s="17">
        <v>2</v>
      </c>
      <c r="E16" s="17">
        <v>2</v>
      </c>
      <c r="F16" s="17">
        <v>2</v>
      </c>
      <c r="G16" s="17">
        <v>2</v>
      </c>
      <c r="H16" s="17">
        <v>2</v>
      </c>
    </row>
    <row r="17" spans="1:8" x14ac:dyDescent="0.25">
      <c r="A17" s="19">
        <v>16</v>
      </c>
      <c r="B17" s="11" t="s">
        <v>23</v>
      </c>
      <c r="C17" s="11" t="s">
        <v>24</v>
      </c>
      <c r="D17" s="17">
        <v>3</v>
      </c>
      <c r="E17" s="17">
        <v>3</v>
      </c>
      <c r="F17" s="17">
        <v>2</v>
      </c>
      <c r="G17" s="17">
        <v>2</v>
      </c>
      <c r="H17" s="17">
        <v>2</v>
      </c>
    </row>
    <row r="18" spans="1:8" x14ac:dyDescent="0.25">
      <c r="A18" s="19">
        <v>17</v>
      </c>
      <c r="B18" s="11" t="s">
        <v>25</v>
      </c>
      <c r="C18" s="11" t="s">
        <v>24</v>
      </c>
      <c r="D18" s="17">
        <v>2</v>
      </c>
      <c r="E18" s="17">
        <v>2</v>
      </c>
      <c r="F18" s="17">
        <v>2</v>
      </c>
      <c r="G18" s="17">
        <v>2</v>
      </c>
      <c r="H18" s="17">
        <v>2</v>
      </c>
    </row>
    <row r="19" spans="1:8" x14ac:dyDescent="0.25">
      <c r="A19" s="19">
        <v>18</v>
      </c>
      <c r="B19" s="11" t="s">
        <v>26</v>
      </c>
      <c r="C19" s="11" t="s">
        <v>24</v>
      </c>
      <c r="D19" s="17">
        <v>5</v>
      </c>
      <c r="E19" s="17">
        <v>5</v>
      </c>
      <c r="F19" s="17">
        <v>5</v>
      </c>
      <c r="G19" s="17">
        <v>5</v>
      </c>
      <c r="H19" s="17">
        <v>4</v>
      </c>
    </row>
    <row r="20" spans="1:8" x14ac:dyDescent="0.25">
      <c r="A20" s="19">
        <v>19</v>
      </c>
      <c r="B20" s="11" t="s">
        <v>27</v>
      </c>
      <c r="C20" s="11" t="s">
        <v>24</v>
      </c>
      <c r="D20" s="17">
        <v>3</v>
      </c>
      <c r="E20" s="17">
        <v>3</v>
      </c>
      <c r="F20" s="17">
        <v>3</v>
      </c>
      <c r="G20" s="17">
        <v>4</v>
      </c>
      <c r="H20" s="17">
        <v>2</v>
      </c>
    </row>
    <row r="21" spans="1:8" x14ac:dyDescent="0.25">
      <c r="A21" s="19">
        <v>20</v>
      </c>
      <c r="B21" s="11" t="s">
        <v>28</v>
      </c>
      <c r="C21" s="11" t="s">
        <v>24</v>
      </c>
      <c r="D21" s="17">
        <v>1</v>
      </c>
      <c r="E21" s="17">
        <v>1</v>
      </c>
      <c r="F21" s="17">
        <v>2</v>
      </c>
      <c r="G21" s="17">
        <v>2</v>
      </c>
      <c r="H21" s="17">
        <v>3</v>
      </c>
    </row>
    <row r="22" spans="1:8" x14ac:dyDescent="0.25">
      <c r="A22" s="19">
        <v>21</v>
      </c>
      <c r="B22" s="11" t="s">
        <v>29</v>
      </c>
      <c r="C22" s="11" t="s">
        <v>24</v>
      </c>
      <c r="D22" s="17">
        <v>1</v>
      </c>
      <c r="E22" s="17">
        <v>1</v>
      </c>
      <c r="F22" s="17">
        <v>1</v>
      </c>
      <c r="G22" s="17">
        <v>1</v>
      </c>
      <c r="H22" s="17">
        <v>1</v>
      </c>
    </row>
    <row r="23" spans="1:8" x14ac:dyDescent="0.25">
      <c r="A23" s="19">
        <v>22</v>
      </c>
      <c r="B23" s="11" t="s">
        <v>30</v>
      </c>
      <c r="C23" s="11" t="s">
        <v>24</v>
      </c>
      <c r="D23" s="17">
        <v>3</v>
      </c>
      <c r="E23" s="17">
        <v>3</v>
      </c>
      <c r="F23" s="17">
        <v>2</v>
      </c>
      <c r="G23" s="17">
        <v>2</v>
      </c>
      <c r="H23" s="17">
        <v>2</v>
      </c>
    </row>
    <row r="24" spans="1:8" x14ac:dyDescent="0.25">
      <c r="A24" s="19">
        <v>23</v>
      </c>
      <c r="B24" s="11" t="s">
        <v>31</v>
      </c>
      <c r="C24" s="11" t="s">
        <v>24</v>
      </c>
      <c r="D24" s="17">
        <v>1</v>
      </c>
      <c r="E24" s="17">
        <v>1</v>
      </c>
      <c r="F24" s="17">
        <v>3</v>
      </c>
      <c r="G24" s="17">
        <v>4</v>
      </c>
      <c r="H24" s="17">
        <v>4</v>
      </c>
    </row>
    <row r="25" spans="1:8" x14ac:dyDescent="0.25">
      <c r="A25" s="19">
        <v>24</v>
      </c>
      <c r="B25" s="11" t="s">
        <v>32</v>
      </c>
      <c r="C25" s="11" t="s">
        <v>33</v>
      </c>
      <c r="D25" s="17">
        <v>4</v>
      </c>
      <c r="E25" s="17">
        <v>4</v>
      </c>
      <c r="F25" s="17">
        <v>4</v>
      </c>
      <c r="G25" s="17">
        <v>4</v>
      </c>
      <c r="H25" s="17">
        <v>4</v>
      </c>
    </row>
    <row r="26" spans="1:8" x14ac:dyDescent="0.25">
      <c r="A26" s="19">
        <v>25</v>
      </c>
      <c r="B26" s="11" t="s">
        <v>34</v>
      </c>
      <c r="C26" s="11" t="s">
        <v>33</v>
      </c>
      <c r="D26" s="17">
        <v>2</v>
      </c>
      <c r="E26" s="17">
        <v>2</v>
      </c>
      <c r="F26" s="17">
        <v>1</v>
      </c>
      <c r="G26" s="17">
        <v>1</v>
      </c>
      <c r="H26" s="17">
        <v>1</v>
      </c>
    </row>
    <row r="27" spans="1:8" x14ac:dyDescent="0.25">
      <c r="A27" s="19">
        <v>26</v>
      </c>
      <c r="B27" s="11" t="s">
        <v>35</v>
      </c>
      <c r="C27" s="11" t="s">
        <v>33</v>
      </c>
      <c r="D27" s="17">
        <v>4</v>
      </c>
      <c r="E27" s="17">
        <v>4</v>
      </c>
      <c r="F27" s="17">
        <v>4</v>
      </c>
      <c r="G27" s="17">
        <v>4</v>
      </c>
      <c r="H27" s="17">
        <v>4</v>
      </c>
    </row>
    <row r="28" spans="1:8" x14ac:dyDescent="0.25">
      <c r="A28" s="19">
        <v>27</v>
      </c>
      <c r="B28" s="11" t="s">
        <v>36</v>
      </c>
      <c r="C28" s="11" t="s">
        <v>33</v>
      </c>
      <c r="D28" s="17">
        <v>4</v>
      </c>
      <c r="E28" s="17">
        <v>4</v>
      </c>
      <c r="F28" s="17">
        <v>4</v>
      </c>
      <c r="G28" s="17">
        <v>4</v>
      </c>
      <c r="H28" s="17">
        <v>4</v>
      </c>
    </row>
    <row r="29" spans="1:8" x14ac:dyDescent="0.25">
      <c r="A29" s="19">
        <v>28</v>
      </c>
      <c r="B29" s="11" t="s">
        <v>37</v>
      </c>
      <c r="C29" s="11" t="s">
        <v>33</v>
      </c>
      <c r="D29" s="17">
        <v>5</v>
      </c>
      <c r="E29" s="17">
        <v>5</v>
      </c>
      <c r="F29" s="17">
        <v>5</v>
      </c>
      <c r="G29" s="17">
        <v>5</v>
      </c>
      <c r="H29" s="17">
        <v>5</v>
      </c>
    </row>
    <row r="30" spans="1:8" x14ac:dyDescent="0.25">
      <c r="A30" s="19">
        <v>29</v>
      </c>
      <c r="B30" s="11" t="s">
        <v>38</v>
      </c>
      <c r="C30" s="11" t="s">
        <v>33</v>
      </c>
      <c r="D30" s="17">
        <v>2</v>
      </c>
      <c r="E30" s="17">
        <v>1</v>
      </c>
      <c r="F30" s="17">
        <v>1</v>
      </c>
      <c r="G30" s="17">
        <v>1</v>
      </c>
      <c r="H30" s="17">
        <v>2</v>
      </c>
    </row>
    <row r="31" spans="1:8" x14ac:dyDescent="0.25">
      <c r="A31" s="19">
        <v>30</v>
      </c>
      <c r="B31" s="11" t="s">
        <v>39</v>
      </c>
      <c r="C31" s="11" t="s">
        <v>33</v>
      </c>
      <c r="D31" s="17">
        <v>2</v>
      </c>
      <c r="E31" s="17">
        <v>1</v>
      </c>
      <c r="F31" s="17">
        <v>2</v>
      </c>
      <c r="G31" s="17">
        <v>2</v>
      </c>
      <c r="H31" s="17">
        <v>1</v>
      </c>
    </row>
    <row r="32" spans="1:8" x14ac:dyDescent="0.25">
      <c r="A32" s="19">
        <v>31</v>
      </c>
      <c r="B32" s="11" t="s">
        <v>40</v>
      </c>
      <c r="C32" s="11" t="s">
        <v>33</v>
      </c>
      <c r="D32" s="17">
        <v>1</v>
      </c>
      <c r="E32" s="17">
        <v>1</v>
      </c>
      <c r="F32" s="17">
        <v>1</v>
      </c>
      <c r="G32" s="17">
        <v>2</v>
      </c>
      <c r="H32" s="17">
        <v>2</v>
      </c>
    </row>
    <row r="33" spans="1:23" x14ac:dyDescent="0.25">
      <c r="A33" s="19">
        <v>32</v>
      </c>
      <c r="B33" s="11" t="s">
        <v>23</v>
      </c>
      <c r="C33" s="11" t="s">
        <v>41</v>
      </c>
      <c r="D33" s="17">
        <v>1</v>
      </c>
      <c r="E33" s="17">
        <v>2</v>
      </c>
      <c r="F33" s="17">
        <v>2</v>
      </c>
      <c r="G33" s="17">
        <v>3</v>
      </c>
      <c r="H33" s="17">
        <v>3</v>
      </c>
    </row>
    <row r="34" spans="1:23" x14ac:dyDescent="0.25">
      <c r="A34" s="19">
        <v>33</v>
      </c>
      <c r="B34" s="11" t="s">
        <v>42</v>
      </c>
      <c r="C34" s="11" t="s">
        <v>41</v>
      </c>
      <c r="D34" s="17">
        <v>1</v>
      </c>
      <c r="E34" s="17">
        <v>1</v>
      </c>
      <c r="F34" s="17">
        <v>2</v>
      </c>
      <c r="G34" s="17">
        <v>3</v>
      </c>
      <c r="H34" s="17">
        <v>2</v>
      </c>
    </row>
    <row r="35" spans="1:23" x14ac:dyDescent="0.25">
      <c r="A35" s="19">
        <v>34</v>
      </c>
      <c r="B35" s="11" t="s">
        <v>43</v>
      </c>
      <c r="C35" s="11" t="s">
        <v>41</v>
      </c>
      <c r="D35" s="17">
        <v>2</v>
      </c>
      <c r="E35" s="17">
        <v>2</v>
      </c>
      <c r="F35" s="17">
        <v>2</v>
      </c>
      <c r="G35" s="17">
        <v>2</v>
      </c>
      <c r="H35" s="17">
        <v>3</v>
      </c>
    </row>
    <row r="36" spans="1:23" x14ac:dyDescent="0.25">
      <c r="A36" s="19">
        <v>35</v>
      </c>
      <c r="B36" s="11" t="s">
        <v>44</v>
      </c>
      <c r="C36" s="11" t="s">
        <v>41</v>
      </c>
      <c r="D36" s="17">
        <v>3</v>
      </c>
      <c r="E36" s="17">
        <v>1</v>
      </c>
      <c r="F36" s="17">
        <v>2</v>
      </c>
      <c r="G36" s="17">
        <v>2</v>
      </c>
      <c r="H36" s="17">
        <v>2</v>
      </c>
    </row>
    <row r="37" spans="1:23" x14ac:dyDescent="0.25">
      <c r="A37" s="19">
        <v>36</v>
      </c>
      <c r="B37" s="11" t="s">
        <v>45</v>
      </c>
      <c r="C37" s="11" t="s">
        <v>41</v>
      </c>
      <c r="D37" s="17">
        <v>2</v>
      </c>
      <c r="E37" s="17">
        <v>4</v>
      </c>
      <c r="F37" s="17">
        <v>4</v>
      </c>
      <c r="G37" s="17">
        <v>4</v>
      </c>
      <c r="H37" s="17">
        <v>4</v>
      </c>
    </row>
    <row r="38" spans="1:23" x14ac:dyDescent="0.25">
      <c r="A38" s="19">
        <v>37</v>
      </c>
      <c r="B38" s="11" t="s">
        <v>46</v>
      </c>
      <c r="C38" s="11" t="s">
        <v>41</v>
      </c>
      <c r="D38" s="17">
        <v>5</v>
      </c>
      <c r="E38" s="17">
        <v>5</v>
      </c>
      <c r="F38" s="17">
        <v>5</v>
      </c>
      <c r="G38" s="17">
        <v>4</v>
      </c>
      <c r="H38" s="17">
        <v>4</v>
      </c>
    </row>
    <row r="39" spans="1:23" x14ac:dyDescent="0.25">
      <c r="A39" s="19">
        <v>38</v>
      </c>
      <c r="B39" s="11" t="s">
        <v>47</v>
      </c>
      <c r="C39" s="11" t="s">
        <v>41</v>
      </c>
      <c r="D39" s="17">
        <v>2</v>
      </c>
      <c r="E39" s="17">
        <v>2</v>
      </c>
      <c r="F39" s="17">
        <v>2</v>
      </c>
      <c r="G39" s="17">
        <v>2</v>
      </c>
      <c r="H39" s="17">
        <v>3</v>
      </c>
    </row>
    <row r="40" spans="1:23" x14ac:dyDescent="0.25">
      <c r="A40" s="19">
        <v>39</v>
      </c>
      <c r="B40" s="11" t="s">
        <v>48</v>
      </c>
      <c r="C40" s="11" t="s">
        <v>41</v>
      </c>
      <c r="D40" s="17">
        <v>1</v>
      </c>
      <c r="E40" s="17">
        <v>1</v>
      </c>
      <c r="F40" s="17">
        <v>2</v>
      </c>
      <c r="G40" s="17">
        <v>2</v>
      </c>
      <c r="H40" s="17">
        <v>2</v>
      </c>
    </row>
    <row r="42" spans="1:23" ht="48" x14ac:dyDescent="0.25">
      <c r="B42" s="44"/>
      <c r="C42" s="48"/>
      <c r="D42" s="88" t="s">
        <v>121</v>
      </c>
      <c r="E42" s="88" t="s">
        <v>122</v>
      </c>
      <c r="F42" s="88" t="s">
        <v>123</v>
      </c>
      <c r="G42" s="88" t="s">
        <v>124</v>
      </c>
      <c r="H42" s="88" t="s">
        <v>125</v>
      </c>
      <c r="I42" s="41"/>
      <c r="L42" s="44"/>
      <c r="M42" s="48"/>
      <c r="N42" s="88" t="s">
        <v>126</v>
      </c>
      <c r="O42" s="88" t="s">
        <v>127</v>
      </c>
      <c r="P42" s="88" t="s">
        <v>128</v>
      </c>
      <c r="Q42" s="88" t="s">
        <v>129</v>
      </c>
      <c r="R42" s="88" t="s">
        <v>130</v>
      </c>
      <c r="S42" s="88" t="s">
        <v>157</v>
      </c>
      <c r="T42" s="88" t="s">
        <v>156</v>
      </c>
      <c r="U42" s="88" t="s">
        <v>152</v>
      </c>
      <c r="V42" s="88" t="s">
        <v>144</v>
      </c>
      <c r="W42" s="88" t="s">
        <v>145</v>
      </c>
    </row>
    <row r="43" spans="1:23" ht="71.400000000000006" x14ac:dyDescent="0.25">
      <c r="B43" s="43" t="s">
        <v>84</v>
      </c>
      <c r="C43" s="10" t="s">
        <v>147</v>
      </c>
      <c r="D43" s="53">
        <v>9</v>
      </c>
      <c r="E43" s="53">
        <v>11</v>
      </c>
      <c r="F43" s="53">
        <v>11</v>
      </c>
      <c r="G43" s="53">
        <v>5</v>
      </c>
      <c r="H43" s="53">
        <v>3</v>
      </c>
      <c r="I43" s="42">
        <f>SUM(D43:H43)</f>
        <v>39</v>
      </c>
      <c r="L43" s="43" t="s">
        <v>84</v>
      </c>
      <c r="M43" s="100" t="s">
        <v>159</v>
      </c>
      <c r="N43" s="60">
        <f>+D43/$I$43</f>
        <v>0.23076923076923078</v>
      </c>
      <c r="O43" s="60">
        <f t="shared" ref="O43:R47" si="0">+E43/$I$43</f>
        <v>0.28205128205128205</v>
      </c>
      <c r="P43" s="60">
        <f t="shared" si="0"/>
        <v>0.28205128205128205</v>
      </c>
      <c r="Q43" s="60">
        <f t="shared" si="0"/>
        <v>0.12820512820512819</v>
      </c>
      <c r="R43" s="60">
        <f t="shared" si="0"/>
        <v>7.6923076923076927E-2</v>
      </c>
      <c r="S43" s="60">
        <f>SUM(N43:R43)</f>
        <v>1</v>
      </c>
      <c r="T43" s="95">
        <f>N43+O43</f>
        <v>0.51282051282051277</v>
      </c>
      <c r="U43" s="95">
        <f>P43</f>
        <v>0.28205128205128205</v>
      </c>
      <c r="V43" s="95">
        <f>Q43+R43</f>
        <v>0.20512820512820512</v>
      </c>
      <c r="W43" s="95">
        <f>SUM(T43:V43)</f>
        <v>1</v>
      </c>
    </row>
    <row r="44" spans="1:23" ht="71.400000000000006" x14ac:dyDescent="0.25">
      <c r="B44" s="43" t="s">
        <v>85</v>
      </c>
      <c r="C44" s="10" t="s">
        <v>148</v>
      </c>
      <c r="D44" s="53">
        <v>10</v>
      </c>
      <c r="E44" s="53">
        <v>13</v>
      </c>
      <c r="F44" s="53">
        <v>7</v>
      </c>
      <c r="G44" s="53">
        <v>6</v>
      </c>
      <c r="H44" s="53">
        <v>3</v>
      </c>
      <c r="I44" s="42">
        <f t="shared" ref="I44:I47" si="1">SUM(D44:H44)</f>
        <v>39</v>
      </c>
      <c r="L44" s="43" t="s">
        <v>85</v>
      </c>
      <c r="M44" s="100" t="s">
        <v>160</v>
      </c>
      <c r="N44" s="60">
        <f t="shared" ref="N44:N47" si="2">+D44/$I$43</f>
        <v>0.25641025641025639</v>
      </c>
      <c r="O44" s="60">
        <f t="shared" si="0"/>
        <v>0.33333333333333331</v>
      </c>
      <c r="P44" s="60">
        <f t="shared" si="0"/>
        <v>0.17948717948717949</v>
      </c>
      <c r="Q44" s="60">
        <f t="shared" si="0"/>
        <v>0.15384615384615385</v>
      </c>
      <c r="R44" s="60">
        <f t="shared" si="0"/>
        <v>7.6923076923076927E-2</v>
      </c>
      <c r="S44" s="60"/>
      <c r="T44" s="95">
        <f>N44+O44</f>
        <v>0.58974358974358965</v>
      </c>
      <c r="U44" s="95">
        <f>P44</f>
        <v>0.17948717948717949</v>
      </c>
      <c r="V44" s="95">
        <f>Q44+R44</f>
        <v>0.23076923076923078</v>
      </c>
      <c r="W44" s="95">
        <f t="shared" ref="W44:W47" si="3">SUM(T44:V44)</f>
        <v>1</v>
      </c>
    </row>
    <row r="45" spans="1:23" ht="78.599999999999994" customHeight="1" x14ac:dyDescent="0.25">
      <c r="B45" s="43" t="s">
        <v>86</v>
      </c>
      <c r="C45" s="10" t="s">
        <v>150</v>
      </c>
      <c r="D45" s="53">
        <v>5</v>
      </c>
      <c r="E45" s="53">
        <v>22</v>
      </c>
      <c r="F45" s="53">
        <v>3</v>
      </c>
      <c r="G45" s="53">
        <v>6</v>
      </c>
      <c r="H45" s="53">
        <v>3</v>
      </c>
      <c r="I45" s="42">
        <f t="shared" si="1"/>
        <v>39</v>
      </c>
      <c r="L45" s="43" t="s">
        <v>86</v>
      </c>
      <c r="M45" s="100" t="s">
        <v>161</v>
      </c>
      <c r="N45" s="60">
        <f t="shared" si="2"/>
        <v>0.12820512820512819</v>
      </c>
      <c r="O45" s="60">
        <f t="shared" si="0"/>
        <v>0.5641025641025641</v>
      </c>
      <c r="P45" s="60">
        <f t="shared" si="0"/>
        <v>7.6923076923076927E-2</v>
      </c>
      <c r="Q45" s="60">
        <f t="shared" si="0"/>
        <v>0.15384615384615385</v>
      </c>
      <c r="R45" s="60">
        <f t="shared" si="0"/>
        <v>7.6923076923076927E-2</v>
      </c>
      <c r="S45" s="60"/>
      <c r="T45" s="95">
        <f>N45+O45</f>
        <v>0.69230769230769229</v>
      </c>
      <c r="U45" s="95">
        <f>P45</f>
        <v>7.6923076923076927E-2</v>
      </c>
      <c r="V45" s="95">
        <f>Q45+R45</f>
        <v>0.23076923076923078</v>
      </c>
      <c r="W45" s="95">
        <f t="shared" si="3"/>
        <v>1</v>
      </c>
    </row>
    <row r="46" spans="1:23" ht="81.599999999999994" x14ac:dyDescent="0.25">
      <c r="B46" s="43" t="s">
        <v>87</v>
      </c>
      <c r="C46" s="10" t="s">
        <v>149</v>
      </c>
      <c r="D46" s="53">
        <v>6</v>
      </c>
      <c r="E46" s="53">
        <v>19</v>
      </c>
      <c r="F46" s="53">
        <v>3</v>
      </c>
      <c r="G46" s="53">
        <v>9</v>
      </c>
      <c r="H46" s="53">
        <v>2</v>
      </c>
      <c r="I46" s="42">
        <f t="shared" si="1"/>
        <v>39</v>
      </c>
      <c r="L46" s="43" t="s">
        <v>87</v>
      </c>
      <c r="M46" s="100" t="s">
        <v>162</v>
      </c>
      <c r="N46" s="60">
        <f t="shared" si="2"/>
        <v>0.15384615384615385</v>
      </c>
      <c r="O46" s="60">
        <f t="shared" si="0"/>
        <v>0.48717948717948717</v>
      </c>
      <c r="P46" s="60">
        <f t="shared" si="0"/>
        <v>7.6923076923076927E-2</v>
      </c>
      <c r="Q46" s="60">
        <f t="shared" si="0"/>
        <v>0.23076923076923078</v>
      </c>
      <c r="R46" s="60">
        <f t="shared" si="0"/>
        <v>5.128205128205128E-2</v>
      </c>
      <c r="S46" s="60"/>
      <c r="T46" s="95">
        <f>N46+O46</f>
        <v>0.64102564102564097</v>
      </c>
      <c r="U46" s="95">
        <f>P46</f>
        <v>7.6923076923076927E-2</v>
      </c>
      <c r="V46" s="95">
        <f>Q46+R46</f>
        <v>0.28205128205128205</v>
      </c>
      <c r="W46" s="95">
        <f t="shared" si="3"/>
        <v>0.99999999999999989</v>
      </c>
    </row>
    <row r="47" spans="1:23" ht="91.8" x14ac:dyDescent="0.25">
      <c r="B47" s="43" t="s">
        <v>88</v>
      </c>
      <c r="C47" s="10" t="s">
        <v>151</v>
      </c>
      <c r="D47" s="53">
        <v>4</v>
      </c>
      <c r="E47" s="53">
        <v>19</v>
      </c>
      <c r="F47" s="53">
        <v>6</v>
      </c>
      <c r="G47" s="53">
        <v>9</v>
      </c>
      <c r="H47" s="53">
        <v>1</v>
      </c>
      <c r="I47" s="42">
        <f t="shared" si="1"/>
        <v>39</v>
      </c>
      <c r="L47" s="43" t="s">
        <v>88</v>
      </c>
      <c r="M47" s="100" t="s">
        <v>163</v>
      </c>
      <c r="N47" s="60">
        <f t="shared" si="2"/>
        <v>0.10256410256410256</v>
      </c>
      <c r="O47" s="60">
        <f t="shared" si="0"/>
        <v>0.48717948717948717</v>
      </c>
      <c r="P47" s="60">
        <f t="shared" si="0"/>
        <v>0.15384615384615385</v>
      </c>
      <c r="Q47" s="60">
        <f t="shared" si="0"/>
        <v>0.23076923076923078</v>
      </c>
      <c r="R47" s="60">
        <f t="shared" si="0"/>
        <v>2.564102564102564E-2</v>
      </c>
      <c r="S47" s="60"/>
      <c r="T47" s="95">
        <f>N47+O47</f>
        <v>0.58974358974358976</v>
      </c>
      <c r="U47" s="95">
        <f>P47</f>
        <v>0.15384615384615385</v>
      </c>
      <c r="V47" s="95">
        <f>Q47+R47</f>
        <v>0.25641025641025644</v>
      </c>
      <c r="W47" s="95">
        <f t="shared" si="3"/>
        <v>1</v>
      </c>
    </row>
    <row r="50" spans="13:16" ht="24" x14ac:dyDescent="0.25">
      <c r="N50" s="88" t="s">
        <v>156</v>
      </c>
      <c r="O50" s="88" t="s">
        <v>152</v>
      </c>
      <c r="P50" s="88" t="s">
        <v>144</v>
      </c>
    </row>
    <row r="51" spans="13:16" ht="61.2" x14ac:dyDescent="0.25">
      <c r="M51" s="100" t="s">
        <v>159</v>
      </c>
      <c r="N51" s="89">
        <f>T43</f>
        <v>0.51282051282051277</v>
      </c>
      <c r="O51" s="89">
        <f>U43</f>
        <v>0.28205128205128205</v>
      </c>
      <c r="P51" s="89">
        <f>V43</f>
        <v>0.20512820512820512</v>
      </c>
    </row>
    <row r="52" spans="13:16" ht="61.2" x14ac:dyDescent="0.25">
      <c r="M52" s="100" t="s">
        <v>160</v>
      </c>
      <c r="N52" s="89">
        <f t="shared" ref="N52:P52" si="4">T44</f>
        <v>0.58974358974358965</v>
      </c>
      <c r="O52" s="89">
        <f t="shared" si="4"/>
        <v>0.17948717948717949</v>
      </c>
      <c r="P52" s="89">
        <f t="shared" si="4"/>
        <v>0.23076923076923078</v>
      </c>
    </row>
    <row r="53" spans="13:16" ht="61.2" x14ac:dyDescent="0.25">
      <c r="M53" s="100" t="s">
        <v>161</v>
      </c>
      <c r="N53" s="89">
        <f t="shared" ref="N53:P53" si="5">T45</f>
        <v>0.69230769230769229</v>
      </c>
      <c r="O53" s="89">
        <f t="shared" si="5"/>
        <v>7.6923076923076927E-2</v>
      </c>
      <c r="P53" s="89">
        <f t="shared" si="5"/>
        <v>0.23076923076923078</v>
      </c>
    </row>
    <row r="54" spans="13:16" ht="61.2" x14ac:dyDescent="0.25">
      <c r="M54" s="100" t="s">
        <v>162</v>
      </c>
      <c r="N54" s="89">
        <f t="shared" ref="N54:P54" si="6">T46</f>
        <v>0.64102564102564097</v>
      </c>
      <c r="O54" s="89">
        <f t="shared" si="6"/>
        <v>7.6923076923076927E-2</v>
      </c>
      <c r="P54" s="89">
        <f t="shared" si="6"/>
        <v>0.28205128205128205</v>
      </c>
    </row>
    <row r="55" spans="13:16" ht="51" x14ac:dyDescent="0.25">
      <c r="M55" s="100" t="s">
        <v>163</v>
      </c>
      <c r="N55" s="89">
        <f t="shared" ref="N55:P55" si="7">T47</f>
        <v>0.58974358974358976</v>
      </c>
      <c r="O55" s="89">
        <f t="shared" si="7"/>
        <v>0.15384615384615385</v>
      </c>
      <c r="P55" s="89">
        <f t="shared" si="7"/>
        <v>0.25641025641025644</v>
      </c>
    </row>
    <row r="73" spans="2:2" ht="15" x14ac:dyDescent="0.25">
      <c r="B73" s="99" t="s">
        <v>159</v>
      </c>
    </row>
    <row r="74" spans="2:2" ht="15" x14ac:dyDescent="0.25">
      <c r="B74" s="99" t="s">
        <v>160</v>
      </c>
    </row>
    <row r="75" spans="2:2" ht="15" x14ac:dyDescent="0.25">
      <c r="B75" s="99" t="s">
        <v>161</v>
      </c>
    </row>
    <row r="76" spans="2:2" ht="15" x14ac:dyDescent="0.25">
      <c r="B76" s="99" t="s">
        <v>162</v>
      </c>
    </row>
    <row r="77" spans="2:2" ht="15" x14ac:dyDescent="0.25">
      <c r="B77" s="99" t="s">
        <v>163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Resultados generales diagnóstic</vt:lpstr>
      <vt:lpstr>Aspectos Políticos</vt:lpstr>
      <vt:lpstr>Aspectos económicos</vt:lpstr>
      <vt:lpstr>Aspectos sociales</vt:lpstr>
      <vt:lpstr>Aspectos tecnológicos</vt:lpstr>
      <vt:lpstr>Aspectos ambientales</vt:lpstr>
      <vt:lpstr>Aspectos legales</vt:lpstr>
      <vt:lpstr>Liderazgo</vt:lpstr>
      <vt:lpstr>Gestión de 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Miguel Díaz TrIviño</dc:creator>
  <cp:lastModifiedBy>Jorge Miguel Diaz Triviño</cp:lastModifiedBy>
  <dcterms:created xsi:type="dcterms:W3CDTF">2024-02-21T16:27:27Z</dcterms:created>
  <dcterms:modified xsi:type="dcterms:W3CDTF">2024-03-10T06:25:03Z</dcterms:modified>
</cp:coreProperties>
</file>