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Naranjo\Downloads\"/>
    </mc:Choice>
  </mc:AlternateContent>
  <xr:revisionPtr revIDLastSave="0" documentId="13_ncr:1_{1F4A9F58-04C0-4BB1-9939-6C85A2C25BEF}" xr6:coauthVersionLast="47" xr6:coauthVersionMax="47" xr10:uidLastSave="{00000000-0000-0000-0000-000000000000}"/>
  <bookViews>
    <workbookView xWindow="-120" yWindow="-120" windowWidth="20730" windowHeight="11040" xr2:uid="{1D893274-EC47-4F2E-8C1A-8150B5DC71D9}"/>
  </bookViews>
  <sheets>
    <sheet name="Matriz de Riesgos" sheetId="2" r:id="rId1"/>
    <sheet name="Sheet1" sheetId="1" state="hidden" r:id="rId2"/>
  </sheets>
  <definedNames>
    <definedName name="_xlnm._FilterDatabase" localSheetId="0" hidden="1">'Matriz de Riesgos'!$A$4:$M$29</definedName>
    <definedName name="_xlnm.Print_Area" localSheetId="0">'Matriz de Riesgos'!$A$3:$L$36</definedName>
    <definedName name="Impacto">Sheet1!$K$4:$O$4</definedName>
    <definedName name="Matriz">Sheet1!$K$6:$O$10</definedName>
    <definedName name="Probabilidad">Sheet1!$J$6:$J$10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21" i="2"/>
  <c r="I19" i="2"/>
  <c r="H23" i="2"/>
  <c r="M20" i="2"/>
  <c r="M21" i="2"/>
  <c r="H22" i="2"/>
  <c r="H24" i="2"/>
  <c r="H25" i="2"/>
  <c r="H26" i="2"/>
  <c r="L5" i="2"/>
  <c r="L16" i="2"/>
  <c r="L15" i="2"/>
  <c r="L14" i="2"/>
  <c r="L13" i="2"/>
  <c r="L12" i="2"/>
  <c r="L11" i="2"/>
  <c r="L10" i="2"/>
  <c r="L9" i="2"/>
  <c r="L8" i="2"/>
  <c r="L7" i="2"/>
  <c r="L6" i="2"/>
  <c r="H11" i="2"/>
  <c r="H12" i="2"/>
  <c r="H13" i="2"/>
  <c r="H14" i="2"/>
  <c r="H15" i="2"/>
  <c r="H16" i="2"/>
  <c r="H8" i="2"/>
  <c r="H9" i="2"/>
  <c r="H10" i="2"/>
  <c r="L17" i="2" l="1"/>
  <c r="M18" i="2"/>
  <c r="M19" i="2"/>
  <c r="H27" i="2"/>
  <c r="H28" i="2"/>
  <c r="H29" i="2"/>
  <c r="H6" i="2"/>
  <c r="H7" i="2"/>
  <c r="H17" i="2"/>
  <c r="I18" i="2"/>
  <c r="D29" i="2"/>
  <c r="H5" i="2"/>
</calcChain>
</file>

<file path=xl/sharedStrings.xml><?xml version="1.0" encoding="utf-8"?>
<sst xmlns="http://schemas.openxmlformats.org/spreadsheetml/2006/main" count="227" uniqueCount="91">
  <si>
    <t>Probabilidad</t>
  </si>
  <si>
    <t>Raro</t>
  </si>
  <si>
    <t>Impacto</t>
  </si>
  <si>
    <t>Alto</t>
  </si>
  <si>
    <t>Extremo</t>
  </si>
  <si>
    <t>Identificación del Riesgo</t>
  </si>
  <si>
    <t>Nombre del Riesgo</t>
  </si>
  <si>
    <t>Descripción del Riesgo</t>
  </si>
  <si>
    <t>Tipo de Riesgo</t>
  </si>
  <si>
    <t>Causa</t>
  </si>
  <si>
    <t>Efectos</t>
  </si>
  <si>
    <t>Evaluación del Riesgo</t>
  </si>
  <si>
    <t>Nivel de Riesgo</t>
  </si>
  <si>
    <t>Controles</t>
  </si>
  <si>
    <t xml:space="preserve">Control </t>
  </si>
  <si>
    <t>Riesgo Residual</t>
  </si>
  <si>
    <t>Insignificante</t>
  </si>
  <si>
    <t>Menor</t>
  </si>
  <si>
    <t>Significativo</t>
  </si>
  <si>
    <t>Mayor</t>
  </si>
  <si>
    <t>Severo</t>
  </si>
  <si>
    <t>Posible</t>
  </si>
  <si>
    <t>Ocasional</t>
  </si>
  <si>
    <t>Probable</t>
  </si>
  <si>
    <t>Frecuente</t>
  </si>
  <si>
    <t>Aceptable</t>
  </si>
  <si>
    <t>Tolerable</t>
  </si>
  <si>
    <t>Insuficiencia de recursos</t>
  </si>
  <si>
    <t>Baja participación de Stakeholders</t>
  </si>
  <si>
    <t>Dificultades para integrar el nuevo sistema con las plataformas existentes</t>
  </si>
  <si>
    <t>Migración de datos</t>
  </si>
  <si>
    <t>Compatibilidad</t>
  </si>
  <si>
    <t>Errores o pérdida de datos durante la transferencia a la nueva plataforma</t>
  </si>
  <si>
    <t>Nuevas funcionalidades</t>
  </si>
  <si>
    <t>Retrasos o fallos al agregar nuevas características al portal</t>
  </si>
  <si>
    <t>Incumplimiento de las normativas de derechos de autor</t>
  </si>
  <si>
    <t>Falta de conformidad con las leyes de derechos de autor vigentes.</t>
  </si>
  <si>
    <t>Desarrollar un plan de migración detallado.
Realizar pruebas piloto y backups completos antes de la migración.</t>
  </si>
  <si>
    <t>Retrasos en el cronograma</t>
  </si>
  <si>
    <t>Subestimación  de tiempos de desarrollo y pruebas.</t>
  </si>
  <si>
    <t>Selección inadecuada de herramientas de herramientas tecnológicas o retraso en la adquisición e implementación de tecnología.</t>
  </si>
  <si>
    <t>Incapacidad para cumplir con las especificaciones técnicas, retrasos en el desarrollo del proyecto, aumento en los costos de implementación.</t>
  </si>
  <si>
    <t>Planificación de recursos anticipada.
Evaluación tecnológica durtante la fase de planificación.
Asegurar la asignación de fondos adecualdos para la adquisición de tecnología necesaria.
Mantener la tecnología actualizada.</t>
  </si>
  <si>
    <t>No contar con personal cualificado para llevar a cabo las tareas requeridas por el proyecto.</t>
  </si>
  <si>
    <t>Falta de recursos para la contratación.
Dificultades en el mercado laboral.
Competencia alta por talento cualificado.
Retención inadeciada de personal.</t>
  </si>
  <si>
    <t>Disminución en la calidad del trabajo, retrasos en la entrega de los componentes del proyecto, aumento en los costos de formanción y reclutamiento.</t>
  </si>
  <si>
    <t>Planificar adecuadamente las necesidades de personal desde el inicio.
Implementar estrategias de reclutamiento efectivas y competetitivas.
Desarrollar programas internos para mejorar las habilidades críticas del personal existente.
Aplicar políticas de retención para mantener al personal clave.</t>
  </si>
  <si>
    <t>Uso de sistemas heredados que no se integran bien con nuevas tecnologías.
Falta de estándares abiertos</t>
  </si>
  <si>
    <t>Problemas en la integración de sistemas que pueden llevar a fallas funcionales o a un rendimiento reducido.</t>
  </si>
  <si>
    <t>Realizar análisis de compatibilidad antes del desarrollo.
Establecer un protocolo de pruebas intersistémicas.
Adoptar tecnologías basasdas en estándares abiertos siempre que sea posible.</t>
  </si>
  <si>
    <t>Estructuras de datos incompatibles. 
Volumen de datos a migrar.
Errores en la limpieza de datos.</t>
  </si>
  <si>
    <t>Pérdidas de datos, corrupción de datos o tiempo de inactividad extendido durante la migración.</t>
  </si>
  <si>
    <t>Complejidad técnica.
Falta de experiencia del equipo.
Requisitos no claros o cambiantes.</t>
  </si>
  <si>
    <t>Funcionalidades que no cumplen con las expectativas, problemas de integración, retrasos en el proyecto.</t>
  </si>
  <si>
    <t>Usar metodologías ágiles para el desarrollo iterativo.
Realizar pruebas continuas y recopilación de feedback durante el desarrollo.
Proporcionar capacitación adecuada y soporte técnico continuo al equipo de desarrollo.</t>
  </si>
  <si>
    <t xml:space="preserve">Desconocimiento o malinterpretación de las leyes de derechos de autor, actualizaciones legales recientes. </t>
  </si>
  <si>
    <t>Multas legales, litigios, daño reputacional, interrupciones del proyecto.</t>
  </si>
  <si>
    <t>Consulta continua con expertos legales.
Capacitación continua al personal que interfiere o trata con documentos críticos.
Incorporar revisiones legales como parte del proceso de desarrollo y lanzamiento de contenidos.</t>
  </si>
  <si>
    <t>Subestimación de tiempos.
Dependencias técnicas no resueltas.
Recursos insuficientes.</t>
  </si>
  <si>
    <t>Incremento de costos, pérdida de credibilidad, insatisfacción del cliente, oportunidades de mercado perdidas.</t>
  </si>
  <si>
    <t>Monitoreo y ajustes regulares al cronograma. 
Asegurar la disponibilidad y optimización de los recursos.</t>
  </si>
  <si>
    <t>Falta de compromiso o apoyo de partes interesadas.</t>
  </si>
  <si>
    <t>Falta de comunicación efectiva, percepción de baja relevancia del proyecto, conflictos de interés.</t>
  </si>
  <si>
    <t>Comunicación efectiva y reuniones regulares de seguimiento.
Fomentar la participación activa de los stakeholders a través de reuniones y workshops.</t>
  </si>
  <si>
    <t>Escalabilidad del sistema</t>
  </si>
  <si>
    <t>Incapacidad del sistema para adaptarse a un creciente número de usuarios o a un volumen aumentado de datos.</t>
  </si>
  <si>
    <t>Diseño inicial del sistema que no contempla la escalabilidad futura.</t>
  </si>
  <si>
    <t>Degradación del rendimiento del portal, problemas de gestión de la carga</t>
  </si>
  <si>
    <t>Diseñar el sistema con una arquitectura escalable y realizar pruebas de carga periódica.</t>
  </si>
  <si>
    <t>Resistencia al cambio por parte del personal</t>
  </si>
  <si>
    <t>Oposición del personal del DNDA para adapatarse al nuevo sistema.</t>
  </si>
  <si>
    <t>Falta de información adecuada, percepción de aumento de carga  de trabajo.</t>
  </si>
  <si>
    <t>Bajo uso del nuevo portal, disminución en la eficiencia operativa.</t>
  </si>
  <si>
    <t>Implementar un program de capacitación intensiva y cominucación efectiva para destacar los beneficios del nuevo sistema y aliviar preocupaciones.</t>
  </si>
  <si>
    <t>Vulnerabilidad a ataques cibernéticos</t>
  </si>
  <si>
    <t>Riesgo de que el portal web sea objeto de ataques cibernéticos que comprometan la seguridad de la información.</t>
  </si>
  <si>
    <t>Medidas insuficientes de segurodad en el diseño del portal, vulnerabilidades no detectadas durante el desarrollo.</t>
  </si>
  <si>
    <t>Pérdida de datos confidenciales, daños a la reputación de la DNDA, interrupciones en el servicio.</t>
  </si>
  <si>
    <t>Incoporar prácticas de seguridad robustas desde a fase de diseño, realizar auditorías de seguridad regulares y establecer protocolos de respuesta rápida ante incidentes de seguridad.</t>
  </si>
  <si>
    <t>Incumplimiento de expectativas del Usuario</t>
  </si>
  <si>
    <t>El nuevo portal no cumple con las expectativas o necesidades de los ususarios finales, llevando a una baja tasa de adopción y satisfacción.</t>
  </si>
  <si>
    <t>Falta de involucramiento de los usuarios en las fases de diseño y prueba, requisitos mal definidos</t>
  </si>
  <si>
    <t>Uso reducido del portal,  críticas negatricas que pueden afectar la percepción pública de la DNDA.</t>
  </si>
  <si>
    <t>Implementar encuestas y grupos focales con usuarios durante el desarrollo para recoger retroalimentación, realizar pruebas de usabilidad para ajustar el portal antes de su lanzamiento completo.</t>
  </si>
  <si>
    <t>Riesgos Legales</t>
  </si>
  <si>
    <t>Riesgos Tecnológicos</t>
  </si>
  <si>
    <t>Riesgos de Recursos</t>
  </si>
  <si>
    <t>Riesgos de Gestión</t>
  </si>
  <si>
    <t>No contar con tecnología adecuada o necesaria para cumplir con los requisitos técnicos del proyecto.</t>
  </si>
  <si>
    <t>Decisiones no informadas, falta de alineación con los objetivos del proyecto, retrasos en la aprobación.</t>
  </si>
  <si>
    <t>Matriz de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</si>
</sst>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82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99FF66"/>
        </patternFill>
      </fill>
    </dxf>
    <dxf>
      <fill>
        <patternFill>
          <bgColor rgb="FFFFFF66"/>
        </patternFill>
      </fill>
    </dxf>
    <dxf>
      <fill>
        <patternFill>
          <bgColor rgb="FFFFC000"/>
        </patternFill>
      </fill>
    </dxf>
    <dxf>
      <fill>
        <patternFill>
          <bgColor rgb="FFFF0066"/>
        </patternFill>
      </fill>
    </dxf>
    <dxf>
      <fill>
        <patternFill>
          <bgColor rgb="FF99FF66"/>
        </patternFill>
      </fill>
    </dxf>
    <dxf>
      <fill>
        <patternFill>
          <bgColor rgb="FFFFFF66"/>
        </patternFill>
      </fill>
    </dxf>
    <dxf>
      <fill>
        <patternFill>
          <bgColor rgb="FFFFC000"/>
        </patternFill>
      </fill>
    </dxf>
    <dxf>
      <fill>
        <patternFill>
          <bgColor rgb="FFFF0066"/>
        </patternFill>
      </fill>
    </dxf>
  </dxfs>
  <tableStyles count="0" defaultTableStyle="TableStyleMedium2" defaultPivotStyle="PivotStyleLight16"/>
  <colors>
    <mruColors>
      <color rgb="FFFF0066"/>
      <color rgb="FFFFFF66"/>
      <color rgb="FF99FF66"/>
      <color rgb="FFEE82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0188-A584-4FAB-B418-4F492C0460DF}">
  <sheetPr>
    <pageSetUpPr fitToPage="1"/>
  </sheetPr>
  <dimension ref="A1:M36"/>
  <sheetViews>
    <sheetView tabSelected="1" zoomScale="74" workbookViewId="0">
      <selection activeCell="D6" sqref="D6"/>
    </sheetView>
  </sheetViews>
  <sheetFormatPr baseColWidth="10" defaultColWidth="9.140625" defaultRowHeight="15" x14ac:dyDescent="0.25"/>
  <cols>
    <col min="1" max="1" width="25.140625" customWidth="1"/>
    <col min="2" max="2" width="31.7109375" customWidth="1"/>
    <col min="3" max="3" width="30.28515625" customWidth="1"/>
    <col min="4" max="4" width="31.5703125" customWidth="1"/>
    <col min="5" max="5" width="32.140625" customWidth="1"/>
    <col min="6" max="6" width="18.5703125" bestFit="1" customWidth="1"/>
    <col min="7" max="7" width="11.7109375" bestFit="1" customWidth="1"/>
    <col min="8" max="8" width="12.5703125" bestFit="1" customWidth="1"/>
    <col min="9" max="9" width="47.140625" customWidth="1"/>
    <col min="10" max="10" width="18.5703125" bestFit="1" customWidth="1"/>
    <col min="11" max="11" width="14.28515625" bestFit="1" customWidth="1"/>
    <col min="12" max="12" width="12.5703125" bestFit="1" customWidth="1"/>
    <col min="13" max="13" width="14.140625" bestFit="1" customWidth="1"/>
    <col min="18" max="18" width="12.5703125" bestFit="1" customWidth="1"/>
  </cols>
  <sheetData>
    <row r="1" spans="1:13" x14ac:dyDescent="0.25">
      <c r="A1" s="29" t="s">
        <v>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3" ht="15.75" thickBo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3" ht="15.75" thickBot="1" x14ac:dyDescent="0.3">
      <c r="A3" s="26" t="s">
        <v>5</v>
      </c>
      <c r="B3" s="27"/>
      <c r="C3" s="27"/>
      <c r="D3" s="27"/>
      <c r="E3" s="28"/>
      <c r="F3" s="23" t="s">
        <v>11</v>
      </c>
      <c r="G3" s="23"/>
      <c r="H3" s="23"/>
      <c r="I3" s="22" t="s">
        <v>13</v>
      </c>
      <c r="J3" s="24" t="s">
        <v>15</v>
      </c>
      <c r="K3" s="24"/>
      <c r="L3" s="25"/>
    </row>
    <row r="4" spans="1:13" ht="30" x14ac:dyDescent="0.25">
      <c r="A4" s="16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8" t="s">
        <v>0</v>
      </c>
      <c r="G4" s="18" t="s">
        <v>2</v>
      </c>
      <c r="H4" s="18" t="s">
        <v>12</v>
      </c>
      <c r="I4" s="19" t="s">
        <v>14</v>
      </c>
      <c r="J4" s="20" t="s">
        <v>0</v>
      </c>
      <c r="K4" s="20" t="s">
        <v>2</v>
      </c>
      <c r="L4" s="21" t="s">
        <v>12</v>
      </c>
    </row>
    <row r="5" spans="1:13" ht="90" x14ac:dyDescent="0.25">
      <c r="A5" s="11" t="s">
        <v>31</v>
      </c>
      <c r="B5" s="7" t="s">
        <v>29</v>
      </c>
      <c r="C5" s="7" t="s">
        <v>85</v>
      </c>
      <c r="D5" s="7" t="s">
        <v>47</v>
      </c>
      <c r="E5" s="7" t="s">
        <v>48</v>
      </c>
      <c r="F5" s="7" t="s">
        <v>22</v>
      </c>
      <c r="G5" s="7" t="s">
        <v>19</v>
      </c>
      <c r="H5" s="7" t="str">
        <f t="shared" ref="D5:I29" si="0">IFERROR(INDEX(Matriz,MATCH(F5,Probabilidad,0),MATCH(G5,Impacto,0)),"")</f>
        <v>Alto</v>
      </c>
      <c r="I5" s="7" t="s">
        <v>49</v>
      </c>
      <c r="J5" s="7" t="s">
        <v>21</v>
      </c>
      <c r="K5" s="7" t="s">
        <v>19</v>
      </c>
      <c r="L5" s="12" t="str">
        <f>IFERROR(INDEX(Matriz,MATCH(J5,Probabilidad,0),MATCH(K5,Impacto,0)),"")</f>
        <v>Tolerable</v>
      </c>
    </row>
    <row r="6" spans="1:13" ht="60" x14ac:dyDescent="0.25">
      <c r="A6" s="11" t="s">
        <v>30</v>
      </c>
      <c r="B6" s="7" t="s">
        <v>32</v>
      </c>
      <c r="C6" s="7" t="s">
        <v>85</v>
      </c>
      <c r="D6" s="7" t="s">
        <v>50</v>
      </c>
      <c r="E6" s="7" t="s">
        <v>51</v>
      </c>
      <c r="F6" s="7" t="s">
        <v>22</v>
      </c>
      <c r="G6" s="7" t="s">
        <v>20</v>
      </c>
      <c r="H6" s="7" t="str">
        <f t="shared" si="0"/>
        <v>Alto</v>
      </c>
      <c r="I6" s="7" t="s">
        <v>37</v>
      </c>
      <c r="J6" s="7" t="s">
        <v>21</v>
      </c>
      <c r="K6" s="7" t="s">
        <v>20</v>
      </c>
      <c r="L6" s="12" t="str">
        <f t="shared" ref="L6:L16" si="1">IFERROR(INDEX(Matriz,MATCH(J6,Probabilidad,0),MATCH(K6,Impacto,0)),"")</f>
        <v>Alto</v>
      </c>
    </row>
    <row r="7" spans="1:13" ht="90" x14ac:dyDescent="0.25">
      <c r="A7" s="11" t="s">
        <v>33</v>
      </c>
      <c r="B7" s="7" t="s">
        <v>34</v>
      </c>
      <c r="C7" s="7" t="s">
        <v>85</v>
      </c>
      <c r="D7" s="7" t="s">
        <v>52</v>
      </c>
      <c r="E7" s="7" t="s">
        <v>53</v>
      </c>
      <c r="F7" s="7" t="s">
        <v>22</v>
      </c>
      <c r="G7" s="7" t="s">
        <v>18</v>
      </c>
      <c r="H7" s="7" t="str">
        <f t="shared" si="0"/>
        <v>Tolerable</v>
      </c>
      <c r="I7" s="7" t="s">
        <v>54</v>
      </c>
      <c r="J7" s="7" t="s">
        <v>1</v>
      </c>
      <c r="K7" s="7" t="s">
        <v>18</v>
      </c>
      <c r="L7" s="12" t="str">
        <f t="shared" si="1"/>
        <v>Aceptable</v>
      </c>
    </row>
    <row r="8" spans="1:13" ht="60" x14ac:dyDescent="0.25">
      <c r="A8" s="11" t="s">
        <v>64</v>
      </c>
      <c r="B8" s="7" t="s">
        <v>65</v>
      </c>
      <c r="C8" s="7" t="s">
        <v>85</v>
      </c>
      <c r="D8" s="7" t="s">
        <v>66</v>
      </c>
      <c r="E8" s="7" t="s">
        <v>67</v>
      </c>
      <c r="F8" s="7" t="s">
        <v>22</v>
      </c>
      <c r="G8" s="7" t="s">
        <v>19</v>
      </c>
      <c r="H8" s="7" t="str">
        <f t="shared" si="0"/>
        <v>Alto</v>
      </c>
      <c r="I8" s="7" t="s">
        <v>68</v>
      </c>
      <c r="J8" s="7" t="s">
        <v>1</v>
      </c>
      <c r="K8" s="7" t="s">
        <v>19</v>
      </c>
      <c r="L8" s="12" t="str">
        <f t="shared" si="1"/>
        <v>Aceptable</v>
      </c>
    </row>
    <row r="9" spans="1:13" ht="90" x14ac:dyDescent="0.25">
      <c r="A9" s="11" t="s">
        <v>35</v>
      </c>
      <c r="B9" s="7" t="s">
        <v>36</v>
      </c>
      <c r="C9" s="7" t="s">
        <v>84</v>
      </c>
      <c r="D9" s="7" t="s">
        <v>55</v>
      </c>
      <c r="E9" s="7" t="s">
        <v>56</v>
      </c>
      <c r="F9" s="7" t="s">
        <v>1</v>
      </c>
      <c r="G9" s="7" t="s">
        <v>18</v>
      </c>
      <c r="H9" s="7" t="str">
        <f t="shared" si="0"/>
        <v>Aceptable</v>
      </c>
      <c r="I9" s="7" t="s">
        <v>57</v>
      </c>
      <c r="J9" s="7" t="s">
        <v>1</v>
      </c>
      <c r="K9" s="7" t="s">
        <v>18</v>
      </c>
      <c r="L9" s="12" t="str">
        <f t="shared" si="1"/>
        <v>Aceptable</v>
      </c>
    </row>
    <row r="10" spans="1:13" ht="90" x14ac:dyDescent="0.25">
      <c r="A10" s="11" t="s">
        <v>27</v>
      </c>
      <c r="B10" s="7" t="s">
        <v>88</v>
      </c>
      <c r="C10" s="7" t="s">
        <v>86</v>
      </c>
      <c r="D10" s="7" t="s">
        <v>40</v>
      </c>
      <c r="E10" s="7" t="s">
        <v>41</v>
      </c>
      <c r="F10" s="7" t="s">
        <v>22</v>
      </c>
      <c r="G10" s="7" t="s">
        <v>18</v>
      </c>
      <c r="H10" s="7" t="str">
        <f t="shared" si="0"/>
        <v>Tolerable</v>
      </c>
      <c r="I10" s="7" t="s">
        <v>42</v>
      </c>
      <c r="J10" s="7" t="s">
        <v>1</v>
      </c>
      <c r="K10" s="7" t="s">
        <v>18</v>
      </c>
      <c r="L10" s="12" t="str">
        <f t="shared" si="1"/>
        <v>Aceptable</v>
      </c>
    </row>
    <row r="11" spans="1:13" s="7" customFormat="1" ht="120" x14ac:dyDescent="0.25">
      <c r="A11" s="11" t="s">
        <v>27</v>
      </c>
      <c r="B11" s="7" t="s">
        <v>43</v>
      </c>
      <c r="C11" s="7" t="s">
        <v>86</v>
      </c>
      <c r="D11" s="7" t="s">
        <v>44</v>
      </c>
      <c r="E11" s="7" t="s">
        <v>45</v>
      </c>
      <c r="F11" s="7" t="s">
        <v>22</v>
      </c>
      <c r="G11" s="7" t="s">
        <v>19</v>
      </c>
      <c r="H11" s="7" t="str">
        <f t="shared" si="0"/>
        <v>Alto</v>
      </c>
      <c r="I11" s="7" t="s">
        <v>46</v>
      </c>
      <c r="J11" s="7" t="s">
        <v>1</v>
      </c>
      <c r="K11" s="7" t="s">
        <v>19</v>
      </c>
      <c r="L11" s="12" t="str">
        <f t="shared" si="1"/>
        <v>Aceptable</v>
      </c>
      <c r="M11" s="10"/>
    </row>
    <row r="12" spans="1:13" s="8" customFormat="1" ht="60" x14ac:dyDescent="0.25">
      <c r="A12" s="11" t="s">
        <v>69</v>
      </c>
      <c r="B12" s="7" t="s">
        <v>70</v>
      </c>
      <c r="C12" s="7" t="s">
        <v>87</v>
      </c>
      <c r="D12" s="7" t="s">
        <v>71</v>
      </c>
      <c r="E12" s="7" t="s">
        <v>72</v>
      </c>
      <c r="F12" s="7" t="s">
        <v>23</v>
      </c>
      <c r="G12" s="7" t="s">
        <v>19</v>
      </c>
      <c r="H12" s="7" t="str">
        <f t="shared" si="0"/>
        <v>Alto</v>
      </c>
      <c r="I12" s="7" t="s">
        <v>73</v>
      </c>
      <c r="J12" s="7" t="s">
        <v>21</v>
      </c>
      <c r="K12" s="7" t="s">
        <v>19</v>
      </c>
      <c r="L12" s="12" t="str">
        <f t="shared" si="1"/>
        <v>Tolerable</v>
      </c>
    </row>
    <row r="13" spans="1:13" ht="60" x14ac:dyDescent="0.25">
      <c r="A13" s="11" t="s">
        <v>38</v>
      </c>
      <c r="B13" s="7" t="s">
        <v>39</v>
      </c>
      <c r="C13" s="7" t="s">
        <v>87</v>
      </c>
      <c r="D13" s="7" t="s">
        <v>58</v>
      </c>
      <c r="E13" s="7" t="s">
        <v>59</v>
      </c>
      <c r="F13" s="7" t="s">
        <v>23</v>
      </c>
      <c r="G13" s="7" t="s">
        <v>18</v>
      </c>
      <c r="H13" s="7" t="str">
        <f t="shared" si="0"/>
        <v>Alto</v>
      </c>
      <c r="I13" s="7" t="s">
        <v>60</v>
      </c>
      <c r="J13" s="7" t="s">
        <v>21</v>
      </c>
      <c r="K13" s="7" t="s">
        <v>18</v>
      </c>
      <c r="L13" s="12" t="str">
        <f t="shared" si="1"/>
        <v>Tolerable</v>
      </c>
    </row>
    <row r="14" spans="1:13" ht="60" x14ac:dyDescent="0.25">
      <c r="A14" s="11" t="s">
        <v>28</v>
      </c>
      <c r="B14" s="7" t="s">
        <v>61</v>
      </c>
      <c r="C14" s="7" t="s">
        <v>87</v>
      </c>
      <c r="D14" s="7" t="s">
        <v>62</v>
      </c>
      <c r="E14" s="7" t="s">
        <v>89</v>
      </c>
      <c r="F14" s="7" t="s">
        <v>21</v>
      </c>
      <c r="G14" s="7" t="s">
        <v>20</v>
      </c>
      <c r="H14" s="7" t="str">
        <f t="shared" si="0"/>
        <v>Alto</v>
      </c>
      <c r="I14" s="7" t="s">
        <v>63</v>
      </c>
      <c r="J14" s="7" t="s">
        <v>1</v>
      </c>
      <c r="K14" s="7" t="s">
        <v>20</v>
      </c>
      <c r="L14" s="12" t="str">
        <f t="shared" si="1"/>
        <v>Tolerable</v>
      </c>
    </row>
    <row r="15" spans="1:13" ht="60" x14ac:dyDescent="0.25">
      <c r="A15" s="11" t="s">
        <v>74</v>
      </c>
      <c r="B15" s="9" t="s">
        <v>75</v>
      </c>
      <c r="C15" s="7" t="s">
        <v>85</v>
      </c>
      <c r="D15" s="7" t="s">
        <v>76</v>
      </c>
      <c r="E15" s="7" t="s">
        <v>77</v>
      </c>
      <c r="F15" s="7" t="s">
        <v>21</v>
      </c>
      <c r="G15" s="7" t="s">
        <v>20</v>
      </c>
      <c r="H15" s="7" t="str">
        <f t="shared" si="0"/>
        <v>Alto</v>
      </c>
      <c r="I15" s="7" t="s">
        <v>78</v>
      </c>
      <c r="J15" s="7" t="s">
        <v>1</v>
      </c>
      <c r="K15" s="7" t="s">
        <v>20</v>
      </c>
      <c r="L15" s="12" t="str">
        <f t="shared" si="1"/>
        <v>Tolerable</v>
      </c>
    </row>
    <row r="16" spans="1:13" ht="75.75" thickBot="1" x14ac:dyDescent="0.3">
      <c r="A16" s="13" t="s">
        <v>79</v>
      </c>
      <c r="B16" s="14" t="s">
        <v>80</v>
      </c>
      <c r="C16" s="14" t="s">
        <v>87</v>
      </c>
      <c r="D16" s="14" t="s">
        <v>81</v>
      </c>
      <c r="E16" s="14" t="s">
        <v>82</v>
      </c>
      <c r="F16" s="14" t="s">
        <v>21</v>
      </c>
      <c r="G16" s="14" t="s">
        <v>19</v>
      </c>
      <c r="H16" s="14" t="str">
        <f t="shared" si="0"/>
        <v>Tolerable</v>
      </c>
      <c r="I16" s="14" t="s">
        <v>83</v>
      </c>
      <c r="J16" s="14" t="s">
        <v>1</v>
      </c>
      <c r="K16" s="14" t="s">
        <v>19</v>
      </c>
      <c r="L16" s="15" t="str">
        <f t="shared" si="1"/>
        <v>Aceptable</v>
      </c>
    </row>
    <row r="17" spans="1:13" x14ac:dyDescent="0.25">
      <c r="H17" t="str">
        <f t="shared" si="0"/>
        <v/>
      </c>
      <c r="L17" t="str">
        <f t="shared" ref="H17:M29" si="2">IFERROR(INDEX(Matriz,MATCH(J17,Probabilidad,0),MATCH(K17,Impacto,0)),"")</f>
        <v/>
      </c>
    </row>
    <row r="18" spans="1:13" x14ac:dyDescent="0.25">
      <c r="I18" t="str">
        <f t="shared" si="0"/>
        <v/>
      </c>
      <c r="M18" t="str">
        <f t="shared" si="2"/>
        <v/>
      </c>
    </row>
    <row r="19" spans="1:13" x14ac:dyDescent="0.25">
      <c r="I19" t="str">
        <f t="shared" si="0"/>
        <v/>
      </c>
      <c r="M19" t="str">
        <f t="shared" si="2"/>
        <v/>
      </c>
    </row>
    <row r="20" spans="1:13" x14ac:dyDescent="0.25">
      <c r="I20" t="str">
        <f t="shared" si="0"/>
        <v/>
      </c>
      <c r="M20" t="str">
        <f t="shared" si="2"/>
        <v/>
      </c>
    </row>
    <row r="21" spans="1:13" x14ac:dyDescent="0.25">
      <c r="I21" t="str">
        <f t="shared" si="0"/>
        <v/>
      </c>
      <c r="M21" t="str">
        <f t="shared" si="2"/>
        <v/>
      </c>
    </row>
    <row r="22" spans="1:13" x14ac:dyDescent="0.25">
      <c r="B22" s="1"/>
      <c r="C22" s="6" t="s">
        <v>16</v>
      </c>
      <c r="D22" s="6" t="s">
        <v>17</v>
      </c>
      <c r="E22" s="6" t="s">
        <v>18</v>
      </c>
      <c r="F22" s="6" t="s">
        <v>19</v>
      </c>
      <c r="G22" s="6" t="s">
        <v>20</v>
      </c>
      <c r="H22" t="str">
        <f>IFERROR(INDEX(Matriz,MATCH(#REF!,Probabilidad,0),MATCH(#REF!,Impacto,0)),"")</f>
        <v/>
      </c>
    </row>
    <row r="23" spans="1:13" x14ac:dyDescent="0.25">
      <c r="B23" s="1"/>
      <c r="C23" s="6">
        <v>1</v>
      </c>
      <c r="D23" s="6">
        <v>2</v>
      </c>
      <c r="E23" s="6">
        <v>3</v>
      </c>
      <c r="F23" s="6">
        <v>4</v>
      </c>
      <c r="G23" s="6">
        <v>5</v>
      </c>
      <c r="H23" t="str">
        <f>IFERROR(INDEX(Matriz,MATCH(#REF!,Probabilidad,0),MATCH(#REF!,Impacto,0)),"")</f>
        <v/>
      </c>
    </row>
    <row r="24" spans="1:13" x14ac:dyDescent="0.25">
      <c r="A24" s="6">
        <v>1</v>
      </c>
      <c r="B24" s="6" t="s">
        <v>1</v>
      </c>
      <c r="C24" s="2">
        <v>1</v>
      </c>
      <c r="D24" s="2">
        <v>2</v>
      </c>
      <c r="E24" s="2">
        <v>3</v>
      </c>
      <c r="F24" s="2">
        <v>4</v>
      </c>
      <c r="G24" s="3">
        <v>5</v>
      </c>
      <c r="H24" t="str">
        <f>IFERROR(INDEX(Matriz,MATCH(#REF!,Probabilidad,0),MATCH(#REF!,Impacto,0)),"")</f>
        <v/>
      </c>
    </row>
    <row r="25" spans="1:13" x14ac:dyDescent="0.25">
      <c r="A25" s="6">
        <v>2</v>
      </c>
      <c r="B25" s="6" t="s">
        <v>21</v>
      </c>
      <c r="C25" s="2">
        <v>2</v>
      </c>
      <c r="D25" s="2">
        <v>4</v>
      </c>
      <c r="E25" s="3">
        <v>6</v>
      </c>
      <c r="F25" s="3">
        <v>8</v>
      </c>
      <c r="G25" s="4">
        <v>10</v>
      </c>
      <c r="H25" t="str">
        <f>IFERROR(INDEX(Matriz,MATCH(#REF!,Probabilidad,0),MATCH(#REF!,Impacto,0)),"")</f>
        <v/>
      </c>
    </row>
    <row r="26" spans="1:13" x14ac:dyDescent="0.25">
      <c r="A26" s="6">
        <v>3</v>
      </c>
      <c r="B26" s="6" t="s">
        <v>22</v>
      </c>
      <c r="C26" s="2">
        <v>3</v>
      </c>
      <c r="D26" s="3">
        <v>6</v>
      </c>
      <c r="E26" s="3">
        <v>9</v>
      </c>
      <c r="F26" s="4">
        <v>12</v>
      </c>
      <c r="G26" s="4">
        <v>15</v>
      </c>
      <c r="H26" t="str">
        <f>IFERROR(INDEX(Matriz,MATCH(#REF!,Probabilidad,0),MATCH(#REF!,Impacto,0)),"")</f>
        <v/>
      </c>
    </row>
    <row r="27" spans="1:13" x14ac:dyDescent="0.25">
      <c r="A27" s="6">
        <v>4</v>
      </c>
      <c r="B27" s="6" t="s">
        <v>23</v>
      </c>
      <c r="C27" s="2">
        <v>4</v>
      </c>
      <c r="D27" s="3">
        <v>8</v>
      </c>
      <c r="E27" s="4">
        <v>12</v>
      </c>
      <c r="F27" s="4">
        <v>16</v>
      </c>
      <c r="G27" s="5">
        <v>20</v>
      </c>
      <c r="H27" t="str">
        <f>IFERROR(INDEX(Matriz,MATCH(#REF!,Probabilidad,0),MATCH(#REF!,Impacto,0)),"")</f>
        <v/>
      </c>
    </row>
    <row r="28" spans="1:13" x14ac:dyDescent="0.25">
      <c r="A28" s="6">
        <v>5</v>
      </c>
      <c r="B28" s="6" t="s">
        <v>24</v>
      </c>
      <c r="C28" s="3">
        <v>5</v>
      </c>
      <c r="D28" s="4">
        <v>10</v>
      </c>
      <c r="E28" s="4">
        <v>15</v>
      </c>
      <c r="F28" s="5">
        <v>20</v>
      </c>
      <c r="G28" s="5">
        <v>25</v>
      </c>
      <c r="H28" t="str">
        <f>IFERROR(INDEX(Matriz,MATCH(#REF!,Probabilidad,0),MATCH(#REF!,Impacto,0)),"")</f>
        <v/>
      </c>
    </row>
    <row r="29" spans="1:13" x14ac:dyDescent="0.25">
      <c r="D29" t="str">
        <f t="shared" si="0"/>
        <v/>
      </c>
      <c r="H29" t="str">
        <f t="shared" si="2"/>
        <v/>
      </c>
    </row>
    <row r="30" spans="1:13" x14ac:dyDescent="0.25">
      <c r="A30" s="1"/>
      <c r="B30" s="1"/>
      <c r="C30" s="6" t="s">
        <v>16</v>
      </c>
      <c r="D30" s="6" t="s">
        <v>17</v>
      </c>
      <c r="E30" s="6" t="s">
        <v>18</v>
      </c>
      <c r="F30" s="6" t="s">
        <v>19</v>
      </c>
      <c r="G30" s="6" t="s">
        <v>20</v>
      </c>
    </row>
    <row r="31" spans="1:13" x14ac:dyDescent="0.25">
      <c r="A31" s="1"/>
      <c r="B31" s="1"/>
      <c r="C31" s="6">
        <v>1</v>
      </c>
      <c r="D31" s="6">
        <v>2</v>
      </c>
      <c r="E31" s="6">
        <v>3</v>
      </c>
      <c r="F31" s="6">
        <v>4</v>
      </c>
      <c r="G31" s="6">
        <v>5</v>
      </c>
    </row>
    <row r="32" spans="1:13" x14ac:dyDescent="0.25">
      <c r="A32" s="6">
        <v>1</v>
      </c>
      <c r="B32" s="6" t="s">
        <v>1</v>
      </c>
      <c r="C32" s="2" t="s">
        <v>25</v>
      </c>
      <c r="D32" s="2" t="s">
        <v>25</v>
      </c>
      <c r="E32" s="2" t="s">
        <v>25</v>
      </c>
      <c r="F32" s="2" t="s">
        <v>25</v>
      </c>
      <c r="G32" s="3" t="s">
        <v>26</v>
      </c>
    </row>
    <row r="33" spans="1:7" x14ac:dyDescent="0.25">
      <c r="A33" s="6">
        <v>2</v>
      </c>
      <c r="B33" s="6" t="s">
        <v>21</v>
      </c>
      <c r="C33" s="2" t="s">
        <v>25</v>
      </c>
      <c r="D33" s="2" t="s">
        <v>25</v>
      </c>
      <c r="E33" s="3" t="s">
        <v>26</v>
      </c>
      <c r="F33" s="3" t="s">
        <v>26</v>
      </c>
      <c r="G33" s="4" t="s">
        <v>3</v>
      </c>
    </row>
    <row r="34" spans="1:7" x14ac:dyDescent="0.25">
      <c r="A34" s="6">
        <v>3</v>
      </c>
      <c r="B34" s="6" t="s">
        <v>22</v>
      </c>
      <c r="C34" s="2" t="s">
        <v>25</v>
      </c>
      <c r="D34" s="3" t="s">
        <v>26</v>
      </c>
      <c r="E34" s="3" t="s">
        <v>26</v>
      </c>
      <c r="F34" s="4" t="s">
        <v>3</v>
      </c>
      <c r="G34" s="4" t="s">
        <v>3</v>
      </c>
    </row>
    <row r="35" spans="1:7" x14ac:dyDescent="0.25">
      <c r="A35" s="6">
        <v>4</v>
      </c>
      <c r="B35" s="6" t="s">
        <v>23</v>
      </c>
      <c r="C35" s="2" t="s">
        <v>25</v>
      </c>
      <c r="D35" s="3" t="s">
        <v>26</v>
      </c>
      <c r="E35" s="4" t="s">
        <v>3</v>
      </c>
      <c r="F35" s="4" t="s">
        <v>3</v>
      </c>
      <c r="G35" s="5" t="s">
        <v>4</v>
      </c>
    </row>
    <row r="36" spans="1:7" x14ac:dyDescent="0.25">
      <c r="A36" s="6">
        <v>5</v>
      </c>
      <c r="B36" s="6" t="s">
        <v>24</v>
      </c>
      <c r="C36" s="3" t="s">
        <v>26</v>
      </c>
      <c r="D36" s="4" t="s">
        <v>3</v>
      </c>
      <c r="E36" s="4" t="s">
        <v>3</v>
      </c>
      <c r="F36" s="5" t="s">
        <v>4</v>
      </c>
      <c r="G36" s="5" t="s">
        <v>4</v>
      </c>
    </row>
  </sheetData>
  <autoFilter ref="A4:M29" xr:uid="{984C0188-A584-4FAB-B418-4F492C0460DF}"/>
  <mergeCells count="4">
    <mergeCell ref="F3:H3"/>
    <mergeCell ref="J3:L3"/>
    <mergeCell ref="A3:E3"/>
    <mergeCell ref="A1:L2"/>
  </mergeCells>
  <dataValidations count="2">
    <dataValidation type="list" allowBlank="1" showInputMessage="1" showErrorMessage="1" sqref="B29 F5:F17 J5:J17 G18:G21 K18:K21 F29" xr:uid="{637FB308-75BC-4B20-BAA8-31AA60152D7E}">
      <formula1>Probabilidad</formula1>
    </dataValidation>
    <dataValidation type="list" allowBlank="1" showInputMessage="1" showErrorMessage="1" sqref="G5:G17 K5:K17 H18:H21 C29 G22:G29 L18:L21" xr:uid="{474D8876-9A78-4137-8D19-D1782AC1E1E4}">
      <formula1>Impacto</formula1>
    </dataValidation>
  </dataValidations>
  <pageMargins left="0.7" right="0.7" top="0.75" bottom="0.75" header="0.3" footer="0.3"/>
  <pageSetup scale="31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C0559365-6F7F-45C1-AD14-D38C6ECC7BA4}">
            <xm:f>Sheet1!$N$10</xm:f>
            <x14:dxf>
              <fill>
                <patternFill>
                  <bgColor rgb="FFFF0066"/>
                </patternFill>
              </fill>
            </x14:dxf>
          </x14:cfRule>
          <x14:cfRule type="cellIs" priority="7" operator="equal" id="{591F95BF-C897-440B-BF28-1E1206AC1C92}">
            <xm:f>Sheet1!$N$10</xm:f>
            <x14:dxf/>
          </x14:cfRule>
          <x14:cfRule type="cellIs" priority="8" operator="equal" id="{98BF7F4A-63E0-4734-8E42-A02A6F450EB2}">
            <xm:f>Sheet1!$L$10</xm:f>
            <x14:dxf>
              <fill>
                <patternFill>
                  <bgColor rgb="FFFFC000"/>
                </patternFill>
              </fill>
            </x14:dxf>
          </x14:cfRule>
          <x14:cfRule type="cellIs" priority="9" operator="equal" id="{24B1328B-334B-4CCA-B82C-4CC572FF816F}">
            <xm:f>Sheet1!$L$8</xm:f>
            <x14:dxf>
              <fill>
                <patternFill>
                  <bgColor rgb="FFFFFF66"/>
                </patternFill>
              </fill>
            </x14:dxf>
          </x14:cfRule>
          <x14:cfRule type="cellIs" priority="10" operator="equal" id="{59DE228B-1C12-4EEA-8579-18D276E8CA9E}">
            <xm:f>Sheet1!$K$6</xm:f>
            <x14:dxf>
              <fill>
                <patternFill>
                  <bgColor rgb="FF99FF66"/>
                </patternFill>
              </fill>
            </x14:dxf>
          </x14:cfRule>
          <xm:sqref>H5:H16</xm:sqref>
        </x14:conditionalFormatting>
        <x14:conditionalFormatting xmlns:xm="http://schemas.microsoft.com/office/excel/2006/main">
          <x14:cfRule type="cellIs" priority="1" operator="equal" id="{B53346DE-0F44-4DCD-A8F0-AD0B0D2F81B2}">
            <xm:f>Sheet1!$N$10</xm:f>
            <x14:dxf>
              <fill>
                <patternFill>
                  <bgColor rgb="FFFF0066"/>
                </patternFill>
              </fill>
            </x14:dxf>
          </x14:cfRule>
          <x14:cfRule type="cellIs" priority="2" operator="equal" id="{FB719BA6-0D49-4321-92AE-F51982C97276}">
            <xm:f>Sheet1!$N$10</xm:f>
            <x14:dxf/>
          </x14:cfRule>
          <x14:cfRule type="cellIs" priority="3" operator="equal" id="{E4B8D16C-C967-43EE-BDF6-E360B24CB99F}">
            <xm:f>Sheet1!$L$10</xm:f>
            <x14:dxf>
              <fill>
                <patternFill>
                  <bgColor rgb="FFFFC000"/>
                </patternFill>
              </fill>
            </x14:dxf>
          </x14:cfRule>
          <x14:cfRule type="cellIs" priority="4" operator="equal" id="{E0A8EA73-2043-4CAB-9EFD-7567B7A97584}">
            <xm:f>Sheet1!$L$8</xm:f>
            <x14:dxf>
              <fill>
                <patternFill>
                  <bgColor rgb="FFFFFF66"/>
                </patternFill>
              </fill>
            </x14:dxf>
          </x14:cfRule>
          <x14:cfRule type="cellIs" priority="5" operator="equal" id="{9B1C0137-9602-43FD-B13F-C362000DA23B}">
            <xm:f>Sheet1!$K$6</xm:f>
            <x14:dxf>
              <fill>
                <patternFill>
                  <bgColor rgb="FF99FF66"/>
                </patternFill>
              </fill>
            </x14:dxf>
          </x14:cfRule>
          <xm:sqref>L5:L16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29FA-FC34-416F-9856-34F929A1B0DA}">
  <dimension ref="A4:O10"/>
  <sheetViews>
    <sheetView workbookViewId="0">
      <selection activeCell="C6" sqref="C6:G10"/>
    </sheetView>
  </sheetViews>
  <sheetFormatPr baseColWidth="10" defaultColWidth="9.85546875" defaultRowHeight="15" x14ac:dyDescent="0.25"/>
  <cols>
    <col min="3" max="3" width="12.5703125" bestFit="1" customWidth="1"/>
    <col min="5" max="5" width="11.28515625" bestFit="1" customWidth="1"/>
    <col min="11" max="11" width="12.5703125" bestFit="1" customWidth="1"/>
    <col min="13" max="13" width="11.28515625" bestFit="1" customWidth="1"/>
  </cols>
  <sheetData>
    <row r="4" spans="1:15" x14ac:dyDescent="0.25">
      <c r="A4" s="1"/>
      <c r="B4" s="1"/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I4" s="1"/>
      <c r="J4" s="1"/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</row>
    <row r="5" spans="1:15" x14ac:dyDescent="0.25">
      <c r="A5" s="1"/>
      <c r="B5" s="1"/>
      <c r="C5" s="6">
        <v>1</v>
      </c>
      <c r="D5" s="6">
        <v>2</v>
      </c>
      <c r="E5" s="6">
        <v>3</v>
      </c>
      <c r="F5" s="6">
        <v>4</v>
      </c>
      <c r="G5" s="6">
        <v>5</v>
      </c>
      <c r="I5" s="1"/>
      <c r="J5" s="1"/>
      <c r="K5" s="6">
        <v>1</v>
      </c>
      <c r="L5" s="6">
        <v>2</v>
      </c>
      <c r="M5" s="6">
        <v>3</v>
      </c>
      <c r="N5" s="6">
        <v>4</v>
      </c>
      <c r="O5" s="6">
        <v>5</v>
      </c>
    </row>
    <row r="6" spans="1:15" x14ac:dyDescent="0.25">
      <c r="A6" s="6">
        <v>1</v>
      </c>
      <c r="B6" s="6" t="s">
        <v>1</v>
      </c>
      <c r="I6" s="6">
        <v>1</v>
      </c>
      <c r="J6" s="6" t="s">
        <v>1</v>
      </c>
      <c r="K6" s="2" t="s">
        <v>25</v>
      </c>
      <c r="L6" s="2" t="s">
        <v>25</v>
      </c>
      <c r="M6" s="2" t="s">
        <v>25</v>
      </c>
      <c r="N6" s="2" t="s">
        <v>25</v>
      </c>
      <c r="O6" s="3" t="s">
        <v>26</v>
      </c>
    </row>
    <row r="7" spans="1:15" x14ac:dyDescent="0.25">
      <c r="A7" s="6">
        <v>2</v>
      </c>
      <c r="B7" s="6" t="s">
        <v>21</v>
      </c>
      <c r="I7" s="6">
        <v>2</v>
      </c>
      <c r="J7" s="6" t="s">
        <v>21</v>
      </c>
      <c r="K7" s="2" t="s">
        <v>25</v>
      </c>
      <c r="L7" s="2" t="s">
        <v>25</v>
      </c>
      <c r="M7" s="3" t="s">
        <v>26</v>
      </c>
      <c r="N7" s="3" t="s">
        <v>26</v>
      </c>
      <c r="O7" s="4" t="s">
        <v>3</v>
      </c>
    </row>
    <row r="8" spans="1:15" x14ac:dyDescent="0.25">
      <c r="A8" s="6">
        <v>3</v>
      </c>
      <c r="B8" s="6" t="s">
        <v>22</v>
      </c>
      <c r="I8" s="6">
        <v>3</v>
      </c>
      <c r="J8" s="6" t="s">
        <v>22</v>
      </c>
      <c r="K8" s="2" t="s">
        <v>25</v>
      </c>
      <c r="L8" s="3" t="s">
        <v>26</v>
      </c>
      <c r="M8" s="3" t="s">
        <v>26</v>
      </c>
      <c r="N8" s="4" t="s">
        <v>3</v>
      </c>
      <c r="O8" s="4" t="s">
        <v>3</v>
      </c>
    </row>
    <row r="9" spans="1:15" x14ac:dyDescent="0.25">
      <c r="A9" s="6">
        <v>4</v>
      </c>
      <c r="B9" s="6" t="s">
        <v>23</v>
      </c>
      <c r="I9" s="6">
        <v>4</v>
      </c>
      <c r="J9" s="6" t="s">
        <v>23</v>
      </c>
      <c r="K9" s="2" t="s">
        <v>25</v>
      </c>
      <c r="L9" s="3" t="s">
        <v>26</v>
      </c>
      <c r="M9" s="4" t="s">
        <v>3</v>
      </c>
      <c r="N9" s="4" t="s">
        <v>3</v>
      </c>
      <c r="O9" s="5" t="s">
        <v>4</v>
      </c>
    </row>
    <row r="10" spans="1:15" x14ac:dyDescent="0.25">
      <c r="A10" s="6">
        <v>5</v>
      </c>
      <c r="B10" s="6" t="s">
        <v>24</v>
      </c>
      <c r="I10" s="6">
        <v>5</v>
      </c>
      <c r="J10" s="6" t="s">
        <v>24</v>
      </c>
      <c r="K10" s="3" t="s">
        <v>26</v>
      </c>
      <c r="L10" s="4" t="s">
        <v>3</v>
      </c>
      <c r="M10" s="4" t="s">
        <v>3</v>
      </c>
      <c r="N10" s="5" t="s">
        <v>4</v>
      </c>
      <c r="O10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Matriz de Riesgos</vt:lpstr>
      <vt:lpstr>Sheet1</vt:lpstr>
      <vt:lpstr>'Matriz de Riesgos'!Área_de_impresión</vt:lpstr>
      <vt:lpstr>Impacto</vt:lpstr>
      <vt:lpstr>Matriz</vt:lpstr>
      <vt:lpstr>Probabilidad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Moreno, Ana</dc:creator>
  <cp:lastModifiedBy>Martha P. Naranjo B.</cp:lastModifiedBy>
  <cp:lastPrinted>2024-04-28T14:06:11Z</cp:lastPrinted>
  <dcterms:created xsi:type="dcterms:W3CDTF">2024-04-23T22:35:40Z</dcterms:created>
  <dcterms:modified xsi:type="dcterms:W3CDTF">2024-05-24T20:48:58Z</dcterms:modified>
</cp:coreProperties>
</file>