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ing.divarubiano/Desktop/12. Documento Final/1. Documento a entregar/Anexos/"/>
    </mc:Choice>
  </mc:AlternateContent>
  <xr:revisionPtr revIDLastSave="0" documentId="13_ncr:1_{D0EB54EB-69AD-5947-BDBC-53D4FF7E2651}" xr6:coauthVersionLast="47" xr6:coauthVersionMax="47" xr10:uidLastSave="{00000000-0000-0000-0000-000000000000}"/>
  <bookViews>
    <workbookView xWindow="0" yWindow="0" windowWidth="28800" windowHeight="18000" tabRatio="801" activeTab="2" xr2:uid="{00000000-000D-0000-FFFF-FFFF00000000}"/>
  </bookViews>
  <sheets>
    <sheet name="Var-Compras" sheetId="7" r:id="rId1"/>
    <sheet name="Var-Transporte" sheetId="23" r:id="rId2"/>
    <sheet name="Var-Almacén" sheetId="25" r:id="rId3"/>
    <sheet name="Hoja1" sheetId="18" state="hidden" r:id="rId4"/>
    <sheet name="Hoja2" sheetId="12" state="hidden" r:id="rId5"/>
  </sheets>
  <definedNames>
    <definedName name="solver_eng" localSheetId="2" hidden="1">1</definedName>
    <definedName name="solver_eng" localSheetId="0" hidden="1">1</definedName>
    <definedName name="solver_eng" localSheetId="1" hidden="1">1</definedName>
    <definedName name="solver_lin" localSheetId="2" hidden="1">2</definedName>
    <definedName name="solver_lin" localSheetId="0" hidden="1">2</definedName>
    <definedName name="solver_lin" localSheetId="1" hidden="1">2</definedName>
    <definedName name="solver_neg" localSheetId="2" hidden="1">1</definedName>
    <definedName name="solver_neg" localSheetId="0" hidden="1">1</definedName>
    <definedName name="solver_neg" localSheetId="1" hidden="1">1</definedName>
    <definedName name="solver_num" localSheetId="2" hidden="1">0</definedName>
    <definedName name="solver_num" localSheetId="0" hidden="1">0</definedName>
    <definedName name="solver_num" localSheetId="1" hidden="1">0</definedName>
    <definedName name="solver_opt" localSheetId="2" hidden="1">'Var-Almacén'!#REF!</definedName>
    <definedName name="solver_opt" localSheetId="0" hidden="1">'Var-Compras'!#REF!</definedName>
    <definedName name="solver_opt" localSheetId="1" hidden="1">'Var-Transporte'!#REF!</definedName>
    <definedName name="solver_typ" localSheetId="2" hidden="1">1</definedName>
    <definedName name="solver_typ" localSheetId="0" hidden="1">1</definedName>
    <definedName name="solver_typ" localSheetId="1" hidden="1">1</definedName>
    <definedName name="solver_val" localSheetId="2" hidden="1">0</definedName>
    <definedName name="solver_val" localSheetId="0" hidden="1">0</definedName>
    <definedName name="solver_val" localSheetId="1" hidden="1">0</definedName>
    <definedName name="solver_ver" localSheetId="2" hidden="1">2</definedName>
    <definedName name="solver_ver" localSheetId="0" hidden="1">2</definedName>
    <definedName name="solver_ver" localSheetId="1" hidden="1">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5" i="18" l="1"/>
  <c r="F65" i="18" s="1"/>
  <c r="G65" i="18" s="1"/>
  <c r="F64" i="18"/>
  <c r="G64" i="18" s="1"/>
  <c r="E64" i="18"/>
  <c r="E63" i="18"/>
  <c r="F63" i="18" s="1"/>
  <c r="G63" i="18" s="1"/>
  <c r="E62" i="18"/>
  <c r="F62" i="18" s="1"/>
  <c r="G62" i="18" s="1"/>
  <c r="E61" i="18"/>
  <c r="F61" i="18" s="1"/>
  <c r="G61" i="18" s="1"/>
  <c r="F60" i="18"/>
  <c r="G60" i="18" s="1"/>
  <c r="E60" i="18"/>
  <c r="E59" i="18"/>
  <c r="F59" i="18" s="1"/>
  <c r="G59" i="18" s="1"/>
  <c r="E58" i="18"/>
  <c r="F58" i="18" s="1"/>
  <c r="G58" i="18" s="1"/>
  <c r="E57" i="18"/>
  <c r="F57" i="18" s="1"/>
  <c r="G57" i="18" s="1"/>
  <c r="F56" i="18"/>
  <c r="G56" i="18" s="1"/>
  <c r="E56" i="18"/>
  <c r="E55" i="18"/>
  <c r="F55" i="18" s="1"/>
  <c r="G55" i="18" s="1"/>
  <c r="E54" i="18"/>
  <c r="F54" i="18" s="1"/>
  <c r="G54" i="18" s="1"/>
  <c r="E53" i="18"/>
  <c r="F53" i="18" s="1"/>
  <c r="G53" i="18" s="1"/>
  <c r="F52" i="18"/>
  <c r="G52" i="18" s="1"/>
  <c r="E52" i="18"/>
  <c r="E51" i="18"/>
  <c r="F51" i="18" s="1"/>
  <c r="G51" i="18" s="1"/>
  <c r="E50" i="18"/>
  <c r="F50" i="18" s="1"/>
  <c r="G50" i="18" s="1"/>
  <c r="E49" i="18"/>
  <c r="F49" i="18" s="1"/>
  <c r="G49" i="18" s="1"/>
  <c r="F48" i="18"/>
  <c r="G48" i="18" s="1"/>
  <c r="E48" i="18"/>
  <c r="E47" i="18"/>
  <c r="F47" i="18" s="1"/>
  <c r="G47" i="18" s="1"/>
  <c r="E46" i="18"/>
  <c r="F46" i="18" s="1"/>
  <c r="G46" i="18" s="1"/>
  <c r="E45" i="18"/>
  <c r="F45" i="18" s="1"/>
  <c r="G45" i="18" s="1"/>
  <c r="F44" i="18"/>
  <c r="G44" i="18" s="1"/>
  <c r="E44" i="18"/>
  <c r="E43" i="18"/>
  <c r="F43" i="18" s="1"/>
  <c r="G43" i="18" s="1"/>
  <c r="E42" i="18"/>
  <c r="F42" i="18" s="1"/>
  <c r="G42" i="18" s="1"/>
  <c r="E41" i="18"/>
  <c r="F41" i="18" s="1"/>
  <c r="G41" i="18" s="1"/>
  <c r="F40" i="18"/>
  <c r="G40" i="18" s="1"/>
  <c r="E40" i="18"/>
  <c r="E39" i="18"/>
  <c r="F39" i="18" s="1"/>
  <c r="G39" i="18" s="1"/>
  <c r="E38" i="18"/>
  <c r="F38" i="18" s="1"/>
  <c r="G38" i="18" s="1"/>
  <c r="E37" i="18"/>
  <c r="F37" i="18" s="1"/>
  <c r="G37" i="18" s="1"/>
  <c r="F36" i="18"/>
  <c r="G36" i="18" s="1"/>
  <c r="E36" i="18"/>
  <c r="E35" i="18"/>
  <c r="F35" i="18" s="1"/>
  <c r="G35" i="18" s="1"/>
  <c r="E34" i="18"/>
  <c r="F34" i="18" s="1"/>
  <c r="G34" i="18" s="1"/>
  <c r="E33" i="18"/>
  <c r="F33" i="18" s="1"/>
  <c r="G33" i="18" s="1"/>
  <c r="F32" i="18"/>
  <c r="G32" i="18" s="1"/>
  <c r="E32" i="18"/>
  <c r="E31" i="18"/>
  <c r="F31" i="18" s="1"/>
  <c r="G31" i="18" s="1"/>
  <c r="E30" i="18"/>
  <c r="F30" i="18" s="1"/>
  <c r="G30" i="18" s="1"/>
  <c r="E29" i="18"/>
  <c r="F29" i="18" s="1"/>
  <c r="G29" i="18" s="1"/>
  <c r="F28" i="18"/>
  <c r="G28" i="18" s="1"/>
  <c r="E28" i="18"/>
  <c r="E27" i="18"/>
  <c r="F27" i="18" s="1"/>
  <c r="G27" i="18" s="1"/>
  <c r="E26" i="18"/>
  <c r="F26" i="18" s="1"/>
  <c r="G26" i="18" s="1"/>
  <c r="E25" i="18"/>
  <c r="F25" i="18" s="1"/>
  <c r="G25" i="18" s="1"/>
  <c r="F24" i="18"/>
  <c r="G24" i="18" s="1"/>
  <c r="E24" i="18"/>
  <c r="E23" i="18"/>
  <c r="F23" i="18" s="1"/>
  <c r="G23" i="18" s="1"/>
  <c r="E22" i="18"/>
  <c r="F22" i="18" s="1"/>
  <c r="G22" i="18" s="1"/>
  <c r="E21" i="18"/>
  <c r="F21" i="18" s="1"/>
  <c r="G21" i="18" s="1"/>
  <c r="F20" i="18"/>
  <c r="G20" i="18" s="1"/>
  <c r="E20" i="18"/>
  <c r="E19" i="18"/>
  <c r="F19" i="18" s="1"/>
  <c r="G19" i="18" s="1"/>
  <c r="E18" i="18"/>
  <c r="F18" i="18" s="1"/>
  <c r="G18" i="18" s="1"/>
  <c r="E17" i="18"/>
  <c r="F17" i="18" s="1"/>
  <c r="G17" i="18" s="1"/>
  <c r="F16" i="18"/>
  <c r="G16" i="18" s="1"/>
  <c r="E16" i="18"/>
  <c r="E15" i="18"/>
  <c r="F15" i="18" s="1"/>
  <c r="G15" i="18" s="1"/>
  <c r="E14" i="18"/>
  <c r="F14" i="18" s="1"/>
  <c r="G14" i="18" s="1"/>
  <c r="E13" i="18"/>
  <c r="F13" i="18" s="1"/>
  <c r="G13" i="18" s="1"/>
  <c r="F12" i="18"/>
  <c r="G12" i="18" s="1"/>
  <c r="E12" i="18"/>
  <c r="E11" i="18"/>
  <c r="F11" i="18" s="1"/>
  <c r="G11" i="18" s="1"/>
  <c r="E10" i="18"/>
  <c r="F10" i="18" s="1"/>
  <c r="G10" i="18" s="1"/>
  <c r="E9" i="18"/>
  <c r="F9" i="18" s="1"/>
  <c r="G9" i="18" s="1"/>
  <c r="F8" i="18"/>
  <c r="G8" i="18" s="1"/>
  <c r="E8" i="18"/>
  <c r="E7" i="18"/>
  <c r="F7" i="18" s="1"/>
  <c r="G7" i="18" s="1"/>
  <c r="E6" i="18"/>
  <c r="F6" i="18" s="1"/>
  <c r="G6" i="18" s="1"/>
  <c r="E5" i="18"/>
  <c r="F5" i="18" s="1"/>
  <c r="G5" i="18" s="1"/>
  <c r="F4" i="18"/>
  <c r="G4" i="18" s="1"/>
  <c r="E4" i="18"/>
  <c r="E3" i="18"/>
  <c r="F3" i="18" s="1"/>
  <c r="G3" i="18" s="1"/>
  <c r="E2" i="18"/>
  <c r="F2" i="18" s="1"/>
  <c r="G2" i="18" s="1"/>
</calcChain>
</file>

<file path=xl/sharedStrings.xml><?xml version="1.0" encoding="utf-8"?>
<sst xmlns="http://schemas.openxmlformats.org/spreadsheetml/2006/main" count="276" uniqueCount="169">
  <si>
    <t>Compras</t>
  </si>
  <si>
    <t>Habilidad para establecer plan de entrenamiento del personal del proceso</t>
  </si>
  <si>
    <t>Se ha definido el método de trabajo para el proceso.</t>
  </si>
  <si>
    <t>Asignación de presupuesto para el plan de mantenimiento del proceso de almacén</t>
  </si>
  <si>
    <t>Existencia de politica de seguridad Informática para el proceso de almacén.</t>
  </si>
  <si>
    <t>Plan de la infraestructura del proceso de almacén.</t>
  </si>
  <si>
    <t>Definición de  comunicaciones,canales, responsables de comunicados y frecuencia.</t>
  </si>
  <si>
    <t>Monitoreo y seguimiento de volumenes y costos por desperdiciós.</t>
  </si>
  <si>
    <t>Control de ejecución del plan de mantenimiento de redes hidrahulicas, electricas, gas, locaciones</t>
  </si>
  <si>
    <t>Identificación de recursos físicos  y logísticos para el mantenimiento  de  recursos  tecnológicos del proceso de almacén.</t>
  </si>
  <si>
    <t xml:space="preserve">Verificación de requerimientos, distribución y organización de productos </t>
  </si>
  <si>
    <t>Flexibilidad y agilidad en el manejo de la información - Se cuenta con un centro almacenamiento  de datos para el proceso de almacén.</t>
  </si>
  <si>
    <t>Gestión de recetas y cálculo de costes</t>
  </si>
  <si>
    <t>Programa de mantenimiento de equipos de transporte interno de materias primas e imsumos ( carretillas y carritos)</t>
  </si>
  <si>
    <t>Despacho de materias primas es insumos es directamente a la cocina - Gestión centralizada de la cocina.</t>
  </si>
  <si>
    <t>Se ha establecideo las redes de comunicación para el proceso de almacén-  uso de almacenamiento en la nube.</t>
  </si>
  <si>
    <t>Suficiencia  de la capacidad  Instalada para las operaciones  del almacén.</t>
  </si>
  <si>
    <t>Responsabilidad de custodia eficientes de productos y materias primas - Control de ingreso.</t>
  </si>
  <si>
    <t>Control y verificación de las materias primas e insumos que se reciben</t>
  </si>
  <si>
    <t>Señalización y demarcación areas</t>
  </si>
  <si>
    <t>Se estan usando dispositivos electronicos en la operación de  almacenamiento - Se cuenta con un centro almacenamiento  de datos para el proceso de almacén.</t>
  </si>
  <si>
    <t>Monitoreo del  nivel de existencias - rotación.</t>
  </si>
  <si>
    <t>Se utilizan aplicaciones empresariales para el control de existencias, monitoreo de ingreso o salida de materias primas o insumos, aarqueo de inventarios.</t>
  </si>
  <si>
    <t xml:space="preserve">Gestión de la vida útil de los artículos de stock, etiqueteado de productos </t>
  </si>
  <si>
    <t>Espacios de almacenamiento de productos organizados, señalización y demarcación.</t>
  </si>
  <si>
    <t>Control y verificación de variables de conservación ( temperatura, humedad y luz)</t>
  </si>
  <si>
    <t>Entrega de materias primas e insumos  - flexibilidad en la preparación de pedidos</t>
  </si>
  <si>
    <t>Registro diario de entredas y salidas del almancén.</t>
  </si>
  <si>
    <t>Reconocimiento de necesidades para el transporte ( Capacidad de vehiculos, garantia de cadena de frio, horarios de entrega, manipulación de precederos) de alimentos precederos y no precederos.</t>
  </si>
  <si>
    <t>Mapeo de requerimientos mínimos físico-químicos y/o logísticos  para el transporte</t>
  </si>
  <si>
    <t>Confirmación de condiciones para el servicio  de transporte</t>
  </si>
  <si>
    <t>Definición de lineamientos  para la revisión  y validación de documentos  de transporte</t>
  </si>
  <si>
    <t>Validación de  regulación para el personal que manipula  alimentos precederos y no precederos.</t>
  </si>
  <si>
    <t>Aprobación de EPP de acuerdo a las caracteristicas de necesidades de transporte</t>
  </si>
  <si>
    <t xml:space="preserve">Formación de trabajadores </t>
  </si>
  <si>
    <t>Uso de canales de comunicación</t>
  </si>
  <si>
    <t>G</t>
  </si>
  <si>
    <t>Almacén</t>
  </si>
  <si>
    <t>Transporte</t>
  </si>
  <si>
    <t>Dimensión
Estratégico</t>
  </si>
  <si>
    <t>Dimensión
Tactico</t>
  </si>
  <si>
    <t>Dimensión
Operativo</t>
  </si>
  <si>
    <r>
      <t xml:space="preserve">Área funcional
</t>
    </r>
    <r>
      <rPr>
        <sz val="10"/>
        <color rgb="FF00B0F0"/>
        <rFont val="Trebuchet MS (Cuerpo)"/>
      </rPr>
      <t>Normativa  de transporte de alimentos perecederos  y no perecederos</t>
    </r>
  </si>
  <si>
    <r>
      <t xml:space="preserve">Área funcional
</t>
    </r>
    <r>
      <rPr>
        <sz val="10"/>
        <color rgb="FF00B0F0"/>
        <rFont val="Trebuchet MS (Cuerpo)"/>
      </rPr>
      <t>Logística del servicio</t>
    </r>
  </si>
  <si>
    <r>
      <rPr>
        <sz val="12"/>
        <color rgb="FF000000"/>
        <rFont val="Calibri"/>
        <family val="2"/>
      </rPr>
      <t xml:space="preserve">Área funcional
</t>
    </r>
    <r>
      <rPr>
        <sz val="12"/>
        <color rgb="FF0096FF"/>
        <rFont val="Calibri"/>
        <family val="2"/>
      </rPr>
      <t>Nivel Tecnológico</t>
    </r>
  </si>
  <si>
    <t>Dimensión
Táctico</t>
  </si>
  <si>
    <t>Habilidad para incorporar sistemas de gestión de conocimiento interno o logro de objetivos de compras.</t>
  </si>
  <si>
    <t>Capacidad para definir parametros de  control de  funciones o responsabilidades para el personal del proceso.</t>
  </si>
  <si>
    <t>Capacidad para el diseño o monitoreo de canales de comunicación en el proceso a nivel interno o externo</t>
  </si>
  <si>
    <t>Se ha definido política de evalución de desempeño e incentivos para el personal de proceso.</t>
  </si>
  <si>
    <t>Capacidad de  diseño o seguimiento  de indicadores  para la gestión del proceso - Balance Screcard.</t>
  </si>
  <si>
    <r>
      <t xml:space="preserve">Área funcional
</t>
    </r>
    <r>
      <rPr>
        <sz val="10"/>
        <color rgb="FF00B0F0"/>
        <rFont val="Arial"/>
        <family val="2"/>
      </rPr>
      <t>Talento Humano"</t>
    </r>
  </si>
  <si>
    <t>Se ha definido lineamientos para incentivar la mejora del proceso.</t>
  </si>
  <si>
    <t>Se cuenta con las habilidades para desarrollar y promover  las compras de acuerdo a las politicas de la organización.</t>
  </si>
  <si>
    <t>Se validan  y monitorean  las competencias del personal en el proceso de compras.</t>
  </si>
  <si>
    <t xml:space="preserve">Se cuenta con la capacidad para validar las prácticas de gestión de equipos o liderazgo - Empowerment </t>
  </si>
  <si>
    <t>Se evidencian las habilidades de monitoreo del diseño, ejecución y control del programa de capacitación.</t>
  </si>
  <si>
    <t xml:space="preserve">  Se cuenta con la facultad de administración  o consecución de recursos  para el proceso,</t>
  </si>
  <si>
    <t>Se evidencian las competencias del personal  en el cumplimiento de tareas en el proceso de compras</t>
  </si>
  <si>
    <t>Se evidencia las habilidades tecnicas, y analiticas del personall para la interprestación y consecución del plan de compras y las tareas que requiere..</t>
  </si>
  <si>
    <t>Se evidencia la motivación y responsabiliad del personal para el desarrollo de las tareas del proceso.</t>
  </si>
  <si>
    <t>Se evidencia la participación activa del personal en las jornadas de capacitación del proceso.</t>
  </si>
  <si>
    <t>Se evidencian el interes del personal por la mejora, en el hacer de cada tarea del proceso.</t>
  </si>
  <si>
    <r>
      <t xml:space="preserve">Área funcional
</t>
    </r>
    <r>
      <rPr>
        <b/>
        <sz val="10"/>
        <color rgb="FF00B0F0"/>
        <rFont val="Arial"/>
        <family val="2"/>
      </rPr>
      <t>Gestión de compras</t>
    </r>
  </si>
  <si>
    <t>Se eviden el compromiso por la gstión en SST ( Seguridad Industrial, Higiene O medicina preventiva)</t>
  </si>
  <si>
    <t>Se eviden en el personal el compromiso por la gstión en SST ( Seguridad Industrial, Higiene O medicina preventiva)</t>
  </si>
  <si>
    <t>Se eviden el monitoreo de la gstión en SST ( Seguridad Industrial, Higiene O medicina preventiva)</t>
  </si>
  <si>
    <r>
      <t xml:space="preserve">Área funcional
</t>
    </r>
    <r>
      <rPr>
        <b/>
        <sz val="10"/>
        <color rgb="FF00B0F0"/>
        <rFont val="Arial"/>
        <family val="2"/>
      </rPr>
      <t>Infraestructura</t>
    </r>
  </si>
  <si>
    <t>Se ha realizado el análisi  e identificación de las necesidades de documentación/requisitos  de transporte  de alimentos perecederos y no perecederos</t>
  </si>
  <si>
    <t>Se realiza la verificación del cumplimiento de la documentación y  procedimiento para el control de los alimentos bajo la regulación normativa.</t>
  </si>
  <si>
    <t>Se ha realizado y divulgao el mapeo de requerimientos mínimos legales de indole físico-químicos y/o logísticos  para el transporte</t>
  </si>
  <si>
    <t>Se reconocen en el personal los  lineamientos  para la revisión  y validación de documentos  de transporte de acuerdo a las caracteristicas de las materias primas, insumos y productos precederos, carnicos y demas.</t>
  </si>
  <si>
    <t>Validación de  regulación para el personal que manipula  alimentos precederos y no precederos ( contaminación cruzada)</t>
  </si>
  <si>
    <t>Se identifican periodicamente los requisitos legales aplicables al transporte de alimentos.</t>
  </si>
  <si>
    <t xml:space="preserve">Se proponen acciones para validadr la actualización en requistos elgales de los trabajadores </t>
  </si>
  <si>
    <t>El personal reconocen los requisitos legales aplicables a los productos que se requieren transportar</t>
  </si>
  <si>
    <t xml:space="preserve">El personal verifica en la recepción, que  en el transporte de alimentos, se  halla monitoreado  los  diversos factores para garantizar la integridad de los productos, como calidad, seguridad alimentaria. </t>
  </si>
  <si>
    <t>Se realiza el reconocimiento y aprobación de rutas para los productos adquiridos.</t>
  </si>
  <si>
    <t>Se vierifica el cumplimiento de las disposicion de Seguridad y Salud en el trabajo en especial el uso EPP en el transporte.</t>
  </si>
  <si>
    <t xml:space="preserve"> El personal del establecimiento revisa las  condiciones para el servicio  de transporte en la recepcion de productos.</t>
  </si>
  <si>
    <t>El personal del establecimiento da Aprobación de EPP de acuerdo a las caracteristicas de necesidades de transporte</t>
  </si>
  <si>
    <t>El personal encargado de la recepción de servicio de transpore  valida el uso de  la documentaciòn que permite validar el  estado del  acondicionamiento de vehículos para el transporte de alimentos</t>
  </si>
  <si>
    <t>El personal encargado de la recepción de servicio de transpore  reconoce y divulga  la documentaciòn que permite validar el  estado del  acondicionamiento de los  vehículos para el transporte de alimentos</t>
  </si>
  <si>
    <t>El personal encargado de la recepción de servicio de transporte documenta el estado del  acondicionamiento de vehículos.</t>
  </si>
  <si>
    <t>El personal del establecimiento revisa el cumplimiento  de rutas</t>
  </si>
  <si>
    <t>El personal del establecimiento revisa las planeación   de rutas</t>
  </si>
  <si>
    <t>Se identifican las necesidades, se documentan, se gestionan por medio de un programa de sostenibilidad, de acuerdo con las oportunidades ambientales, socioculturales y económicos, generadas por sus actividades y la manipulación de los  productos.</t>
  </si>
  <si>
    <t>Se hace direccionamiento del programa de sostenibilidad, se promueven y revisan los objetivos y metas periódicamente.</t>
  </si>
  <si>
    <t>El personal responsable es las actividades del proceso desarrolla las actividades del programa de sostenibilidad y fomenta el cumplimiento de los objetivos y metas.</t>
  </si>
  <si>
    <t>El establecimiento tiene identificado los productos y procedimientos que pueden tener impacto negativo sobre la sostenibilidad.</t>
  </si>
  <si>
    <t>El personal en cargado de las actividades reconoce y desarrolla  las actividades propias del programa de sostenibilidad como el uso eficiente del agua, energía ,manipulación de productos y gestión de residuos.</t>
  </si>
  <si>
    <t>Se evalúan y monitoreo el  programa de sostenibilidad en el desarrollo de las actividades del personal del proceso,  como el uso eficiente del agua, energía ,manipulación de productos y gestión de residuos.</t>
  </si>
  <si>
    <t>Se han establecido políticas de apoyo a las comunidades, dando priorizar la contratación como proveedores para el proceso.</t>
  </si>
  <si>
    <t>Sea verifica el cumplimiento de la política de priorización de la contratación de  la comunidad, como proveedores para el proceso.</t>
  </si>
  <si>
    <t xml:space="preserve">Se ha documentado para el proceso los lineamientos de comportamiento que se demuestre el compromiso del establecimiento en relación a la prevención de la explotación sexual y comercial de niños, niñas y adolescentes.
</t>
  </si>
  <si>
    <t xml:space="preserve">Se evidencia en los proveedores y personal del proceso que se cumple la política de apoyo a las comunidades </t>
  </si>
  <si>
    <t xml:space="preserve">Se sensibiliza y monitorea en el establecimiento y proceso  la prevención de la explotación sexual y comercial de niños, niñas y adolescentes (ESCNNA).
</t>
  </si>
  <si>
    <t xml:space="preserve">Todo el personal que esta vinculado al proceso es mayor de edad </t>
  </si>
  <si>
    <t>Desde la dirección del  proceso de promueve el respeto por el patrimonio natural  y cultura</t>
  </si>
  <si>
    <t>El personal responsable del proceso hace disposición adecuada de los residuos y de los medios de publicidad.</t>
  </si>
  <si>
    <t>Se realiza la validación y monitoreo  de la  disposición adecuada de los residuos y de los medios de publicidad, fometando el respeto por el patrimonio natural y cultura.</t>
  </si>
  <si>
    <r>
      <t xml:space="preserve">Área funcional
</t>
    </r>
    <r>
      <rPr>
        <b/>
        <sz val="10"/>
        <color rgb="FF00B050"/>
        <rFont val="Trebuchet MS (Cuerpo)"/>
      </rPr>
      <t>Gestión de Inventarios</t>
    </r>
  </si>
  <si>
    <t>Desde las directivas del proceso se han establecido lineamientos para la planeación y monitoreo de cantidades y costos.</t>
  </si>
  <si>
    <t>Monitoreo y seguimiento de volumenes y costos por desperdiciós, dando alcance a los desperdicios.</t>
  </si>
  <si>
    <t>El personal del proceso hace el control y verificación de las cantidades de  desperdicios que genera el proceso.</t>
  </si>
  <si>
    <t>Se han dispuesto lineamientos para la paneación y monitoreo de la demanda</t>
  </si>
  <si>
    <t xml:space="preserve">Se verifican los  requerimientos, distribución y organización de productos </t>
  </si>
  <si>
    <t>Se realiza el monitoreo del  nivel de existencias y  rotación en el proceso.</t>
  </si>
  <si>
    <t xml:space="preserve">Se realiza la planeación de reabastecimiento de  materia primas e insumos </t>
  </si>
  <si>
    <t>Se gestionan las recetas y cálculo de costes.</t>
  </si>
  <si>
    <t>El despacho de materias primas e insumos es directamente a la cocina - Gestión centralizada de la cocina.</t>
  </si>
  <si>
    <t>Se evidencia el espacios de almacenamiento de productos organizados, señalización y demarcación.</t>
  </si>
  <si>
    <t>Se valida la suficiencia  de la capacidad  Instalada para las operaciones  del almacén.</t>
  </si>
  <si>
    <t>El personal del proceso controla y verifica de variables de conservación ( temperatura, humedad y luz)</t>
  </si>
  <si>
    <t>El presonal entrega de materias primas e insumos  - flexibilidad en la preparación de pedidos</t>
  </si>
  <si>
    <t>En el proceso se realiza el registro diario de entredas y salidas del almancén.</t>
  </si>
  <si>
    <r>
      <t xml:space="preserve">Área funcional
</t>
    </r>
    <r>
      <rPr>
        <b/>
        <sz val="10"/>
        <color theme="8" tint="-0.249977111117893"/>
        <rFont val="Trebuchet MS (Cuerpo)"/>
      </rPr>
      <t>Mantenimiento</t>
    </r>
  </si>
  <si>
    <r>
      <t xml:space="preserve">Área funcional
</t>
    </r>
    <r>
      <rPr>
        <b/>
        <sz val="10"/>
        <rFont val="Trebuchet MS"/>
        <family val="2"/>
        <scheme val="minor"/>
      </rPr>
      <t>Sostenibilidad</t>
    </r>
  </si>
  <si>
    <t>Se han definido el control  y ejecución del plan de mantenimiento de redes hidrahulicas, electricas, gas e infraestructura.</t>
  </si>
  <si>
    <t>Se ha documentado la politica  de mantenimiento de equipos, sofware, hardware del proceso.</t>
  </si>
  <si>
    <t>El personal del proceso reporta las necesidades de señalización y demarcación areas y mantenimiento en general  de redes hidrahulicas, electricas, gas e infraestructura.</t>
  </si>
  <si>
    <t>Se realiza el monitoreo de la politica  de mantenimiento de equipos, software, hardware del proceso.</t>
  </si>
  <si>
    <t>El personal del proceso de las necesidades de mantenimiento de equipos, software, hardware.</t>
  </si>
  <si>
    <t>Se realiza el monitoreo y se documenta de la calibración de los equipoos del proceso que lo requieren.</t>
  </si>
  <si>
    <t>Se cuenta con progama de calibración de equipos del proceso que lo requieren</t>
  </si>
  <si>
    <t>El personal del proceso hace el reporte cuando envidencia novedades en la calibración de los equipos-.</t>
  </si>
  <si>
    <t>Se cuenta con la planificación de recursos propios o al alcance de la empresa, tales como desarrollo de software
logístico propio a partir de software libre o con funcionalidades básicas.</t>
  </si>
  <si>
    <t>Se identifican los  recursos físicos  y logísticos para el mantenimiento  de  recursos  tecnológicos del proceso de almacén.</t>
  </si>
  <si>
    <t>El presonal del proceso esta  usando dispositivos electronicos en la operación de  almacenamiento - Se cuenta con un centro almacenamiento  de datos para el proceso de almacén.</t>
  </si>
  <si>
    <t>Se evidencia flexibilidad y agilidad en el manejo de la información - Se cuenta con un centro almacenamiento  de datos para el proceso de almacén.</t>
  </si>
  <si>
    <r>
      <rPr>
        <sz val="10"/>
        <color rgb="FF000000"/>
        <rFont val="Arial"/>
        <family val="2"/>
      </rPr>
      <t xml:space="preserve">Área funcional
</t>
    </r>
    <r>
      <rPr>
        <sz val="10"/>
        <color rgb="FF0096FF"/>
        <rFont val="Arial"/>
        <family val="2"/>
      </rPr>
      <t xml:space="preserve">Gestión del Riesgo </t>
    </r>
  </si>
  <si>
    <t>Se realiza la identificación, valoración de riesgos en las compras del establecimiento.</t>
  </si>
  <si>
    <t>Se tienen en cuenta el monitoreo de las tendencias de los mercados que afecten la gestión de compras.</t>
  </si>
  <si>
    <t>Establecen planes de contingencia que aseguren la reacción ante un riesgo inminente, como crisis economicas, efectos naturales o circustancias que afecten la cadena de suministro.</t>
  </si>
  <si>
    <t>Se han definido  estrategias  de gestión de riesgos  para las compras del proceso.</t>
  </si>
  <si>
    <t>La gestión de riesgo crea y protege el valor, identificando los objetivos y las prioridades en términos de mitigación de riesgos.</t>
  </si>
  <si>
    <t>La gestión del riesgo se considera como  parte integral del proceso.</t>
  </si>
  <si>
    <t>Se considera la gestión de riesgos para la mejora del proceso de compras.</t>
  </si>
  <si>
    <t>En la gestión del riesgo se reconocen las capacidades, percepciones e intenciones de los grupos de interes con que se relaciona el proceso.</t>
  </si>
  <si>
    <t>Se garantizan los recursos para la gestión del riesgo del proceso</t>
  </si>
  <si>
    <t>Para la gestión del riesgo se ha definido los medio de comunicación y difusión en el proceso.</t>
  </si>
  <si>
    <t>Se evidencian la planeación y monitoreo de acciones resultado de la gestión de riesgo del proceso.</t>
  </si>
  <si>
    <t>Se evidencia la participación de los grupos de interes en preparación e implementación de planes para el tratamiento del riesgo en el proceso.</t>
  </si>
  <si>
    <t>Se evidencia que se causan adecuadamente  los recursos asignados para  la gestión del riesgo.</t>
  </si>
  <si>
    <t>Se evidencian el presupuesto causado de los recursos para la gestión del riesgo.</t>
  </si>
  <si>
    <t>Se cuenta con la identificación y difusión de los diferentes canales de comunicación y difusión del riesgo en el proceso.</t>
  </si>
  <si>
    <t>Se realiza el monitoreo de los controles establecidos para los riesgos del proceso en las actividades diarias por los trabajadores del proceso.</t>
  </si>
  <si>
    <t>Se identifican, documentan, los reportes de incidentes oportunamente por los colaboradores del proceso.</t>
  </si>
  <si>
    <t>Se han documentado y divulgado lecciones aprendidas, resultado de la gestión del riesgo por los colaboradores del proceso.</t>
  </si>
  <si>
    <t>Se cuenta con los soportes de capacitaciones y sensibilizaciones  del personal en la gestión del riesgo del proceso.</t>
  </si>
  <si>
    <t xml:space="preserve">Se ha diseñado e implementado un plan para la gestión del riesgo, craedo por colaboradores y grupos de interes del proceso. </t>
  </si>
  <si>
    <t>Se evidencia el uso de los colaboradores de los canales de comunicación y difusión de la gestión del riesgo del proceso.</t>
  </si>
  <si>
    <t>Se evidencia el impacto de la rotación de personalen la  gestión del proceso.</t>
  </si>
  <si>
    <t>Se evidencia la documentación de inventario de activos del proceso de compras</t>
  </si>
  <si>
    <t>Se realiza la planeación de mantenimiento de infraestructura incluyendop equipos, software, hardware</t>
  </si>
  <si>
    <t>Se evidencian las competencias  del personal  en el cumplimiento de tareas en el proceso de compras</t>
  </si>
  <si>
    <t>El personal realiza el reporte datos precisos y confiables de los datos de su gestión.</t>
  </si>
  <si>
    <t>El personal  reporta cuando los proveedores no cumplen con los plazos de entrega o no cumplen con los requisitos de calidad establecidos</t>
  </si>
  <si>
    <t>El trabajador informa la adquisición de productos o servicios de proveedores que no cumplen con los estándares éticos o que tienen una mala reputación.</t>
  </si>
  <si>
    <t>Carencia de  plan de inversión en infraestructura que considere el crecimiento de la demanda, la innovación tecnológica y la sostenibilidad a largo plazo.</t>
  </si>
  <si>
    <t>Alinear las mejoras en infraestructura con los objetivos corporativos de expansión y eficiencia operativa</t>
  </si>
  <si>
    <t>Se realiza el monitoreo de la política de gestión de activos.</t>
  </si>
  <si>
    <t>Planes de mantenimiento locativo proceso de compras</t>
  </si>
  <si>
    <t>Programas de inspecciones locativas por externos ( instituciones gubernamentales  O otros grupo de interes)</t>
  </si>
  <si>
    <t>Gestión en SST ( Seguridad Industrial, Higiene O medicina preventiva)</t>
  </si>
  <si>
    <t>Se verifica la capacidad de transporte  en términos generales ( propia y/o terceros), dejando registro.</t>
  </si>
  <si>
    <t>Se realiza la verificación y aprobación de adecuación y acondicionamiento de vehículos para el transporte de alimentos</t>
  </si>
  <si>
    <t>Se han planificado los  procedimientos para manejar situaciones de emergencia, como fallos en el sistema de refrigeración o accidentes que puedan comprometer la calidad de los productos perecederos.</t>
  </si>
  <si>
    <t>Que registro cuentan de la implementación de Establecer procedimientos para manejar situaciones de emergencia, como fallos en el sistema de refrigeración o accidentes que puedan comprometer la calidad de los productos perecederos.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</si>
</sst>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* #,##0_-;\-&quot;$&quot;* #,##0_-;_-&quot;$&quot;* &quot;-&quot;_-;_-@_-"/>
    <numFmt numFmtId="164" formatCode="_ * #,##0.00_ ;_ * \-#,##0.00_ ;_ * &quot;-&quot;??_ ;_ @_ "/>
    <numFmt numFmtId="165" formatCode="0.0000"/>
  </numFmts>
  <fonts count="31" x14ac:knownFonts="1">
    <font>
      <sz val="12"/>
      <color theme="1"/>
      <name val="Trebuchet MS"/>
      <scheme val="minor"/>
    </font>
    <font>
      <sz val="12"/>
      <color theme="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10"/>
      <color theme="1"/>
      <name val="Trebuchet MS"/>
      <family val="2"/>
      <scheme val="minor"/>
    </font>
    <font>
      <sz val="10"/>
      <color rgb="FFFF0000"/>
      <name val="Trebuchet MS"/>
      <family val="2"/>
      <scheme val="minor"/>
    </font>
    <font>
      <sz val="8"/>
      <color theme="1"/>
      <name val="Trebuchet MS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2"/>
      <color theme="1"/>
      <name val="Trebuchet MS"/>
      <family val="2"/>
      <scheme val="minor"/>
    </font>
    <font>
      <b/>
      <sz val="12"/>
      <color rgb="FFFF0000"/>
      <name val="Trebuchet MS"/>
      <family val="2"/>
      <scheme val="minor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4"/>
      <color theme="10"/>
      <name val="Arial"/>
      <family val="2"/>
    </font>
    <font>
      <sz val="11"/>
      <color indexed="8"/>
      <name val="Calibri"/>
      <family val="2"/>
    </font>
    <font>
      <u/>
      <sz val="8"/>
      <color indexed="12"/>
      <name val="Arial"/>
      <family val="2"/>
    </font>
    <font>
      <sz val="12"/>
      <color rgb="FF0096FF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B0F0"/>
      <name val="Trebuchet MS (Cuerpo)"/>
    </font>
    <font>
      <sz val="10"/>
      <color rgb="FF00B0F0"/>
      <name val="Arial"/>
      <family val="2"/>
    </font>
    <font>
      <sz val="10"/>
      <color rgb="FF000000"/>
      <name val="Arial"/>
      <family val="2"/>
    </font>
    <font>
      <sz val="10"/>
      <color rgb="FF0096FF"/>
      <name val="Arial"/>
      <family val="2"/>
    </font>
    <font>
      <b/>
      <sz val="10"/>
      <color rgb="FF00B0F0"/>
      <name val="Arial"/>
      <family val="2"/>
    </font>
    <font>
      <b/>
      <sz val="10"/>
      <color rgb="FF00B050"/>
      <name val="Trebuchet MS (Cuerpo)"/>
    </font>
    <font>
      <b/>
      <sz val="10"/>
      <color theme="8" tint="-0.249977111117893"/>
      <name val="Trebuchet MS (Cuerpo)"/>
    </font>
    <font>
      <b/>
      <sz val="10"/>
      <name val="Trebuchet MS"/>
      <family val="2"/>
      <scheme val="minor"/>
    </font>
    <font>
      <sz val="12"/>
      <color theme="1"/>
      <name val="Trebuchet MS"/>
      <family val="2"/>
      <scheme val="minor"/>
    </font>
    <font>
      <sz val="10"/>
      <color rgb="FF000000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6E5EA"/>
        <bgColor indexed="64"/>
      </patternFill>
    </fill>
    <fill>
      <patternFill patternType="solid">
        <fgColor rgb="FFFAFFEA"/>
        <bgColor indexed="64"/>
      </patternFill>
    </fill>
    <fill>
      <patternFill patternType="solid">
        <fgColor rgb="FFE0FFDF"/>
        <bgColor indexed="64"/>
      </patternFill>
    </fill>
    <fill>
      <patternFill patternType="solid">
        <fgColor rgb="FFFFE9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FBFF"/>
        <bgColor indexed="64"/>
      </patternFill>
    </fill>
    <fill>
      <patternFill patternType="solid">
        <fgColor rgb="FFF6FADF"/>
        <bgColor theme="8" tint="0.79998168889431442"/>
      </patternFill>
    </fill>
    <fill>
      <patternFill patternType="solid">
        <fgColor rgb="FFEEA7FF"/>
        <bgColor indexed="64"/>
      </patternFill>
    </fill>
    <fill>
      <patternFill patternType="solid">
        <fgColor rgb="FFE4FAB0"/>
        <bgColor indexed="64"/>
      </patternFill>
    </fill>
    <fill>
      <patternFill patternType="solid">
        <fgColor rgb="FFFAFFEA"/>
        <bgColor rgb="FF000000"/>
      </patternFill>
    </fill>
    <fill>
      <patternFill patternType="solid">
        <fgColor rgb="FFE0FFDF"/>
        <bgColor rgb="FF00000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8" fillId="0" borderId="1"/>
    <xf numFmtId="9" fontId="9" fillId="0" borderId="0" applyFont="0" applyFill="0" applyBorder="0" applyAlignment="0" applyProtection="0"/>
    <xf numFmtId="0" fontId="2" fillId="0" borderId="1"/>
    <xf numFmtId="0" fontId="8" fillId="0" borderId="1"/>
    <xf numFmtId="164" fontId="8" fillId="0" borderId="1" applyFont="0" applyFill="0" applyBorder="0" applyAlignment="0" applyProtection="0"/>
    <xf numFmtId="0" fontId="8" fillId="0" borderId="1"/>
    <xf numFmtId="0" fontId="11" fillId="0" borderId="1" applyNumberFormat="0" applyFill="0" applyBorder="0" applyAlignment="0" applyProtection="0">
      <alignment vertical="top"/>
      <protection locked="0"/>
    </xf>
    <xf numFmtId="0" fontId="12" fillId="0" borderId="1" applyNumberFormat="0" applyFill="0" applyBorder="0" applyAlignment="0" applyProtection="0">
      <alignment vertical="top"/>
      <protection locked="0"/>
    </xf>
    <xf numFmtId="0" fontId="2" fillId="0" borderId="1"/>
    <xf numFmtId="0" fontId="2" fillId="0" borderId="1"/>
    <xf numFmtId="9" fontId="8" fillId="0" borderId="1" applyFont="0" applyFill="0" applyBorder="0" applyAlignment="0" applyProtection="0"/>
    <xf numFmtId="9" fontId="2" fillId="0" borderId="1" applyFont="0" applyFill="0" applyBorder="0" applyAlignment="0" applyProtection="0"/>
    <xf numFmtId="0" fontId="2" fillId="0" borderId="1"/>
    <xf numFmtId="0" fontId="8" fillId="0" borderId="1"/>
    <xf numFmtId="0" fontId="13" fillId="0" borderId="1" applyNumberFormat="0" applyFill="0" applyBorder="0" applyAlignment="0" applyProtection="0">
      <alignment vertical="top"/>
      <protection locked="0"/>
    </xf>
    <xf numFmtId="0" fontId="14" fillId="0" borderId="1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9" fontId="8" fillId="0" borderId="1" applyFont="0" applyFill="0" applyBorder="0" applyAlignment="0" applyProtection="0"/>
    <xf numFmtId="0" fontId="15" fillId="0" borderId="1" applyNumberFormat="0" applyFill="0" applyBorder="0" applyAlignment="0" applyProtection="0">
      <alignment vertical="top"/>
      <protection locked="0"/>
    </xf>
    <xf numFmtId="0" fontId="3" fillId="0" borderId="1"/>
    <xf numFmtId="0" fontId="12" fillId="0" borderId="1" applyNumberFormat="0" applyFill="0" applyBorder="0" applyAlignment="0" applyProtection="0"/>
    <xf numFmtId="42" fontId="29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9" fontId="0" fillId="0" borderId="0" xfId="2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3" fillId="4" borderId="2" xfId="0" applyFont="1" applyFill="1" applyBorder="1" applyAlignment="1">
      <alignment horizontal="left" vertical="top" wrapText="1"/>
    </xf>
    <xf numFmtId="0" fontId="3" fillId="7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9" fillId="0" borderId="1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9" fontId="3" fillId="7" borderId="1" xfId="2" applyFont="1" applyFill="1" applyBorder="1" applyAlignment="1">
      <alignment horizontal="center" vertical="center" wrapText="1"/>
    </xf>
    <xf numFmtId="165" fontId="3" fillId="7" borderId="1" xfId="2" applyNumberFormat="1" applyFont="1" applyFill="1" applyBorder="1" applyAlignment="1">
      <alignment horizontal="center" vertical="center" wrapText="1"/>
    </xf>
    <xf numFmtId="10" fontId="3" fillId="7" borderId="1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5" fillId="9" borderId="2" xfId="0" applyFont="1" applyFill="1" applyBorder="1" applyAlignment="1">
      <alignment horizontal="center" vertical="top" wrapText="1"/>
    </xf>
    <xf numFmtId="0" fontId="5" fillId="9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9" fillId="7" borderId="0" xfId="0" applyFont="1" applyFill="1" applyAlignment="1">
      <alignment vertical="top"/>
    </xf>
    <xf numFmtId="0" fontId="23" fillId="4" borderId="2" xfId="0" applyFont="1" applyFill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9" fontId="19" fillId="7" borderId="1" xfId="2" applyFont="1" applyFill="1" applyBorder="1" applyAlignment="1">
      <alignment horizontal="center" vertical="center" wrapText="1"/>
    </xf>
    <xf numFmtId="165" fontId="19" fillId="7" borderId="1" xfId="2" applyNumberFormat="1" applyFont="1" applyFill="1" applyBorder="1" applyAlignment="1">
      <alignment horizontal="center" vertical="center" wrapText="1"/>
    </xf>
    <xf numFmtId="10" fontId="19" fillId="7" borderId="1" xfId="2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0" fontId="19" fillId="9" borderId="2" xfId="0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center" vertical="top" wrapText="1"/>
    </xf>
    <xf numFmtId="10" fontId="19" fillId="0" borderId="1" xfId="2" applyNumberFormat="1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top" wrapText="1"/>
    </xf>
    <xf numFmtId="0" fontId="19" fillId="6" borderId="6" xfId="0" applyFont="1" applyFill="1" applyBorder="1" applyAlignment="1">
      <alignment horizontal="left" vertical="top" wrapText="1"/>
    </xf>
    <xf numFmtId="0" fontId="19" fillId="5" borderId="2" xfId="0" applyFont="1" applyFill="1" applyBorder="1" applyAlignment="1">
      <alignment horizontal="left" vertical="top" wrapText="1"/>
    </xf>
    <xf numFmtId="0" fontId="19" fillId="0" borderId="0" xfId="0" applyFont="1" applyAlignment="1">
      <alignment horizontal="center" vertical="top"/>
    </xf>
    <xf numFmtId="0" fontId="19" fillId="5" borderId="2" xfId="0" applyFont="1" applyFill="1" applyBorder="1" applyAlignment="1">
      <alignment horizontal="center" vertical="top" wrapText="1"/>
    </xf>
    <xf numFmtId="0" fontId="19" fillId="6" borderId="2" xfId="0" applyFont="1" applyFill="1" applyBorder="1" applyAlignment="1">
      <alignment horizontal="center" vertical="top" wrapText="1"/>
    </xf>
    <xf numFmtId="0" fontId="20" fillId="3" borderId="12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vertical="top" wrapText="1"/>
    </xf>
    <xf numFmtId="0" fontId="19" fillId="5" borderId="7" xfId="0" applyFont="1" applyFill="1" applyBorder="1" applyAlignment="1">
      <alignment vertical="top" wrapText="1"/>
    </xf>
    <xf numFmtId="0" fontId="19" fillId="5" borderId="4" xfId="0" applyFont="1" applyFill="1" applyBorder="1" applyAlignment="1">
      <alignment vertical="top" wrapText="1"/>
    </xf>
    <xf numFmtId="0" fontId="19" fillId="6" borderId="2" xfId="0" applyFont="1" applyFill="1" applyBorder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vertical="top" wrapText="1"/>
    </xf>
    <xf numFmtId="0" fontId="19" fillId="5" borderId="5" xfId="0" applyFont="1" applyFill="1" applyBorder="1" applyAlignment="1">
      <alignment vertical="top" wrapText="1"/>
    </xf>
    <xf numFmtId="0" fontId="19" fillId="5" borderId="13" xfId="0" applyFont="1" applyFill="1" applyBorder="1" applyAlignment="1">
      <alignment vertical="top" wrapText="1"/>
    </xf>
    <xf numFmtId="0" fontId="19" fillId="10" borderId="2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top" wrapText="1"/>
    </xf>
    <xf numFmtId="0" fontId="19" fillId="5" borderId="4" xfId="0" applyFont="1" applyFill="1" applyBorder="1" applyAlignment="1">
      <alignment horizontal="left" vertical="top" wrapText="1"/>
    </xf>
    <xf numFmtId="0" fontId="19" fillId="2" borderId="3" xfId="0" applyFont="1" applyFill="1" applyBorder="1" applyAlignment="1">
      <alignment horizontal="center" vertical="top" wrapText="1"/>
    </xf>
    <xf numFmtId="0" fontId="19" fillId="11" borderId="3" xfId="0" applyFont="1" applyFill="1" applyBorder="1" applyAlignment="1">
      <alignment horizontal="center" vertical="top" wrapText="1"/>
    </xf>
    <xf numFmtId="0" fontId="19" fillId="8" borderId="3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left" vertical="top" wrapText="1"/>
    </xf>
    <xf numFmtId="0" fontId="3" fillId="11" borderId="3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0" fontId="1" fillId="10" borderId="8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/>
    </xf>
    <xf numFmtId="0" fontId="1" fillId="10" borderId="10" xfId="0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" fillId="1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6" borderId="6" xfId="0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3" fillId="12" borderId="2" xfId="0" applyFont="1" applyFill="1" applyBorder="1" applyAlignment="1">
      <alignment horizontal="left" vertical="top" wrapText="1"/>
    </xf>
    <xf numFmtId="0" fontId="30" fillId="12" borderId="2" xfId="0" applyFont="1" applyFill="1" applyBorder="1" applyAlignment="1">
      <alignment horizontal="left" vertical="top" wrapText="1"/>
    </xf>
    <xf numFmtId="0" fontId="19" fillId="6" borderId="2" xfId="0" applyFont="1" applyFill="1" applyBorder="1" applyAlignment="1">
      <alignment vertical="top" wrapText="1"/>
    </xf>
    <xf numFmtId="0" fontId="19" fillId="6" borderId="6" xfId="0" applyFont="1" applyFill="1" applyBorder="1" applyAlignment="1">
      <alignment vertical="center" wrapText="1"/>
    </xf>
    <xf numFmtId="0" fontId="19" fillId="6" borderId="7" xfId="0" applyFont="1" applyFill="1" applyBorder="1" applyAlignment="1">
      <alignment vertical="center" wrapText="1"/>
    </xf>
    <xf numFmtId="0" fontId="19" fillId="6" borderId="4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top"/>
    </xf>
    <xf numFmtId="0" fontId="19" fillId="0" borderId="1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top" wrapText="1"/>
    </xf>
    <xf numFmtId="0" fontId="19" fillId="6" borderId="2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left" vertical="top" wrapText="1"/>
    </xf>
    <xf numFmtId="42" fontId="23" fillId="12" borderId="2" xfId="23" applyFont="1" applyFill="1" applyBorder="1" applyAlignment="1">
      <alignment vertical="top" wrapText="1"/>
    </xf>
    <xf numFmtId="42" fontId="23" fillId="12" borderId="2" xfId="23" applyFont="1" applyFill="1" applyBorder="1" applyAlignment="1">
      <alignment horizontal="left" vertical="top" wrapText="1"/>
    </xf>
    <xf numFmtId="0" fontId="23" fillId="13" borderId="2" xfId="0" applyFont="1" applyFill="1" applyBorder="1" applyAlignment="1">
      <alignment vertical="top" wrapText="1"/>
    </xf>
    <xf numFmtId="0" fontId="19" fillId="5" borderId="6" xfId="0" applyFont="1" applyFill="1" applyBorder="1" applyAlignment="1">
      <alignment horizontal="center" vertical="top" wrapText="1"/>
    </xf>
  </cellXfs>
  <cellStyles count="24">
    <cellStyle name="Hipervínculo 2" xfId="15" xr:uid="{00000000-0005-0000-0000-000000000000}"/>
    <cellStyle name="Hipervínculo 2 2" xfId="20" xr:uid="{00000000-0005-0000-0000-000001000000}"/>
    <cellStyle name="Hipervínculo 2 3" xfId="7" xr:uid="{00000000-0005-0000-0000-000002000000}"/>
    <cellStyle name="Hipervínculo 3" xfId="22" xr:uid="{00000000-0005-0000-0000-000003000000}"/>
    <cellStyle name="Hipervínculo 4" xfId="8" xr:uid="{00000000-0005-0000-0000-000004000000}"/>
    <cellStyle name="Millares 2" xfId="5" xr:uid="{00000000-0005-0000-0000-000005000000}"/>
    <cellStyle name="Moneda [0]" xfId="23" builtinId="7"/>
    <cellStyle name="Normal" xfId="0" builtinId="0"/>
    <cellStyle name="Normal 2" xfId="1" xr:uid="{00000000-0005-0000-0000-000007000000}"/>
    <cellStyle name="Normal 2 2" xfId="14" xr:uid="{00000000-0005-0000-0000-000008000000}"/>
    <cellStyle name="Normal 2 3" xfId="6" xr:uid="{00000000-0005-0000-0000-000009000000}"/>
    <cellStyle name="Normal 3" xfId="16" xr:uid="{00000000-0005-0000-0000-00000A000000}"/>
    <cellStyle name="Normal 3 2" xfId="10" xr:uid="{00000000-0005-0000-0000-00000B000000}"/>
    <cellStyle name="Normal 4" xfId="13" xr:uid="{00000000-0005-0000-0000-00000C000000}"/>
    <cellStyle name="Normal 5" xfId="4" xr:uid="{00000000-0005-0000-0000-00000D000000}"/>
    <cellStyle name="Normal 6" xfId="21" xr:uid="{00000000-0005-0000-0000-00000E000000}"/>
    <cellStyle name="Normal 7" xfId="9" xr:uid="{00000000-0005-0000-0000-00000F000000}"/>
    <cellStyle name="Normal 8" xfId="3" xr:uid="{00000000-0005-0000-0000-000010000000}"/>
    <cellStyle name="Porcentaje" xfId="2" builtinId="5"/>
    <cellStyle name="Porcentaje 2" xfId="11" xr:uid="{00000000-0005-0000-0000-000012000000}"/>
    <cellStyle name="Porcentaje 3" xfId="12" xr:uid="{00000000-0005-0000-0000-000013000000}"/>
    <cellStyle name="Porcentual 2 2" xfId="19" xr:uid="{00000000-0005-0000-0000-000014000000}"/>
    <cellStyle name="Porcentual 3" xfId="17" xr:uid="{00000000-0005-0000-0000-000015000000}"/>
    <cellStyle name="Porcentual 3 2" xfId="18" xr:uid="{00000000-0005-0000-0000-000016000000}"/>
  </cellStyles>
  <dxfs count="0"/>
  <tableStyles count="0" defaultTableStyle="TableStyleMedium2" defaultPivotStyle="PivotStyleLight16"/>
  <colors>
    <mruColors>
      <color rgb="FFFFDFF9"/>
      <color rgb="FFEEA7FF"/>
      <color rgb="FFFF40FF"/>
      <color rgb="FFE2FBFF"/>
      <color rgb="FFFFCCFF"/>
      <color rgb="FFAEED25"/>
      <color rgb="FFFEFEBE"/>
      <color rgb="FFE4FAB0"/>
      <color rgb="FFF6FADF"/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Faceta">
  <a:themeElements>
    <a:clrScheme name="Faceta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c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B2:Y28"/>
  <sheetViews>
    <sheetView showGridLines="0" zoomScale="110" zoomScaleNormal="110" zoomScaleSheetLayoutView="30" workbookViewId="0">
      <selection activeCell="Q9" sqref="Q9:S9"/>
    </sheetView>
  </sheetViews>
  <sheetFormatPr baseColWidth="10" defaultColWidth="10.83203125" defaultRowHeight="12.75" customHeight="1" x14ac:dyDescent="0.2"/>
  <cols>
    <col min="1" max="1" width="4.5" style="11" customWidth="1"/>
    <col min="2" max="2" width="31.1640625" style="11" hidden="1" customWidth="1"/>
    <col min="3" max="5" width="8.1640625" style="11" hidden="1" customWidth="1"/>
    <col min="6" max="6" width="6.83203125" style="11" hidden="1" customWidth="1"/>
    <col min="7" max="7" width="10.1640625" style="11" hidden="1" customWidth="1"/>
    <col min="8" max="8" width="12.83203125" style="11" hidden="1" customWidth="1"/>
    <col min="9" max="9" width="32.6640625" style="11" customWidth="1"/>
    <col min="10" max="10" width="8.6640625" style="11" customWidth="1"/>
    <col min="11" max="14" width="10.83203125" style="11" customWidth="1"/>
    <col min="15" max="15" width="6.83203125" style="11" customWidth="1"/>
    <col min="16" max="16" width="22" style="11" customWidth="1"/>
    <col min="17" max="19" width="10.83203125" style="11" customWidth="1"/>
    <col min="20" max="20" width="18.83203125" style="11" customWidth="1"/>
    <col min="21" max="21" width="7" style="11" customWidth="1"/>
    <col min="22" max="22" width="0.1640625" style="11" customWidth="1"/>
    <col min="23" max="23" width="25.6640625" style="11" customWidth="1"/>
    <col min="24" max="24" width="23.83203125" style="11" customWidth="1"/>
    <col min="25" max="25" width="24.33203125" style="11" customWidth="1"/>
    <col min="26" max="16384" width="10.83203125" style="11"/>
  </cols>
  <sheetData>
    <row r="2" spans="2:25" ht="12.75" customHeight="1" x14ac:dyDescent="0.2">
      <c r="B2" s="55" t="s">
        <v>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2:25" ht="12.75" customHeight="1" x14ac:dyDescent="0.2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2:25" ht="28" customHeight="1" x14ac:dyDescent="0.2">
      <c r="B4" s="59" t="s">
        <v>51</v>
      </c>
      <c r="C4" s="59"/>
      <c r="D4" s="59"/>
      <c r="E4" s="59"/>
      <c r="F4" s="59"/>
      <c r="G4" s="59"/>
      <c r="H4" s="59"/>
      <c r="I4" s="60" t="s">
        <v>63</v>
      </c>
      <c r="J4" s="60"/>
      <c r="K4" s="60"/>
      <c r="L4" s="60"/>
      <c r="M4" s="60"/>
      <c r="N4" s="60"/>
      <c r="O4" s="60"/>
      <c r="P4" s="58" t="s">
        <v>67</v>
      </c>
      <c r="Q4" s="58"/>
      <c r="R4" s="58"/>
      <c r="S4" s="58"/>
      <c r="T4" s="58"/>
      <c r="U4" s="58"/>
      <c r="V4" s="58"/>
      <c r="W4" s="43" t="s">
        <v>130</v>
      </c>
      <c r="X4" s="44"/>
      <c r="Y4" s="44"/>
    </row>
    <row r="5" spans="2:25" s="25" customFormat="1" ht="36" customHeight="1" x14ac:dyDescent="0.2">
      <c r="B5" s="34" t="s">
        <v>39</v>
      </c>
      <c r="C5" s="50" t="s">
        <v>45</v>
      </c>
      <c r="D5" s="50"/>
      <c r="E5" s="50"/>
      <c r="F5" s="51" t="s">
        <v>41</v>
      </c>
      <c r="G5" s="51"/>
      <c r="H5" s="51"/>
      <c r="I5" s="34" t="s">
        <v>39</v>
      </c>
      <c r="J5" s="41" t="s">
        <v>45</v>
      </c>
      <c r="K5" s="41"/>
      <c r="L5" s="41"/>
      <c r="M5" s="42" t="s">
        <v>41</v>
      </c>
      <c r="N5" s="42"/>
      <c r="O5" s="42"/>
      <c r="P5" s="35" t="s">
        <v>39</v>
      </c>
      <c r="Q5" s="41" t="s">
        <v>45</v>
      </c>
      <c r="R5" s="41"/>
      <c r="S5" s="41"/>
      <c r="T5" s="42" t="s">
        <v>41</v>
      </c>
      <c r="U5" s="42"/>
      <c r="V5" s="42"/>
      <c r="W5" s="35" t="s">
        <v>39</v>
      </c>
      <c r="X5" s="112" t="s">
        <v>45</v>
      </c>
      <c r="Y5" s="37" t="s">
        <v>41</v>
      </c>
    </row>
    <row r="6" spans="2:25" ht="95" customHeight="1" x14ac:dyDescent="0.2">
      <c r="B6" s="26" t="s">
        <v>57</v>
      </c>
      <c r="C6" s="52" t="s">
        <v>53</v>
      </c>
      <c r="D6" s="53"/>
      <c r="E6" s="54"/>
      <c r="F6" s="48" t="s">
        <v>58</v>
      </c>
      <c r="G6" s="48"/>
      <c r="H6" s="48"/>
      <c r="I6" s="98" t="s">
        <v>57</v>
      </c>
      <c r="J6" s="56" t="s">
        <v>53</v>
      </c>
      <c r="K6" s="56" t="s">
        <v>53</v>
      </c>
      <c r="L6" s="57" t="s">
        <v>53</v>
      </c>
      <c r="M6" s="101" t="s">
        <v>155</v>
      </c>
      <c r="N6" s="102" t="s">
        <v>155</v>
      </c>
      <c r="O6" s="103" t="s">
        <v>155</v>
      </c>
      <c r="P6" s="6" t="s">
        <v>159</v>
      </c>
      <c r="Q6" s="39" t="s">
        <v>161</v>
      </c>
      <c r="R6" s="39" t="s">
        <v>161</v>
      </c>
      <c r="S6" s="39" t="s">
        <v>161</v>
      </c>
      <c r="T6" s="48" t="s">
        <v>162</v>
      </c>
      <c r="U6" s="48" t="s">
        <v>162</v>
      </c>
      <c r="V6" s="48" t="s">
        <v>162</v>
      </c>
      <c r="W6" s="98" t="s">
        <v>134</v>
      </c>
      <c r="X6" s="111" t="s">
        <v>131</v>
      </c>
      <c r="Y6" s="100" t="s">
        <v>146</v>
      </c>
    </row>
    <row r="7" spans="2:25" ht="66" customHeight="1" x14ac:dyDescent="0.2">
      <c r="B7" s="26" t="s">
        <v>46</v>
      </c>
      <c r="C7" s="45" t="s">
        <v>54</v>
      </c>
      <c r="D7" s="46"/>
      <c r="E7" s="47"/>
      <c r="F7" s="48" t="s">
        <v>59</v>
      </c>
      <c r="G7" s="48"/>
      <c r="H7" s="48"/>
      <c r="I7" s="98" t="s">
        <v>46</v>
      </c>
      <c r="J7" s="56" t="s">
        <v>54</v>
      </c>
      <c r="K7" s="56" t="s">
        <v>54</v>
      </c>
      <c r="L7" s="57" t="s">
        <v>54</v>
      </c>
      <c r="M7" s="101" t="s">
        <v>59</v>
      </c>
      <c r="N7" s="102" t="s">
        <v>59</v>
      </c>
      <c r="O7" s="103" t="s">
        <v>59</v>
      </c>
      <c r="P7" s="6" t="s">
        <v>160</v>
      </c>
      <c r="Q7" s="39" t="s">
        <v>153</v>
      </c>
      <c r="R7" s="39" t="s">
        <v>153</v>
      </c>
      <c r="S7" s="39" t="s">
        <v>153</v>
      </c>
      <c r="T7" s="48" t="s">
        <v>163</v>
      </c>
      <c r="U7" s="48" t="s">
        <v>163</v>
      </c>
      <c r="V7" s="48" t="s">
        <v>163</v>
      </c>
      <c r="W7" s="98" t="s">
        <v>135</v>
      </c>
      <c r="X7" s="111" t="s">
        <v>132</v>
      </c>
      <c r="Y7" s="100" t="s">
        <v>147</v>
      </c>
    </row>
    <row r="8" spans="2:25" ht="77" customHeight="1" x14ac:dyDescent="0.2">
      <c r="B8" s="26" t="s">
        <v>47</v>
      </c>
      <c r="C8" s="45" t="s">
        <v>55</v>
      </c>
      <c r="D8" s="46"/>
      <c r="E8" s="47"/>
      <c r="F8" s="48" t="s">
        <v>60</v>
      </c>
      <c r="G8" s="48"/>
      <c r="H8" s="48"/>
      <c r="I8" s="98" t="s">
        <v>47</v>
      </c>
      <c r="J8" s="56" t="s">
        <v>55</v>
      </c>
      <c r="K8" s="56" t="s">
        <v>55</v>
      </c>
      <c r="L8" s="57" t="s">
        <v>55</v>
      </c>
      <c r="M8" s="107" t="s">
        <v>60</v>
      </c>
      <c r="N8" s="107" t="s">
        <v>60</v>
      </c>
      <c r="O8" s="107" t="s">
        <v>60</v>
      </c>
      <c r="P8" s="108"/>
      <c r="Q8" s="39" t="s">
        <v>154</v>
      </c>
      <c r="R8" s="39" t="s">
        <v>154</v>
      </c>
      <c r="S8" s="39" t="s">
        <v>154</v>
      </c>
      <c r="T8" s="48" t="s">
        <v>164</v>
      </c>
      <c r="U8" s="48" t="s">
        <v>164</v>
      </c>
      <c r="V8" s="48" t="s">
        <v>164</v>
      </c>
      <c r="W8" s="98" t="s">
        <v>136</v>
      </c>
      <c r="X8" s="111" t="s">
        <v>133</v>
      </c>
      <c r="Y8" s="100" t="s">
        <v>148</v>
      </c>
    </row>
    <row r="9" spans="2:25" ht="55" customHeight="1" x14ac:dyDescent="0.2">
      <c r="B9" s="26" t="s">
        <v>1</v>
      </c>
      <c r="C9" s="45" t="s">
        <v>56</v>
      </c>
      <c r="D9" s="46"/>
      <c r="E9" s="47"/>
      <c r="F9" s="48" t="s">
        <v>61</v>
      </c>
      <c r="G9" s="48"/>
      <c r="H9" s="48"/>
      <c r="I9" s="98" t="s">
        <v>1</v>
      </c>
      <c r="J9" s="56" t="s">
        <v>56</v>
      </c>
      <c r="K9" s="56" t="s">
        <v>56</v>
      </c>
      <c r="L9" s="57" t="s">
        <v>56</v>
      </c>
      <c r="M9" s="107" t="s">
        <v>61</v>
      </c>
      <c r="N9" s="107"/>
      <c r="O9" s="107"/>
      <c r="P9" s="106"/>
      <c r="Q9" s="105"/>
      <c r="R9" s="105"/>
      <c r="S9" s="105"/>
      <c r="T9" s="13"/>
      <c r="W9" s="109" t="s">
        <v>137</v>
      </c>
      <c r="X9" s="111" t="s">
        <v>141</v>
      </c>
      <c r="Y9" s="100" t="s">
        <v>149</v>
      </c>
    </row>
    <row r="10" spans="2:25" ht="65" customHeight="1" x14ac:dyDescent="0.2">
      <c r="B10" s="26" t="s">
        <v>48</v>
      </c>
      <c r="C10" s="45" t="s">
        <v>66</v>
      </c>
      <c r="D10" s="46"/>
      <c r="E10" s="47"/>
      <c r="F10" s="48" t="s">
        <v>62</v>
      </c>
      <c r="G10" s="48"/>
      <c r="H10" s="48"/>
      <c r="I10" s="98" t="s">
        <v>48</v>
      </c>
      <c r="J10" s="56" t="s">
        <v>66</v>
      </c>
      <c r="K10" s="56" t="s">
        <v>66</v>
      </c>
      <c r="L10" s="57" t="s">
        <v>66</v>
      </c>
      <c r="M10" s="107" t="s">
        <v>156</v>
      </c>
      <c r="N10" s="107"/>
      <c r="O10" s="107"/>
      <c r="P10" s="106"/>
      <c r="Q10" s="104"/>
      <c r="R10" s="104"/>
      <c r="S10" s="104"/>
      <c r="T10" s="13"/>
      <c r="W10" s="98" t="s">
        <v>138</v>
      </c>
      <c r="X10" s="111" t="s">
        <v>142</v>
      </c>
      <c r="Y10" s="100" t="s">
        <v>150</v>
      </c>
    </row>
    <row r="11" spans="2:25" ht="61" customHeight="1" x14ac:dyDescent="0.2">
      <c r="B11" s="26" t="s">
        <v>49</v>
      </c>
      <c r="C11" s="28"/>
      <c r="D11" s="29"/>
      <c r="E11" s="29"/>
      <c r="F11" s="48" t="s">
        <v>152</v>
      </c>
      <c r="G11" s="48"/>
      <c r="H11" s="48"/>
      <c r="I11" s="98" t="s">
        <v>49</v>
      </c>
      <c r="J11" s="27"/>
      <c r="M11" s="107" t="s">
        <v>157</v>
      </c>
      <c r="N11" s="107"/>
      <c r="O11" s="107"/>
      <c r="P11" s="106"/>
      <c r="W11" s="98" t="s">
        <v>139</v>
      </c>
      <c r="X11" s="111" t="s">
        <v>143</v>
      </c>
      <c r="Y11" s="100" t="s">
        <v>144</v>
      </c>
    </row>
    <row r="12" spans="2:25" ht="65" customHeight="1" x14ac:dyDescent="0.2">
      <c r="B12" s="26" t="s">
        <v>50</v>
      </c>
      <c r="C12" s="28"/>
      <c r="D12" s="29"/>
      <c r="E12" s="29"/>
      <c r="F12" s="48" t="s">
        <v>65</v>
      </c>
      <c r="G12" s="48"/>
      <c r="H12" s="38"/>
      <c r="I12" s="98" t="s">
        <v>50</v>
      </c>
      <c r="J12" s="36"/>
      <c r="M12" s="107" t="s">
        <v>158</v>
      </c>
      <c r="N12" s="107"/>
      <c r="O12" s="107"/>
      <c r="P12" s="13"/>
      <c r="W12" s="110" t="s">
        <v>140</v>
      </c>
      <c r="X12" s="111" t="s">
        <v>145</v>
      </c>
      <c r="Y12" s="100" t="s">
        <v>151</v>
      </c>
    </row>
    <row r="13" spans="2:25" ht="28" customHeight="1" x14ac:dyDescent="0.2">
      <c r="B13" s="26" t="s">
        <v>2</v>
      </c>
      <c r="C13" s="28"/>
      <c r="D13" s="29"/>
      <c r="E13" s="29"/>
      <c r="F13" s="30"/>
      <c r="G13" s="31"/>
      <c r="H13" s="32"/>
      <c r="I13" s="98" t="s">
        <v>2</v>
      </c>
      <c r="J13" s="32"/>
    </row>
    <row r="14" spans="2:25" ht="35" customHeight="1" x14ac:dyDescent="0.2">
      <c r="B14" s="26" t="s">
        <v>52</v>
      </c>
      <c r="C14" s="28"/>
      <c r="D14" s="29"/>
      <c r="E14" s="29"/>
      <c r="F14" s="30"/>
      <c r="G14" s="31"/>
      <c r="H14" s="32"/>
      <c r="I14" s="98" t="s">
        <v>52</v>
      </c>
      <c r="J14" s="32"/>
    </row>
    <row r="15" spans="2:25" ht="46" customHeight="1" x14ac:dyDescent="0.2">
      <c r="B15" s="6" t="s">
        <v>64</v>
      </c>
      <c r="F15" s="30"/>
      <c r="G15" s="31"/>
      <c r="H15" s="32"/>
      <c r="I15" s="99" t="s">
        <v>64</v>
      </c>
      <c r="J15" s="32"/>
    </row>
    <row r="16" spans="2:25" ht="48" customHeight="1" x14ac:dyDescent="0.2">
      <c r="F16" s="30"/>
      <c r="G16" s="31"/>
      <c r="H16" s="32"/>
      <c r="I16" s="32"/>
      <c r="J16" s="32"/>
    </row>
    <row r="17" spans="3:10" ht="60" customHeight="1" x14ac:dyDescent="0.2">
      <c r="F17" s="30"/>
      <c r="G17" s="31"/>
      <c r="H17" s="32"/>
      <c r="I17" s="32"/>
      <c r="J17" s="32"/>
    </row>
    <row r="18" spans="3:10" ht="37.5" customHeight="1" x14ac:dyDescent="0.2">
      <c r="F18" s="30"/>
      <c r="G18" s="31"/>
      <c r="H18" s="32"/>
      <c r="I18" s="32"/>
      <c r="J18" s="32"/>
    </row>
    <row r="19" spans="3:10" ht="78.75" customHeight="1" x14ac:dyDescent="0.2">
      <c r="C19" s="29"/>
      <c r="D19" s="29"/>
      <c r="E19" s="29"/>
      <c r="F19" s="30"/>
      <c r="G19" s="31"/>
      <c r="H19" s="32"/>
      <c r="I19" s="32"/>
      <c r="J19" s="32"/>
    </row>
    <row r="20" spans="3:10" ht="49" customHeight="1" x14ac:dyDescent="0.2">
      <c r="C20" s="49"/>
      <c r="D20" s="49"/>
      <c r="E20" s="49"/>
      <c r="F20" s="30"/>
      <c r="G20" s="31"/>
      <c r="H20" s="32"/>
      <c r="I20" s="32"/>
      <c r="J20" s="32"/>
    </row>
    <row r="21" spans="3:10" ht="12.75" customHeight="1" x14ac:dyDescent="0.2">
      <c r="H21" s="12"/>
      <c r="I21" s="12"/>
      <c r="J21" s="12"/>
    </row>
    <row r="22" spans="3:10" ht="12.75" customHeight="1" x14ac:dyDescent="0.2">
      <c r="G22" s="40"/>
      <c r="H22" s="40"/>
      <c r="I22" s="33"/>
      <c r="J22" s="33"/>
    </row>
    <row r="23" spans="3:10" ht="12.75" customHeight="1" x14ac:dyDescent="0.2">
      <c r="H23" s="12"/>
      <c r="I23" s="12"/>
      <c r="J23" s="12"/>
    </row>
    <row r="24" spans="3:10" ht="12.75" customHeight="1" x14ac:dyDescent="0.2">
      <c r="H24" s="12"/>
      <c r="I24" s="12"/>
      <c r="J24" s="12"/>
    </row>
    <row r="25" spans="3:10" ht="12.75" customHeight="1" x14ac:dyDescent="0.2">
      <c r="H25" s="12"/>
      <c r="I25" s="12"/>
      <c r="J25" s="12"/>
    </row>
    <row r="26" spans="3:10" ht="12.75" customHeight="1" x14ac:dyDescent="0.2">
      <c r="H26" s="12"/>
      <c r="I26" s="12"/>
      <c r="J26" s="12"/>
    </row>
    <row r="27" spans="3:10" ht="12.75" customHeight="1" x14ac:dyDescent="0.2">
      <c r="H27" s="12"/>
      <c r="I27" s="12"/>
      <c r="J27" s="12"/>
    </row>
    <row r="28" spans="3:10" ht="12.75" customHeight="1" x14ac:dyDescent="0.2">
      <c r="H28" s="12"/>
      <c r="I28" s="12"/>
      <c r="J28" s="12"/>
    </row>
  </sheetData>
  <protectedRanges>
    <protectedRange password="CF7A" sqref="K6:L9 C19:E20 C11:C14 D6:E14" name="Rango1_1_2_2_2" securityDescriptor="O:WDG:WDD:(A;;CC;;;S-1-5-21-343818398-963894560-1801674531-8123)"/>
  </protectedRanges>
  <dataConsolidate/>
  <mergeCells count="44">
    <mergeCell ref="M12:O12"/>
    <mergeCell ref="Q8:S8"/>
    <mergeCell ref="Q9:S9"/>
    <mergeCell ref="T8:V8"/>
    <mergeCell ref="F12:H12"/>
    <mergeCell ref="B4:H4"/>
    <mergeCell ref="J5:L5"/>
    <mergeCell ref="M5:O5"/>
    <mergeCell ref="I4:O4"/>
    <mergeCell ref="C10:E10"/>
    <mergeCell ref="M6:O6"/>
    <mergeCell ref="M7:O7"/>
    <mergeCell ref="M8:O8"/>
    <mergeCell ref="J10:L10"/>
    <mergeCell ref="M9:O9"/>
    <mergeCell ref="M10:O10"/>
    <mergeCell ref="M11:O11"/>
    <mergeCell ref="B2:Y3"/>
    <mergeCell ref="F11:H11"/>
    <mergeCell ref="J6:L6"/>
    <mergeCell ref="J7:L7"/>
    <mergeCell ref="J8:L8"/>
    <mergeCell ref="J9:L9"/>
    <mergeCell ref="P4:V4"/>
    <mergeCell ref="Q5:S5"/>
    <mergeCell ref="T5:V5"/>
    <mergeCell ref="Q6:S6"/>
    <mergeCell ref="Q7:S7"/>
    <mergeCell ref="T6:V6"/>
    <mergeCell ref="T7:V7"/>
    <mergeCell ref="G22:H22"/>
    <mergeCell ref="W4:Y4"/>
    <mergeCell ref="C7:E7"/>
    <mergeCell ref="C8:E8"/>
    <mergeCell ref="C9:E9"/>
    <mergeCell ref="F7:H7"/>
    <mergeCell ref="F8:H8"/>
    <mergeCell ref="F9:H9"/>
    <mergeCell ref="F10:H10"/>
    <mergeCell ref="C20:E20"/>
    <mergeCell ref="C5:E5"/>
    <mergeCell ref="F5:H5"/>
    <mergeCell ref="C6:E6"/>
    <mergeCell ref="F6:H6"/>
  </mergeCells>
  <conditionalFormatting sqref="G16:J20 G13:H15 J12:J15">
    <cfRule type="dataBar" priority="160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{A9C3AF99-59BB-424E-BA57-05FC657F9C90}</x14:id>
        </ext>
      </extLst>
    </cfRule>
  </conditionalFormatting>
  <dataValidations count="1">
    <dataValidation type="list" allowBlank="1" showInputMessage="1" showErrorMessage="1" sqref="C20" xr:uid="{00000000-0002-0000-0300-000000000000}">
      <formula1>"1,2,3,4,5"</formula1>
    </dataValidation>
  </dataValidations>
  <pageMargins left="0.7" right="0.7" top="0.75" bottom="0.75" header="0.3" footer="0.3"/>
  <pageSetup paperSize="5" scale="40" orientation="landscape" verticalDpi="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9C3AF99-59BB-424E-BA57-05FC657F9C90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G16:J20 G13:H15 J12:J15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5FA09-4C93-974E-ADB8-6A022E91FA8D}">
  <sheetPr>
    <tabColor theme="6" tint="0.39997558519241921"/>
  </sheetPr>
  <dimension ref="B2:O28"/>
  <sheetViews>
    <sheetView showGridLines="0" topLeftCell="B7" zoomScale="130" zoomScaleNormal="130" workbookViewId="0">
      <selection activeCell="I14" sqref="I14"/>
    </sheetView>
  </sheetViews>
  <sheetFormatPr baseColWidth="10" defaultColWidth="10.83203125" defaultRowHeight="12.75" customHeight="1" x14ac:dyDescent="0.2"/>
  <cols>
    <col min="1" max="1" width="4" style="8" customWidth="1"/>
    <col min="2" max="2" width="31.1640625" style="8" customWidth="1"/>
    <col min="3" max="5" width="8.1640625" style="8" customWidth="1"/>
    <col min="6" max="6" width="6.83203125" style="8" customWidth="1"/>
    <col min="7" max="7" width="10.1640625" style="8" customWidth="1"/>
    <col min="8" max="8" width="12.83203125" style="8" customWidth="1"/>
    <col min="9" max="9" width="32.6640625" style="8" customWidth="1"/>
    <col min="10" max="10" width="8.6640625" style="8" customWidth="1"/>
    <col min="11" max="15" width="10.83203125" style="8" customWidth="1"/>
    <col min="16" max="16384" width="10.83203125" style="8"/>
  </cols>
  <sheetData>
    <row r="2" spans="2:15" ht="12.75" customHeight="1" x14ac:dyDescent="0.2">
      <c r="B2" s="68" t="s">
        <v>38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</row>
    <row r="3" spans="2:15" ht="12.75" customHeight="1" x14ac:dyDescent="0.2">
      <c r="B3" s="71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3"/>
    </row>
    <row r="4" spans="2:15" ht="28" customHeight="1" x14ac:dyDescent="0.2">
      <c r="B4" s="62" t="s">
        <v>42</v>
      </c>
      <c r="C4" s="62"/>
      <c r="D4" s="62"/>
      <c r="E4" s="62"/>
      <c r="F4" s="62"/>
      <c r="G4" s="62"/>
      <c r="H4" s="62"/>
      <c r="I4" s="63" t="s">
        <v>43</v>
      </c>
      <c r="J4" s="63"/>
      <c r="K4" s="63"/>
      <c r="L4" s="63"/>
      <c r="M4" s="63"/>
      <c r="N4" s="63"/>
      <c r="O4" s="63"/>
    </row>
    <row r="5" spans="2:15" s="7" customFormat="1" ht="36" customHeight="1" x14ac:dyDescent="0.2">
      <c r="B5" s="22" t="s">
        <v>39</v>
      </c>
      <c r="C5" s="64" t="s">
        <v>40</v>
      </c>
      <c r="D5" s="64"/>
      <c r="E5" s="64"/>
      <c r="F5" s="65" t="s">
        <v>41</v>
      </c>
      <c r="G5" s="65"/>
      <c r="H5" s="65"/>
      <c r="I5" s="21" t="s">
        <v>39</v>
      </c>
      <c r="J5" s="66" t="s">
        <v>40</v>
      </c>
      <c r="K5" s="66"/>
      <c r="L5" s="66"/>
      <c r="M5" s="67" t="s">
        <v>41</v>
      </c>
      <c r="N5" s="67"/>
      <c r="O5" s="67"/>
    </row>
    <row r="6" spans="2:15" ht="79" customHeight="1" x14ac:dyDescent="0.2">
      <c r="B6" s="6" t="s">
        <v>68</v>
      </c>
      <c r="C6" s="77" t="s">
        <v>69</v>
      </c>
      <c r="D6" s="78"/>
      <c r="E6" s="79"/>
      <c r="F6" s="61" t="s">
        <v>75</v>
      </c>
      <c r="G6" s="61"/>
      <c r="H6" s="61"/>
      <c r="I6" s="6" t="s">
        <v>28</v>
      </c>
      <c r="J6" s="77" t="s">
        <v>85</v>
      </c>
      <c r="K6" s="78"/>
      <c r="L6" s="79"/>
      <c r="M6" s="61" t="s">
        <v>84</v>
      </c>
      <c r="N6" s="61"/>
      <c r="O6" s="61"/>
    </row>
    <row r="7" spans="2:15" ht="79" customHeight="1" x14ac:dyDescent="0.2">
      <c r="B7" s="20"/>
      <c r="C7" s="74" t="s">
        <v>70</v>
      </c>
      <c r="D7" s="74" t="s">
        <v>29</v>
      </c>
      <c r="E7" s="74" t="s">
        <v>29</v>
      </c>
      <c r="F7" s="61" t="s">
        <v>76</v>
      </c>
      <c r="G7" s="61"/>
      <c r="H7" s="61"/>
      <c r="I7" s="6" t="s">
        <v>77</v>
      </c>
      <c r="J7" s="74" t="s">
        <v>79</v>
      </c>
      <c r="K7" s="74" t="s">
        <v>30</v>
      </c>
      <c r="L7" s="74" t="s">
        <v>30</v>
      </c>
      <c r="M7" s="61" t="s">
        <v>83</v>
      </c>
      <c r="N7" s="61"/>
      <c r="O7" s="61"/>
    </row>
    <row r="8" spans="2:15" ht="69" customHeight="1" x14ac:dyDescent="0.2">
      <c r="B8" s="20"/>
      <c r="C8" s="74" t="s">
        <v>71</v>
      </c>
      <c r="D8" s="74" t="s">
        <v>31</v>
      </c>
      <c r="E8" s="74" t="s">
        <v>31</v>
      </c>
      <c r="F8" s="75"/>
      <c r="G8" s="75"/>
      <c r="H8" s="75"/>
      <c r="I8" s="6" t="s">
        <v>165</v>
      </c>
      <c r="J8" s="74" t="s">
        <v>80</v>
      </c>
      <c r="K8" s="74" t="s">
        <v>33</v>
      </c>
      <c r="L8" s="74" t="s">
        <v>33</v>
      </c>
      <c r="M8" s="61" t="s">
        <v>81</v>
      </c>
      <c r="N8" s="61" t="s">
        <v>35</v>
      </c>
      <c r="O8" s="61" t="s">
        <v>35</v>
      </c>
    </row>
    <row r="9" spans="2:15" ht="79" customHeight="1" x14ac:dyDescent="0.2">
      <c r="B9" s="20"/>
      <c r="C9" s="74" t="s">
        <v>72</v>
      </c>
      <c r="D9" s="74" t="s">
        <v>32</v>
      </c>
      <c r="E9" s="74" t="s">
        <v>32</v>
      </c>
      <c r="F9" s="75"/>
      <c r="G9" s="75"/>
      <c r="H9" s="75"/>
      <c r="I9" s="6" t="s">
        <v>166</v>
      </c>
      <c r="J9" s="76" t="s">
        <v>82</v>
      </c>
      <c r="K9" s="76"/>
      <c r="L9" s="76"/>
      <c r="M9" s="61" t="s">
        <v>78</v>
      </c>
      <c r="N9" s="61"/>
      <c r="O9" s="61"/>
    </row>
    <row r="10" spans="2:15" ht="69" customHeight="1" x14ac:dyDescent="0.2">
      <c r="B10" s="20"/>
      <c r="C10" s="74" t="s">
        <v>73</v>
      </c>
      <c r="D10" s="74"/>
      <c r="E10" s="74"/>
      <c r="F10" s="75"/>
      <c r="G10" s="75"/>
      <c r="H10" s="75"/>
      <c r="I10" s="6" t="s">
        <v>78</v>
      </c>
      <c r="J10" s="76"/>
      <c r="K10" s="76"/>
      <c r="L10" s="76"/>
      <c r="M10" s="61" t="s">
        <v>168</v>
      </c>
      <c r="N10" s="61" t="s">
        <v>168</v>
      </c>
      <c r="O10" s="61" t="s">
        <v>168</v>
      </c>
    </row>
    <row r="11" spans="2:15" ht="54" customHeight="1" x14ac:dyDescent="0.2">
      <c r="B11" s="23"/>
      <c r="C11" s="74" t="s">
        <v>74</v>
      </c>
      <c r="D11" s="74" t="s">
        <v>34</v>
      </c>
      <c r="E11" s="74" t="s">
        <v>34</v>
      </c>
      <c r="F11" s="75"/>
      <c r="G11" s="75"/>
      <c r="H11" s="75"/>
      <c r="I11" s="6" t="s">
        <v>167</v>
      </c>
      <c r="J11" s="19"/>
    </row>
    <row r="12" spans="2:15" ht="44.25" customHeight="1" x14ac:dyDescent="0.2">
      <c r="B12" s="24"/>
      <c r="C12" s="15"/>
      <c r="D12" s="15"/>
      <c r="E12" s="15"/>
      <c r="F12" s="16"/>
      <c r="G12" s="17"/>
      <c r="H12" s="18"/>
      <c r="I12" s="18"/>
      <c r="J12" s="18"/>
    </row>
    <row r="13" spans="2:15" ht="37.5" customHeight="1" x14ac:dyDescent="0.2">
      <c r="B13" s="20"/>
      <c r="C13" s="15"/>
      <c r="D13" s="15"/>
      <c r="E13" s="15"/>
      <c r="F13" s="16"/>
      <c r="G13" s="17"/>
      <c r="H13" s="18"/>
      <c r="I13" s="18"/>
      <c r="J13" s="18"/>
    </row>
    <row r="14" spans="2:15" ht="48" customHeight="1" x14ac:dyDescent="0.2">
      <c r="B14" s="20"/>
      <c r="C14" s="15"/>
      <c r="D14" s="15"/>
      <c r="E14" s="15"/>
      <c r="F14" s="16"/>
      <c r="G14" s="17"/>
      <c r="H14" s="18"/>
      <c r="I14" s="18"/>
      <c r="J14" s="18"/>
    </row>
    <row r="15" spans="2:15" ht="46" customHeight="1" x14ac:dyDescent="0.2">
      <c r="B15" s="10"/>
      <c r="C15" s="10"/>
      <c r="F15" s="16"/>
      <c r="G15" s="17"/>
      <c r="H15" s="18"/>
      <c r="I15" s="18"/>
      <c r="J15" s="18"/>
    </row>
    <row r="16" spans="2:15" ht="48" customHeight="1" x14ac:dyDescent="0.2">
      <c r="B16" s="10"/>
      <c r="C16" s="10"/>
      <c r="F16" s="16"/>
      <c r="G16" s="17"/>
      <c r="H16" s="18"/>
      <c r="I16" s="18"/>
      <c r="J16" s="18"/>
    </row>
    <row r="17" spans="2:10" ht="60" customHeight="1" x14ac:dyDescent="0.2">
      <c r="B17" s="10"/>
      <c r="C17" s="10"/>
      <c r="F17" s="16"/>
      <c r="G17" s="17"/>
      <c r="H17" s="18"/>
      <c r="I17" s="18"/>
      <c r="J17" s="18"/>
    </row>
    <row r="18" spans="2:10" ht="37.5" customHeight="1" x14ac:dyDescent="0.2">
      <c r="F18" s="16"/>
      <c r="G18" s="17"/>
      <c r="H18" s="18"/>
      <c r="I18" s="18"/>
      <c r="J18" s="18"/>
    </row>
    <row r="19" spans="2:10" ht="78.75" customHeight="1" x14ac:dyDescent="0.2">
      <c r="C19" s="15"/>
      <c r="D19" s="15"/>
      <c r="E19" s="15"/>
      <c r="F19" s="16"/>
      <c r="G19" s="17"/>
      <c r="H19" s="18"/>
      <c r="I19" s="18"/>
      <c r="J19" s="18"/>
    </row>
    <row r="20" spans="2:10" ht="49" customHeight="1" x14ac:dyDescent="0.2">
      <c r="C20" s="80"/>
      <c r="D20" s="80"/>
      <c r="E20" s="80"/>
      <c r="F20" s="16"/>
      <c r="G20" s="17"/>
      <c r="H20" s="18"/>
      <c r="I20" s="18"/>
      <c r="J20" s="18"/>
    </row>
    <row r="21" spans="2:10" ht="12.75" customHeight="1" x14ac:dyDescent="0.2">
      <c r="H21" s="9"/>
      <c r="I21" s="9"/>
      <c r="J21" s="9"/>
    </row>
    <row r="22" spans="2:10" ht="12.75" customHeight="1" x14ac:dyDescent="0.2">
      <c r="G22" s="81"/>
      <c r="H22" s="81"/>
      <c r="I22" s="14"/>
      <c r="J22" s="14"/>
    </row>
    <row r="23" spans="2:10" ht="12.75" customHeight="1" x14ac:dyDescent="0.2">
      <c r="H23" s="9"/>
      <c r="I23" s="9"/>
      <c r="J23" s="9"/>
    </row>
    <row r="24" spans="2:10" ht="12.75" customHeight="1" x14ac:dyDescent="0.2">
      <c r="H24" s="9"/>
      <c r="I24" s="9"/>
      <c r="J24" s="9"/>
    </row>
    <row r="25" spans="2:10" ht="12.75" customHeight="1" x14ac:dyDescent="0.2">
      <c r="H25" s="9"/>
      <c r="I25" s="9"/>
      <c r="J25" s="9"/>
    </row>
    <row r="26" spans="2:10" ht="12.75" customHeight="1" x14ac:dyDescent="0.2">
      <c r="H26" s="9"/>
      <c r="I26" s="9"/>
      <c r="J26" s="9"/>
    </row>
    <row r="27" spans="2:10" ht="12.75" customHeight="1" x14ac:dyDescent="0.2">
      <c r="H27" s="9"/>
      <c r="I27" s="9"/>
      <c r="J27" s="9"/>
    </row>
    <row r="28" spans="2:10" ht="12.75" customHeight="1" x14ac:dyDescent="0.2">
      <c r="H28" s="9"/>
      <c r="I28" s="9"/>
      <c r="J28" s="9"/>
    </row>
  </sheetData>
  <protectedRanges>
    <protectedRange password="CF7A" sqref="C19:E20 C12:E14" name="Rango1_1_2_2_2" securityDescriptor="O:WDG:WDD:(A;;CC;;;S-1-5-21-343818398-963894560-1801674531-8123)"/>
  </protectedRanges>
  <dataConsolidate/>
  <mergeCells count="31">
    <mergeCell ref="M9:O9"/>
    <mergeCell ref="M10:O10"/>
    <mergeCell ref="C20:E20"/>
    <mergeCell ref="G22:H22"/>
    <mergeCell ref="C10:E10"/>
    <mergeCell ref="C11:E11"/>
    <mergeCell ref="J10:L10"/>
    <mergeCell ref="F11:H11"/>
    <mergeCell ref="B2:O3"/>
    <mergeCell ref="C9:E9"/>
    <mergeCell ref="F9:H9"/>
    <mergeCell ref="J9:L9"/>
    <mergeCell ref="F10:H10"/>
    <mergeCell ref="C8:E8"/>
    <mergeCell ref="F8:H8"/>
    <mergeCell ref="J8:L8"/>
    <mergeCell ref="M8:O8"/>
    <mergeCell ref="C7:E7"/>
    <mergeCell ref="F7:H7"/>
    <mergeCell ref="J7:L7"/>
    <mergeCell ref="M7:O7"/>
    <mergeCell ref="C6:E6"/>
    <mergeCell ref="F6:H6"/>
    <mergeCell ref="J6:L6"/>
    <mergeCell ref="M6:O6"/>
    <mergeCell ref="B4:H4"/>
    <mergeCell ref="I4:O4"/>
    <mergeCell ref="C5:E5"/>
    <mergeCell ref="F5:H5"/>
    <mergeCell ref="J5:L5"/>
    <mergeCell ref="M5:O5"/>
  </mergeCells>
  <conditionalFormatting sqref="G12:J20">
    <cfRule type="dataBar" priority="1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{9CAF1715-5EC8-7049-B80E-40DE2B62C473}</x14:id>
        </ext>
      </extLst>
    </cfRule>
  </conditionalFormatting>
  <dataValidations disablePrompts="1" count="1">
    <dataValidation type="list" allowBlank="1" showInputMessage="1" showErrorMessage="1" sqref="C20" xr:uid="{7F4CA4ED-9AFF-F140-98EF-A9E6BEAE225E}">
      <formula1>"1,2,3,4,5"</formula1>
    </dataValidation>
  </dataValidations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CAF1715-5EC8-7049-B80E-40DE2B62C473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G12:J20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7893-4B40-0C4C-A809-ECFD28CECF36}">
  <sheetPr>
    <tabColor rgb="FFE4FAB0"/>
  </sheetPr>
  <dimension ref="A2:AC28"/>
  <sheetViews>
    <sheetView showGridLines="0" tabSelected="1" zoomScale="110" zoomScaleNormal="110" workbookViewId="0">
      <selection activeCell="T9" sqref="T9:W9"/>
    </sheetView>
  </sheetViews>
  <sheetFormatPr baseColWidth="10" defaultColWidth="10.83203125" defaultRowHeight="12.75" customHeight="1" x14ac:dyDescent="0.2"/>
  <cols>
    <col min="1" max="1" width="3.83203125" style="8" customWidth="1"/>
    <col min="2" max="2" width="31.1640625" style="8" customWidth="1"/>
    <col min="3" max="4" width="8.1640625" style="8" customWidth="1"/>
    <col min="5" max="5" width="10.6640625" style="8" customWidth="1"/>
    <col min="6" max="6" width="6.83203125" style="8" customWidth="1"/>
    <col min="7" max="7" width="10.1640625" style="8" customWidth="1"/>
    <col min="8" max="8" width="7.5" style="8" customWidth="1"/>
    <col min="9" max="9" width="23.33203125" style="8" customWidth="1"/>
    <col min="10" max="10" width="8.6640625" style="8" customWidth="1"/>
    <col min="11" max="11" width="7.33203125" style="8" customWidth="1"/>
    <col min="12" max="12" width="9.5" style="8" customWidth="1"/>
    <col min="13" max="15" width="10.83203125" style="8" customWidth="1"/>
    <col min="16" max="16" width="25.83203125" style="8" customWidth="1"/>
    <col min="17" max="19" width="10.83203125" style="8" customWidth="1"/>
    <col min="20" max="20" width="13.5" style="8" customWidth="1"/>
    <col min="21" max="21" width="9.83203125" style="8" customWidth="1"/>
    <col min="22" max="22" width="7.5" style="8" customWidth="1"/>
    <col min="23" max="23" width="23.83203125" style="8" customWidth="1"/>
    <col min="24" max="24" width="17.1640625" style="8" customWidth="1"/>
    <col min="25" max="25" width="2.6640625" style="8" customWidth="1"/>
    <col min="26" max="26" width="8.83203125" style="8" customWidth="1"/>
    <col min="27" max="16384" width="10.83203125" style="8"/>
  </cols>
  <sheetData>
    <row r="2" spans="1:29" ht="12.75" customHeight="1" x14ac:dyDescent="0.2">
      <c r="B2" s="82" t="s">
        <v>37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</row>
    <row r="3" spans="1:29" ht="12.75" customHeight="1" x14ac:dyDescent="0.2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</row>
    <row r="4" spans="1:29" ht="28" customHeight="1" x14ac:dyDescent="0.2">
      <c r="B4" s="62" t="s">
        <v>117</v>
      </c>
      <c r="C4" s="62"/>
      <c r="D4" s="62"/>
      <c r="E4" s="62"/>
      <c r="F4" s="62"/>
      <c r="G4" s="62"/>
      <c r="H4" s="62"/>
      <c r="I4" s="63" t="s">
        <v>101</v>
      </c>
      <c r="J4" s="63"/>
      <c r="K4" s="63"/>
      <c r="L4" s="63"/>
      <c r="M4" s="63"/>
      <c r="N4" s="63"/>
      <c r="O4" s="63"/>
      <c r="P4" s="83" t="s">
        <v>116</v>
      </c>
      <c r="Q4" s="83"/>
      <c r="R4" s="83"/>
      <c r="S4" s="83"/>
      <c r="T4" s="83"/>
      <c r="U4" s="83"/>
      <c r="V4" s="83"/>
      <c r="W4" s="84" t="s">
        <v>44</v>
      </c>
      <c r="X4" s="85"/>
      <c r="Y4" s="85"/>
      <c r="Z4" s="85"/>
      <c r="AA4" s="85"/>
      <c r="AB4" s="85"/>
      <c r="AC4" s="85"/>
    </row>
    <row r="5" spans="1:29" s="7" customFormat="1" ht="36" customHeight="1" x14ac:dyDescent="0.2">
      <c r="B5" s="22" t="s">
        <v>39</v>
      </c>
      <c r="C5" s="64" t="s">
        <v>40</v>
      </c>
      <c r="D5" s="64"/>
      <c r="E5" s="64"/>
      <c r="F5" s="65" t="s">
        <v>41</v>
      </c>
      <c r="G5" s="65"/>
      <c r="H5" s="65"/>
      <c r="I5" s="21" t="s">
        <v>39</v>
      </c>
      <c r="J5" s="66" t="s">
        <v>40</v>
      </c>
      <c r="K5" s="66"/>
      <c r="L5" s="66"/>
      <c r="M5" s="67" t="s">
        <v>41</v>
      </c>
      <c r="N5" s="67"/>
      <c r="O5" s="67"/>
      <c r="P5" s="21" t="s">
        <v>39</v>
      </c>
      <c r="Q5" s="66" t="s">
        <v>40</v>
      </c>
      <c r="R5" s="66"/>
      <c r="S5" s="66"/>
      <c r="T5" s="67" t="s">
        <v>41</v>
      </c>
      <c r="U5" s="67"/>
      <c r="V5" s="67"/>
      <c r="W5" s="21" t="s">
        <v>39</v>
      </c>
      <c r="X5" s="91" t="s">
        <v>40</v>
      </c>
      <c r="Y5" s="92"/>
      <c r="Z5" s="93"/>
      <c r="AA5" s="88" t="s">
        <v>41</v>
      </c>
      <c r="AB5" s="89"/>
      <c r="AC5" s="90"/>
    </row>
    <row r="6" spans="1:29" ht="106.5" customHeight="1" x14ac:dyDescent="0.2">
      <c r="B6" s="6" t="s">
        <v>86</v>
      </c>
      <c r="C6" s="76" t="s">
        <v>87</v>
      </c>
      <c r="D6" s="76"/>
      <c r="E6" s="76"/>
      <c r="F6" s="86" t="s">
        <v>88</v>
      </c>
      <c r="G6" s="86"/>
      <c r="H6" s="86"/>
      <c r="I6" s="6" t="s">
        <v>102</v>
      </c>
      <c r="J6" s="74" t="s">
        <v>103</v>
      </c>
      <c r="K6" s="74" t="s">
        <v>7</v>
      </c>
      <c r="L6" s="74" t="s">
        <v>7</v>
      </c>
      <c r="M6" s="61" t="s">
        <v>104</v>
      </c>
      <c r="N6" s="61" t="s">
        <v>18</v>
      </c>
      <c r="O6" s="61" t="s">
        <v>18</v>
      </c>
      <c r="P6" s="6" t="s">
        <v>3</v>
      </c>
      <c r="Q6" s="74" t="s">
        <v>118</v>
      </c>
      <c r="R6" s="74" t="s">
        <v>8</v>
      </c>
      <c r="S6" s="74" t="s">
        <v>8</v>
      </c>
      <c r="T6" s="61" t="s">
        <v>120</v>
      </c>
      <c r="U6" s="61" t="s">
        <v>19</v>
      </c>
      <c r="V6" s="61" t="s">
        <v>19</v>
      </c>
      <c r="W6" s="6" t="s">
        <v>126</v>
      </c>
      <c r="X6" s="77" t="s">
        <v>127</v>
      </c>
      <c r="Y6" s="78" t="s">
        <v>9</v>
      </c>
      <c r="Z6" s="79" t="s">
        <v>9</v>
      </c>
      <c r="AA6" s="94" t="s">
        <v>128</v>
      </c>
      <c r="AB6" s="95" t="s">
        <v>20</v>
      </c>
      <c r="AC6" s="96" t="s">
        <v>20</v>
      </c>
    </row>
    <row r="7" spans="1:29" ht="117.75" customHeight="1" x14ac:dyDescent="0.2">
      <c r="B7" s="6" t="s">
        <v>89</v>
      </c>
      <c r="C7" s="74" t="s">
        <v>91</v>
      </c>
      <c r="D7" s="74"/>
      <c r="E7" s="74"/>
      <c r="F7" s="86" t="s">
        <v>90</v>
      </c>
      <c r="G7" s="86"/>
      <c r="H7" s="86"/>
      <c r="I7" s="6" t="s">
        <v>105</v>
      </c>
      <c r="J7" s="74" t="s">
        <v>106</v>
      </c>
      <c r="K7" s="74" t="s">
        <v>10</v>
      </c>
      <c r="L7" s="74" t="s">
        <v>10</v>
      </c>
      <c r="M7" s="61" t="s">
        <v>107</v>
      </c>
      <c r="N7" s="61" t="s">
        <v>21</v>
      </c>
      <c r="O7" s="61" t="s">
        <v>21</v>
      </c>
      <c r="P7" s="6" t="s">
        <v>119</v>
      </c>
      <c r="Q7" s="74" t="s">
        <v>121</v>
      </c>
      <c r="R7" s="74" t="s">
        <v>13</v>
      </c>
      <c r="S7" s="74" t="s">
        <v>13</v>
      </c>
      <c r="T7" s="61" t="s">
        <v>122</v>
      </c>
      <c r="U7" s="61"/>
      <c r="V7" s="61"/>
      <c r="W7" s="6" t="s">
        <v>4</v>
      </c>
      <c r="X7" s="77" t="s">
        <v>129</v>
      </c>
      <c r="Y7" s="78" t="s">
        <v>11</v>
      </c>
      <c r="Z7" s="79" t="s">
        <v>11</v>
      </c>
      <c r="AA7" s="94" t="s">
        <v>22</v>
      </c>
      <c r="AB7" s="95" t="s">
        <v>22</v>
      </c>
      <c r="AC7" s="96" t="s">
        <v>22</v>
      </c>
    </row>
    <row r="8" spans="1:29" ht="64" customHeight="1" x14ac:dyDescent="0.2">
      <c r="B8" s="6" t="s">
        <v>92</v>
      </c>
      <c r="C8" s="76" t="s">
        <v>93</v>
      </c>
      <c r="D8" s="76"/>
      <c r="E8" s="76"/>
      <c r="F8" s="86" t="s">
        <v>95</v>
      </c>
      <c r="G8" s="86"/>
      <c r="H8" s="86"/>
      <c r="I8" s="6" t="s">
        <v>108</v>
      </c>
      <c r="J8" s="76" t="s">
        <v>109</v>
      </c>
      <c r="K8" s="76" t="s">
        <v>12</v>
      </c>
      <c r="L8" s="76" t="s">
        <v>12</v>
      </c>
      <c r="M8" s="61" t="s">
        <v>23</v>
      </c>
      <c r="N8" s="61" t="s">
        <v>23</v>
      </c>
      <c r="O8" s="61" t="s">
        <v>23</v>
      </c>
      <c r="P8" s="6" t="s">
        <v>124</v>
      </c>
      <c r="Q8" s="74" t="s">
        <v>123</v>
      </c>
      <c r="R8" s="74"/>
      <c r="S8" s="74"/>
      <c r="T8" s="61" t="s">
        <v>125</v>
      </c>
      <c r="U8" s="61"/>
      <c r="V8" s="61"/>
      <c r="W8" s="6" t="s">
        <v>5</v>
      </c>
      <c r="X8" s="77" t="s">
        <v>15</v>
      </c>
      <c r="Y8" s="78" t="s">
        <v>15</v>
      </c>
      <c r="Z8" s="79" t="s">
        <v>15</v>
      </c>
    </row>
    <row r="9" spans="1:29" ht="99" customHeight="1" x14ac:dyDescent="0.2">
      <c r="B9" s="6" t="s">
        <v>94</v>
      </c>
      <c r="C9" s="76" t="s">
        <v>96</v>
      </c>
      <c r="D9" s="76"/>
      <c r="E9" s="76"/>
      <c r="F9" s="86" t="s">
        <v>97</v>
      </c>
      <c r="G9" s="86"/>
      <c r="H9" s="86"/>
      <c r="I9" s="6" t="s">
        <v>6</v>
      </c>
      <c r="J9" s="76" t="s">
        <v>110</v>
      </c>
      <c r="K9" s="76" t="s">
        <v>14</v>
      </c>
      <c r="L9" s="76" t="s">
        <v>14</v>
      </c>
      <c r="M9" s="61" t="s">
        <v>111</v>
      </c>
      <c r="N9" s="61" t="s">
        <v>24</v>
      </c>
      <c r="O9" s="61" t="s">
        <v>24</v>
      </c>
      <c r="P9" s="10"/>
      <c r="Q9" s="87"/>
      <c r="R9" s="87"/>
      <c r="S9" s="87"/>
      <c r="T9" s="10"/>
    </row>
    <row r="10" spans="1:29" ht="75" customHeight="1" x14ac:dyDescent="0.2">
      <c r="B10" s="6" t="s">
        <v>98</v>
      </c>
      <c r="C10" s="76" t="s">
        <v>100</v>
      </c>
      <c r="D10" s="76"/>
      <c r="E10" s="76"/>
      <c r="F10" s="86" t="s">
        <v>99</v>
      </c>
      <c r="G10" s="86"/>
      <c r="H10" s="86"/>
      <c r="I10" s="17"/>
      <c r="J10" s="76" t="s">
        <v>112</v>
      </c>
      <c r="K10" s="76" t="s">
        <v>16</v>
      </c>
      <c r="L10" s="76" t="s">
        <v>16</v>
      </c>
      <c r="M10" s="61" t="s">
        <v>113</v>
      </c>
      <c r="N10" s="61" t="s">
        <v>25</v>
      </c>
      <c r="O10" s="61" t="s">
        <v>25</v>
      </c>
      <c r="P10" s="10"/>
      <c r="Q10" s="10"/>
      <c r="R10" s="10"/>
      <c r="S10" s="10"/>
      <c r="T10" s="10"/>
    </row>
    <row r="11" spans="1:29" ht="75" customHeight="1" x14ac:dyDescent="0.2">
      <c r="A11" s="15"/>
      <c r="B11" s="15"/>
      <c r="C11" s="15"/>
      <c r="D11" s="15"/>
      <c r="E11" s="15"/>
      <c r="F11" s="75"/>
      <c r="G11" s="75"/>
      <c r="H11" s="75"/>
      <c r="I11" s="20"/>
      <c r="J11" s="76" t="s">
        <v>17</v>
      </c>
      <c r="K11" s="76" t="s">
        <v>17</v>
      </c>
      <c r="L11" s="76" t="s">
        <v>17</v>
      </c>
      <c r="M11" s="61" t="s">
        <v>114</v>
      </c>
      <c r="N11" s="61" t="s">
        <v>26</v>
      </c>
      <c r="O11" s="61" t="s">
        <v>26</v>
      </c>
    </row>
    <row r="12" spans="1:29" ht="44.25" customHeight="1" x14ac:dyDescent="0.2">
      <c r="A12" s="15"/>
      <c r="B12" s="15"/>
      <c r="C12" s="15"/>
      <c r="D12" s="15"/>
      <c r="E12" s="15"/>
      <c r="F12" s="16"/>
      <c r="G12" s="17"/>
      <c r="H12" s="18"/>
      <c r="I12" s="18"/>
      <c r="J12" s="18"/>
      <c r="M12" s="61" t="s">
        <v>115</v>
      </c>
      <c r="N12" s="61" t="s">
        <v>27</v>
      </c>
      <c r="O12" s="61" t="s">
        <v>27</v>
      </c>
    </row>
    <row r="13" spans="1:29" ht="37.5" customHeight="1" x14ac:dyDescent="0.2">
      <c r="B13" s="10"/>
      <c r="C13" s="15"/>
      <c r="D13" s="15"/>
      <c r="E13" s="15"/>
      <c r="F13" s="16"/>
      <c r="G13" s="17"/>
      <c r="H13" s="18"/>
      <c r="I13" s="18"/>
      <c r="J13" s="18"/>
    </row>
    <row r="14" spans="1:29" ht="48" customHeight="1" x14ac:dyDescent="0.2">
      <c r="B14" s="10"/>
      <c r="C14" s="15"/>
      <c r="D14" s="15"/>
      <c r="E14" s="15"/>
      <c r="F14" s="16"/>
      <c r="G14" s="17"/>
      <c r="H14" s="18"/>
      <c r="I14" s="18"/>
      <c r="J14" s="18"/>
    </row>
    <row r="15" spans="1:29" ht="46" customHeight="1" x14ac:dyDescent="0.2">
      <c r="F15" s="16"/>
      <c r="G15" s="17"/>
      <c r="H15" s="18"/>
      <c r="I15" s="18"/>
      <c r="J15" s="18"/>
    </row>
    <row r="16" spans="1:29" ht="48" customHeight="1" x14ac:dyDescent="0.2">
      <c r="F16" s="16"/>
      <c r="G16" s="17"/>
      <c r="H16" s="18"/>
      <c r="I16" s="18"/>
      <c r="J16" s="18"/>
    </row>
    <row r="17" spans="3:10" ht="60" customHeight="1" x14ac:dyDescent="0.2">
      <c r="F17" s="16"/>
      <c r="G17" s="17"/>
      <c r="H17" s="18"/>
      <c r="I17" s="18"/>
      <c r="J17" s="18"/>
    </row>
    <row r="18" spans="3:10" ht="37.5" customHeight="1" x14ac:dyDescent="0.2">
      <c r="F18" s="16"/>
      <c r="G18" s="17"/>
      <c r="H18" s="18"/>
      <c r="I18" s="18"/>
      <c r="J18" s="18"/>
    </row>
    <row r="19" spans="3:10" ht="78.75" customHeight="1" x14ac:dyDescent="0.2">
      <c r="C19" s="15"/>
      <c r="D19" s="15"/>
      <c r="E19" s="15"/>
      <c r="F19" s="16"/>
      <c r="G19" s="17"/>
      <c r="H19" s="18"/>
      <c r="I19" s="18"/>
      <c r="J19" s="18"/>
    </row>
    <row r="20" spans="3:10" ht="49" customHeight="1" x14ac:dyDescent="0.2">
      <c r="C20" s="80"/>
      <c r="D20" s="80"/>
      <c r="E20" s="80"/>
      <c r="F20" s="16"/>
      <c r="G20" s="17"/>
      <c r="H20" s="18"/>
      <c r="I20" s="18"/>
      <c r="J20" s="18"/>
    </row>
    <row r="21" spans="3:10" ht="12.75" customHeight="1" x14ac:dyDescent="0.2">
      <c r="H21" s="9"/>
      <c r="I21" s="9"/>
      <c r="J21" s="9"/>
    </row>
    <row r="22" spans="3:10" ht="12.75" customHeight="1" x14ac:dyDescent="0.2">
      <c r="G22" s="81"/>
      <c r="H22" s="81"/>
      <c r="I22" s="14"/>
      <c r="J22" s="14"/>
    </row>
    <row r="23" spans="3:10" ht="12.75" customHeight="1" x14ac:dyDescent="0.2">
      <c r="H23" s="9"/>
      <c r="I23" s="9"/>
      <c r="J23" s="9"/>
    </row>
    <row r="24" spans="3:10" ht="12.75" customHeight="1" x14ac:dyDescent="0.2">
      <c r="H24" s="9"/>
      <c r="I24" s="9"/>
      <c r="J24" s="9"/>
    </row>
    <row r="25" spans="3:10" ht="12.75" customHeight="1" x14ac:dyDescent="0.2">
      <c r="H25" s="9"/>
      <c r="I25" s="9"/>
      <c r="J25" s="9"/>
    </row>
    <row r="26" spans="3:10" ht="12.75" customHeight="1" x14ac:dyDescent="0.2">
      <c r="H26" s="9"/>
      <c r="I26" s="9"/>
      <c r="J26" s="9"/>
    </row>
    <row r="27" spans="3:10" ht="12.75" customHeight="1" x14ac:dyDescent="0.2">
      <c r="H27" s="9"/>
      <c r="I27" s="9"/>
      <c r="J27" s="9"/>
    </row>
    <row r="28" spans="3:10" ht="12.75" customHeight="1" x14ac:dyDescent="0.2">
      <c r="H28" s="9"/>
      <c r="I28" s="9"/>
      <c r="J28" s="9"/>
    </row>
  </sheetData>
  <protectedRanges>
    <protectedRange password="CF7A" sqref="C19:E20 C11:E14" name="Rango1_1_2_2_2" securityDescriptor="O:WDG:WDD:(A;;CC;;;S-1-5-21-343818398-963894560-1801674531-8123)"/>
  </protectedRanges>
  <dataConsolidate/>
  <mergeCells count="51">
    <mergeCell ref="AA5:AC5"/>
    <mergeCell ref="X6:Z6"/>
    <mergeCell ref="X5:Z5"/>
    <mergeCell ref="T8:V8"/>
    <mergeCell ref="X8:Z8"/>
    <mergeCell ref="AA7:AC7"/>
    <mergeCell ref="AA6:AC6"/>
    <mergeCell ref="T7:V7"/>
    <mergeCell ref="X7:Z7"/>
    <mergeCell ref="T5:V5"/>
    <mergeCell ref="T6:V6"/>
    <mergeCell ref="C20:E20"/>
    <mergeCell ref="G22:H22"/>
    <mergeCell ref="J10:L10"/>
    <mergeCell ref="J11:L11"/>
    <mergeCell ref="M9:O9"/>
    <mergeCell ref="M10:O10"/>
    <mergeCell ref="M11:O11"/>
    <mergeCell ref="M12:O12"/>
    <mergeCell ref="C9:E9"/>
    <mergeCell ref="F9:H9"/>
    <mergeCell ref="J9:L9"/>
    <mergeCell ref="Q9:S9"/>
    <mergeCell ref="F10:H10"/>
    <mergeCell ref="F11:H11"/>
    <mergeCell ref="C8:E8"/>
    <mergeCell ref="F8:H8"/>
    <mergeCell ref="J8:L8"/>
    <mergeCell ref="M8:O8"/>
    <mergeCell ref="Q8:S8"/>
    <mergeCell ref="C10:E10"/>
    <mergeCell ref="C7:E7"/>
    <mergeCell ref="F7:H7"/>
    <mergeCell ref="J7:L7"/>
    <mergeCell ref="M7:O7"/>
    <mergeCell ref="Q7:S7"/>
    <mergeCell ref="C6:E6"/>
    <mergeCell ref="F6:H6"/>
    <mergeCell ref="J6:L6"/>
    <mergeCell ref="M6:O6"/>
    <mergeCell ref="Q6:S6"/>
    <mergeCell ref="B2:AC3"/>
    <mergeCell ref="B4:H4"/>
    <mergeCell ref="I4:O4"/>
    <mergeCell ref="P4:V4"/>
    <mergeCell ref="W4:AC4"/>
    <mergeCell ref="C5:E5"/>
    <mergeCell ref="F5:H5"/>
    <mergeCell ref="J5:L5"/>
    <mergeCell ref="M5:O5"/>
    <mergeCell ref="Q5:S5"/>
  </mergeCells>
  <conditionalFormatting sqref="G12:J20">
    <cfRule type="dataBar" priority="2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{15A224BC-4776-B848-9162-7B9E2D47EB2C}</x14:id>
        </ext>
      </extLst>
    </cfRule>
  </conditionalFormatting>
  <conditionalFormatting sqref="I10">
    <cfRule type="dataBar" priority="1">
      <dataBar>
        <cfvo type="num" val="0"/>
        <cfvo type="num" val="1"/>
        <color theme="6" tint="0.79998168889431442"/>
      </dataBar>
      <extLst>
        <ext xmlns:x14="http://schemas.microsoft.com/office/spreadsheetml/2009/9/main" uri="{B025F937-C7B1-47D3-B67F-A62EFF666E3E}">
          <x14:id>{30236363-3764-4123-B83E-20FE1488D8AE}</x14:id>
        </ext>
      </extLst>
    </cfRule>
  </conditionalFormatting>
  <dataValidations count="1">
    <dataValidation type="list" allowBlank="1" showInputMessage="1" showErrorMessage="1" sqref="C20" xr:uid="{3F6C7354-C3FA-BD4C-B8B8-8DE9CF4CD51D}">
      <formula1>"1,2,3,4,5"</formula1>
    </dataValidation>
  </dataValidations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5A224BC-4776-B848-9162-7B9E2D47EB2C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G12:J20</xm:sqref>
        </x14:conditionalFormatting>
        <x14:conditionalFormatting xmlns:xm="http://schemas.microsoft.com/office/excel/2006/main">
          <x14:cfRule type="dataBar" id="{30236363-3764-4123-B83E-20FE1488D8AE}">
            <x14:dataBar minLength="0" maxLength="100" gradient="0" direction="leftToRight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I10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65"/>
  <sheetViews>
    <sheetView topLeftCell="A7" workbookViewId="0">
      <selection activeCell="G31" sqref="G31"/>
    </sheetView>
  </sheetViews>
  <sheetFormatPr baseColWidth="10" defaultColWidth="5.1640625" defaultRowHeight="16" x14ac:dyDescent="0.2"/>
  <cols>
    <col min="1" max="6" width="5.1640625" style="2"/>
    <col min="7" max="7" width="6.1640625" style="2" bestFit="1" customWidth="1"/>
    <col min="8" max="16384" width="5.1640625" style="2"/>
  </cols>
  <sheetData>
    <row r="2" spans="2:7" x14ac:dyDescent="0.2">
      <c r="B2" s="2">
        <v>1</v>
      </c>
      <c r="C2" s="2">
        <v>1</v>
      </c>
      <c r="D2" s="2">
        <v>1</v>
      </c>
      <c r="E2" s="3">
        <f>B2*C2*D2</f>
        <v>1</v>
      </c>
      <c r="F2" s="4">
        <f>E2/$E$65</f>
        <v>1.5625E-2</v>
      </c>
      <c r="G2" s="5">
        <f>1-F2</f>
        <v>0.984375</v>
      </c>
    </row>
    <row r="3" spans="2:7" x14ac:dyDescent="0.2">
      <c r="B3" s="2">
        <v>1</v>
      </c>
      <c r="C3" s="2">
        <v>1</v>
      </c>
      <c r="D3" s="2">
        <v>2</v>
      </c>
      <c r="E3" s="3">
        <f t="shared" ref="E3:E17" si="0">B3*C3*D3</f>
        <v>2</v>
      </c>
      <c r="F3" s="4">
        <f t="shared" ref="F3:F63" si="1">E3/$E$65</f>
        <v>3.125E-2</v>
      </c>
      <c r="G3" s="5">
        <f t="shared" ref="G3:G65" si="2">1-F3</f>
        <v>0.96875</v>
      </c>
    </row>
    <row r="4" spans="2:7" x14ac:dyDescent="0.2">
      <c r="B4" s="2">
        <v>1</v>
      </c>
      <c r="C4" s="2">
        <v>1</v>
      </c>
      <c r="D4" s="2">
        <v>3</v>
      </c>
      <c r="E4" s="3">
        <f t="shared" si="0"/>
        <v>3</v>
      </c>
      <c r="F4" s="4">
        <f t="shared" si="1"/>
        <v>4.6875E-2</v>
      </c>
      <c r="G4" s="5">
        <f t="shared" si="2"/>
        <v>0.953125</v>
      </c>
    </row>
    <row r="5" spans="2:7" x14ac:dyDescent="0.2">
      <c r="B5" s="2">
        <v>1</v>
      </c>
      <c r="C5" s="2">
        <v>1</v>
      </c>
      <c r="D5" s="2">
        <v>4</v>
      </c>
      <c r="E5" s="3">
        <f t="shared" si="0"/>
        <v>4</v>
      </c>
      <c r="F5" s="4">
        <f t="shared" si="1"/>
        <v>6.25E-2</v>
      </c>
      <c r="G5" s="5">
        <f t="shared" si="2"/>
        <v>0.9375</v>
      </c>
    </row>
    <row r="6" spans="2:7" x14ac:dyDescent="0.2">
      <c r="B6" s="2">
        <v>1</v>
      </c>
      <c r="C6" s="2">
        <v>2</v>
      </c>
      <c r="D6" s="2">
        <v>1</v>
      </c>
      <c r="E6" s="3">
        <f t="shared" si="0"/>
        <v>2</v>
      </c>
      <c r="F6" s="4">
        <f t="shared" si="1"/>
        <v>3.125E-2</v>
      </c>
      <c r="G6" s="5">
        <f t="shared" si="2"/>
        <v>0.96875</v>
      </c>
    </row>
    <row r="7" spans="2:7" x14ac:dyDescent="0.2">
      <c r="B7" s="2">
        <v>1</v>
      </c>
      <c r="C7" s="2">
        <v>2</v>
      </c>
      <c r="D7" s="2">
        <v>2</v>
      </c>
      <c r="E7" s="3">
        <f t="shared" si="0"/>
        <v>4</v>
      </c>
      <c r="F7" s="4">
        <f t="shared" si="1"/>
        <v>6.25E-2</v>
      </c>
      <c r="G7" s="5">
        <f t="shared" si="2"/>
        <v>0.9375</v>
      </c>
    </row>
    <row r="8" spans="2:7" x14ac:dyDescent="0.2">
      <c r="B8" s="2">
        <v>1</v>
      </c>
      <c r="C8" s="2">
        <v>2</v>
      </c>
      <c r="D8" s="2">
        <v>3</v>
      </c>
      <c r="E8" s="3">
        <f t="shared" si="0"/>
        <v>6</v>
      </c>
      <c r="F8" s="4">
        <f t="shared" si="1"/>
        <v>9.375E-2</v>
      </c>
      <c r="G8" s="5">
        <f t="shared" si="2"/>
        <v>0.90625</v>
      </c>
    </row>
    <row r="9" spans="2:7" x14ac:dyDescent="0.2">
      <c r="B9" s="2">
        <v>1</v>
      </c>
      <c r="C9" s="2">
        <v>2</v>
      </c>
      <c r="D9" s="2">
        <v>4</v>
      </c>
      <c r="E9" s="3">
        <f t="shared" si="0"/>
        <v>8</v>
      </c>
      <c r="F9" s="4">
        <f t="shared" si="1"/>
        <v>0.125</v>
      </c>
      <c r="G9" s="5">
        <f t="shared" si="2"/>
        <v>0.875</v>
      </c>
    </row>
    <row r="10" spans="2:7" x14ac:dyDescent="0.2">
      <c r="B10" s="2">
        <v>1</v>
      </c>
      <c r="C10" s="2">
        <v>3</v>
      </c>
      <c r="D10" s="2">
        <v>1</v>
      </c>
      <c r="E10" s="3">
        <f t="shared" si="0"/>
        <v>3</v>
      </c>
      <c r="F10" s="4">
        <f t="shared" si="1"/>
        <v>4.6875E-2</v>
      </c>
      <c r="G10" s="5">
        <f t="shared" si="2"/>
        <v>0.953125</v>
      </c>
    </row>
    <row r="11" spans="2:7" x14ac:dyDescent="0.2">
      <c r="B11" s="2">
        <v>1</v>
      </c>
      <c r="C11" s="2">
        <v>3</v>
      </c>
      <c r="D11" s="2">
        <v>2</v>
      </c>
      <c r="E11" s="3">
        <f t="shared" si="0"/>
        <v>6</v>
      </c>
      <c r="F11" s="4">
        <f t="shared" si="1"/>
        <v>9.375E-2</v>
      </c>
      <c r="G11" s="5">
        <f t="shared" si="2"/>
        <v>0.90625</v>
      </c>
    </row>
    <row r="12" spans="2:7" x14ac:dyDescent="0.2">
      <c r="B12" s="2">
        <v>1</v>
      </c>
      <c r="C12" s="2">
        <v>3</v>
      </c>
      <c r="D12" s="2">
        <v>3</v>
      </c>
      <c r="E12" s="3">
        <f t="shared" si="0"/>
        <v>9</v>
      </c>
      <c r="F12" s="4">
        <f t="shared" si="1"/>
        <v>0.140625</v>
      </c>
      <c r="G12" s="5">
        <f t="shared" si="2"/>
        <v>0.859375</v>
      </c>
    </row>
    <row r="13" spans="2:7" x14ac:dyDescent="0.2">
      <c r="B13" s="2">
        <v>1</v>
      </c>
      <c r="C13" s="2">
        <v>3</v>
      </c>
      <c r="D13" s="2">
        <v>4</v>
      </c>
      <c r="E13" s="3">
        <f t="shared" si="0"/>
        <v>12</v>
      </c>
      <c r="F13" s="4">
        <f t="shared" si="1"/>
        <v>0.1875</v>
      </c>
      <c r="G13" s="5">
        <f t="shared" si="2"/>
        <v>0.8125</v>
      </c>
    </row>
    <row r="14" spans="2:7" x14ac:dyDescent="0.2">
      <c r="B14" s="2">
        <v>1</v>
      </c>
      <c r="C14" s="2">
        <v>4</v>
      </c>
      <c r="D14" s="2">
        <v>1</v>
      </c>
      <c r="E14" s="3">
        <f t="shared" si="0"/>
        <v>4</v>
      </c>
      <c r="F14" s="4">
        <f t="shared" si="1"/>
        <v>6.25E-2</v>
      </c>
      <c r="G14" s="5">
        <f t="shared" si="2"/>
        <v>0.9375</v>
      </c>
    </row>
    <row r="15" spans="2:7" x14ac:dyDescent="0.2">
      <c r="B15" s="2">
        <v>1</v>
      </c>
      <c r="C15" s="2">
        <v>4</v>
      </c>
      <c r="D15" s="2">
        <v>2</v>
      </c>
      <c r="E15" s="3">
        <f t="shared" si="0"/>
        <v>8</v>
      </c>
      <c r="F15" s="4">
        <f t="shared" si="1"/>
        <v>0.125</v>
      </c>
      <c r="G15" s="5">
        <f t="shared" si="2"/>
        <v>0.875</v>
      </c>
    </row>
    <row r="16" spans="2:7" x14ac:dyDescent="0.2">
      <c r="B16" s="2">
        <v>1</v>
      </c>
      <c r="C16" s="2">
        <v>4</v>
      </c>
      <c r="D16" s="2">
        <v>3</v>
      </c>
      <c r="E16" s="3">
        <f t="shared" si="0"/>
        <v>12</v>
      </c>
      <c r="F16" s="4">
        <f t="shared" si="1"/>
        <v>0.1875</v>
      </c>
      <c r="G16" s="5">
        <f t="shared" si="2"/>
        <v>0.8125</v>
      </c>
    </row>
    <row r="17" spans="2:7" x14ac:dyDescent="0.2">
      <c r="B17" s="2">
        <v>1</v>
      </c>
      <c r="C17" s="2">
        <v>4</v>
      </c>
      <c r="D17" s="2">
        <v>4</v>
      </c>
      <c r="E17" s="3">
        <f t="shared" si="0"/>
        <v>16</v>
      </c>
      <c r="F17" s="4">
        <f t="shared" si="1"/>
        <v>0.25</v>
      </c>
      <c r="G17" s="5">
        <f t="shared" si="2"/>
        <v>0.75</v>
      </c>
    </row>
    <row r="18" spans="2:7" x14ac:dyDescent="0.2">
      <c r="B18" s="2">
        <v>2</v>
      </c>
      <c r="C18" s="2">
        <v>1</v>
      </c>
      <c r="D18" s="2">
        <v>1</v>
      </c>
      <c r="E18" s="3">
        <f>B18*C18*D18</f>
        <v>2</v>
      </c>
      <c r="F18" s="4">
        <f t="shared" si="1"/>
        <v>3.125E-2</v>
      </c>
      <c r="G18" s="5">
        <f t="shared" si="2"/>
        <v>0.96875</v>
      </c>
    </row>
    <row r="19" spans="2:7" x14ac:dyDescent="0.2">
      <c r="B19" s="2">
        <v>2</v>
      </c>
      <c r="C19" s="2">
        <v>1</v>
      </c>
      <c r="D19" s="2">
        <v>2</v>
      </c>
      <c r="E19" s="3">
        <f t="shared" ref="E19:E33" si="3">B19*C19*D19</f>
        <v>4</v>
      </c>
      <c r="F19" s="4">
        <f t="shared" si="1"/>
        <v>6.25E-2</v>
      </c>
      <c r="G19" s="5">
        <f t="shared" si="2"/>
        <v>0.9375</v>
      </c>
    </row>
    <row r="20" spans="2:7" x14ac:dyDescent="0.2">
      <c r="B20" s="2">
        <v>2</v>
      </c>
      <c r="C20" s="2">
        <v>1</v>
      </c>
      <c r="D20" s="2">
        <v>3</v>
      </c>
      <c r="E20" s="3">
        <f t="shared" si="3"/>
        <v>6</v>
      </c>
      <c r="F20" s="4">
        <f t="shared" si="1"/>
        <v>9.375E-2</v>
      </c>
      <c r="G20" s="5">
        <f t="shared" si="2"/>
        <v>0.90625</v>
      </c>
    </row>
    <row r="21" spans="2:7" x14ac:dyDescent="0.2">
      <c r="B21" s="2">
        <v>2</v>
      </c>
      <c r="C21" s="2">
        <v>1</v>
      </c>
      <c r="D21" s="2">
        <v>4</v>
      </c>
      <c r="E21" s="3">
        <f t="shared" si="3"/>
        <v>8</v>
      </c>
      <c r="F21" s="4">
        <f t="shared" si="1"/>
        <v>0.125</v>
      </c>
      <c r="G21" s="5">
        <f t="shared" si="2"/>
        <v>0.875</v>
      </c>
    </row>
    <row r="22" spans="2:7" x14ac:dyDescent="0.2">
      <c r="B22" s="2">
        <v>2</v>
      </c>
      <c r="C22" s="2">
        <v>2</v>
      </c>
      <c r="D22" s="2">
        <v>1</v>
      </c>
      <c r="E22" s="3">
        <f t="shared" si="3"/>
        <v>4</v>
      </c>
      <c r="F22" s="4">
        <f t="shared" si="1"/>
        <v>6.25E-2</v>
      </c>
      <c r="G22" s="5">
        <f t="shared" si="2"/>
        <v>0.9375</v>
      </c>
    </row>
    <row r="23" spans="2:7" x14ac:dyDescent="0.2">
      <c r="B23" s="2">
        <v>2</v>
      </c>
      <c r="C23" s="2">
        <v>2</v>
      </c>
      <c r="D23" s="2">
        <v>2</v>
      </c>
      <c r="E23" s="3">
        <f t="shared" si="3"/>
        <v>8</v>
      </c>
      <c r="F23" s="4">
        <f t="shared" si="1"/>
        <v>0.125</v>
      </c>
      <c r="G23" s="5">
        <f t="shared" si="2"/>
        <v>0.875</v>
      </c>
    </row>
    <row r="24" spans="2:7" x14ac:dyDescent="0.2">
      <c r="B24" s="2">
        <v>2</v>
      </c>
      <c r="C24" s="2">
        <v>2</v>
      </c>
      <c r="D24" s="2">
        <v>3</v>
      </c>
      <c r="E24" s="3">
        <f t="shared" si="3"/>
        <v>12</v>
      </c>
      <c r="F24" s="4">
        <f t="shared" si="1"/>
        <v>0.1875</v>
      </c>
      <c r="G24" s="5">
        <f t="shared" si="2"/>
        <v>0.8125</v>
      </c>
    </row>
    <row r="25" spans="2:7" x14ac:dyDescent="0.2">
      <c r="B25" s="2">
        <v>2</v>
      </c>
      <c r="C25" s="2">
        <v>2</v>
      </c>
      <c r="D25" s="2">
        <v>4</v>
      </c>
      <c r="E25" s="3">
        <f t="shared" si="3"/>
        <v>16</v>
      </c>
      <c r="F25" s="4">
        <f t="shared" si="1"/>
        <v>0.25</v>
      </c>
      <c r="G25" s="5">
        <f t="shared" si="2"/>
        <v>0.75</v>
      </c>
    </row>
    <row r="26" spans="2:7" x14ac:dyDescent="0.2">
      <c r="B26" s="2">
        <v>2</v>
      </c>
      <c r="C26" s="2">
        <v>3</v>
      </c>
      <c r="D26" s="2">
        <v>1</v>
      </c>
      <c r="E26" s="3">
        <f t="shared" si="3"/>
        <v>6</v>
      </c>
      <c r="F26" s="4">
        <f t="shared" si="1"/>
        <v>9.375E-2</v>
      </c>
      <c r="G26" s="5">
        <f t="shared" si="2"/>
        <v>0.90625</v>
      </c>
    </row>
    <row r="27" spans="2:7" x14ac:dyDescent="0.2">
      <c r="B27" s="2">
        <v>2</v>
      </c>
      <c r="C27" s="2">
        <v>3</v>
      </c>
      <c r="D27" s="2">
        <v>2</v>
      </c>
      <c r="E27" s="3">
        <f t="shared" si="3"/>
        <v>12</v>
      </c>
      <c r="F27" s="4">
        <f t="shared" si="1"/>
        <v>0.1875</v>
      </c>
      <c r="G27" s="5">
        <f t="shared" si="2"/>
        <v>0.8125</v>
      </c>
    </row>
    <row r="28" spans="2:7" x14ac:dyDescent="0.2">
      <c r="B28" s="2">
        <v>2</v>
      </c>
      <c r="C28" s="2">
        <v>3</v>
      </c>
      <c r="D28" s="2">
        <v>3</v>
      </c>
      <c r="E28" s="3">
        <f t="shared" si="3"/>
        <v>18</v>
      </c>
      <c r="F28" s="4">
        <f t="shared" si="1"/>
        <v>0.28125</v>
      </c>
      <c r="G28" s="5">
        <f t="shared" si="2"/>
        <v>0.71875</v>
      </c>
    </row>
    <row r="29" spans="2:7" x14ac:dyDescent="0.2">
      <c r="B29" s="2">
        <v>2</v>
      </c>
      <c r="C29" s="2">
        <v>3</v>
      </c>
      <c r="D29" s="2">
        <v>4</v>
      </c>
      <c r="E29" s="3">
        <f t="shared" si="3"/>
        <v>24</v>
      </c>
      <c r="F29" s="4">
        <f t="shared" si="1"/>
        <v>0.375</v>
      </c>
      <c r="G29" s="5">
        <f t="shared" si="2"/>
        <v>0.625</v>
      </c>
    </row>
    <row r="30" spans="2:7" x14ac:dyDescent="0.2">
      <c r="B30" s="2">
        <v>2</v>
      </c>
      <c r="C30" s="2">
        <v>4</v>
      </c>
      <c r="D30" s="2">
        <v>1</v>
      </c>
      <c r="E30" s="3">
        <f t="shared" si="3"/>
        <v>8</v>
      </c>
      <c r="F30" s="4">
        <f t="shared" si="1"/>
        <v>0.125</v>
      </c>
      <c r="G30" s="5">
        <f t="shared" si="2"/>
        <v>0.875</v>
      </c>
    </row>
    <row r="31" spans="2:7" x14ac:dyDescent="0.2">
      <c r="B31" s="2">
        <v>2</v>
      </c>
      <c r="C31" s="2">
        <v>4</v>
      </c>
      <c r="D31" s="2">
        <v>2</v>
      </c>
      <c r="E31" s="3">
        <f t="shared" si="3"/>
        <v>16</v>
      </c>
      <c r="F31" s="4">
        <f t="shared" si="1"/>
        <v>0.25</v>
      </c>
      <c r="G31" s="5">
        <f t="shared" si="2"/>
        <v>0.75</v>
      </c>
    </row>
    <row r="32" spans="2:7" x14ac:dyDescent="0.2">
      <c r="B32" s="2">
        <v>2</v>
      </c>
      <c r="C32" s="2">
        <v>4</v>
      </c>
      <c r="D32" s="2">
        <v>3</v>
      </c>
      <c r="E32" s="3">
        <f t="shared" si="3"/>
        <v>24</v>
      </c>
      <c r="F32" s="4">
        <f t="shared" si="1"/>
        <v>0.375</v>
      </c>
      <c r="G32" s="5">
        <f t="shared" si="2"/>
        <v>0.625</v>
      </c>
    </row>
    <row r="33" spans="2:7" x14ac:dyDescent="0.2">
      <c r="B33" s="2">
        <v>2</v>
      </c>
      <c r="C33" s="2">
        <v>4</v>
      </c>
      <c r="D33" s="2">
        <v>4</v>
      </c>
      <c r="E33" s="3">
        <f t="shared" si="3"/>
        <v>32</v>
      </c>
      <c r="F33" s="4">
        <f t="shared" si="1"/>
        <v>0.5</v>
      </c>
      <c r="G33" s="5">
        <f t="shared" si="2"/>
        <v>0.5</v>
      </c>
    </row>
    <row r="34" spans="2:7" x14ac:dyDescent="0.2">
      <c r="B34" s="2">
        <v>3</v>
      </c>
      <c r="C34" s="2">
        <v>1</v>
      </c>
      <c r="D34" s="2">
        <v>1</v>
      </c>
      <c r="E34" s="3">
        <f>B34*C34*D34</f>
        <v>3</v>
      </c>
      <c r="F34" s="4">
        <f t="shared" si="1"/>
        <v>4.6875E-2</v>
      </c>
      <c r="G34" s="5">
        <f t="shared" si="2"/>
        <v>0.953125</v>
      </c>
    </row>
    <row r="35" spans="2:7" x14ac:dyDescent="0.2">
      <c r="B35" s="2">
        <v>3</v>
      </c>
      <c r="C35" s="2">
        <v>1</v>
      </c>
      <c r="D35" s="2">
        <v>2</v>
      </c>
      <c r="E35" s="3">
        <f t="shared" ref="E35:E49" si="4">B35*C35*D35</f>
        <v>6</v>
      </c>
      <c r="F35" s="4">
        <f t="shared" si="1"/>
        <v>9.375E-2</v>
      </c>
      <c r="G35" s="5">
        <f t="shared" si="2"/>
        <v>0.90625</v>
      </c>
    </row>
    <row r="36" spans="2:7" x14ac:dyDescent="0.2">
      <c r="B36" s="2">
        <v>3</v>
      </c>
      <c r="C36" s="2">
        <v>1</v>
      </c>
      <c r="D36" s="2">
        <v>3</v>
      </c>
      <c r="E36" s="3">
        <f t="shared" si="4"/>
        <v>9</v>
      </c>
      <c r="F36" s="4">
        <f t="shared" si="1"/>
        <v>0.140625</v>
      </c>
      <c r="G36" s="5">
        <f t="shared" si="2"/>
        <v>0.859375</v>
      </c>
    </row>
    <row r="37" spans="2:7" x14ac:dyDescent="0.2">
      <c r="B37" s="2">
        <v>3</v>
      </c>
      <c r="C37" s="2">
        <v>1</v>
      </c>
      <c r="D37" s="2">
        <v>4</v>
      </c>
      <c r="E37" s="3">
        <f t="shared" si="4"/>
        <v>12</v>
      </c>
      <c r="F37" s="4">
        <f t="shared" si="1"/>
        <v>0.1875</v>
      </c>
      <c r="G37" s="5">
        <f t="shared" si="2"/>
        <v>0.8125</v>
      </c>
    </row>
    <row r="38" spans="2:7" x14ac:dyDescent="0.2">
      <c r="B38" s="2">
        <v>3</v>
      </c>
      <c r="C38" s="2">
        <v>2</v>
      </c>
      <c r="D38" s="2">
        <v>1</v>
      </c>
      <c r="E38" s="3">
        <f t="shared" si="4"/>
        <v>6</v>
      </c>
      <c r="F38" s="4">
        <f t="shared" si="1"/>
        <v>9.375E-2</v>
      </c>
      <c r="G38" s="5">
        <f t="shared" si="2"/>
        <v>0.90625</v>
      </c>
    </row>
    <row r="39" spans="2:7" x14ac:dyDescent="0.2">
      <c r="B39" s="2">
        <v>3</v>
      </c>
      <c r="C39" s="2">
        <v>2</v>
      </c>
      <c r="D39" s="2">
        <v>2</v>
      </c>
      <c r="E39" s="3">
        <f t="shared" si="4"/>
        <v>12</v>
      </c>
      <c r="F39" s="4">
        <f t="shared" si="1"/>
        <v>0.1875</v>
      </c>
      <c r="G39" s="5">
        <f t="shared" si="2"/>
        <v>0.8125</v>
      </c>
    </row>
    <row r="40" spans="2:7" x14ac:dyDescent="0.2">
      <c r="B40" s="2">
        <v>3</v>
      </c>
      <c r="C40" s="2">
        <v>2</v>
      </c>
      <c r="D40" s="2">
        <v>3</v>
      </c>
      <c r="E40" s="3">
        <f t="shared" si="4"/>
        <v>18</v>
      </c>
      <c r="F40" s="4">
        <f t="shared" si="1"/>
        <v>0.28125</v>
      </c>
      <c r="G40" s="5">
        <f t="shared" si="2"/>
        <v>0.71875</v>
      </c>
    </row>
    <row r="41" spans="2:7" x14ac:dyDescent="0.2">
      <c r="B41" s="2">
        <v>3</v>
      </c>
      <c r="C41" s="2">
        <v>2</v>
      </c>
      <c r="D41" s="2">
        <v>4</v>
      </c>
      <c r="E41" s="3">
        <f t="shared" si="4"/>
        <v>24</v>
      </c>
      <c r="F41" s="4">
        <f t="shared" si="1"/>
        <v>0.375</v>
      </c>
      <c r="G41" s="5">
        <f t="shared" si="2"/>
        <v>0.625</v>
      </c>
    </row>
    <row r="42" spans="2:7" x14ac:dyDescent="0.2">
      <c r="B42" s="2">
        <v>3</v>
      </c>
      <c r="C42" s="2">
        <v>3</v>
      </c>
      <c r="D42" s="2">
        <v>1</v>
      </c>
      <c r="E42" s="3">
        <f t="shared" si="4"/>
        <v>9</v>
      </c>
      <c r="F42" s="4">
        <f t="shared" si="1"/>
        <v>0.140625</v>
      </c>
      <c r="G42" s="5">
        <f t="shared" si="2"/>
        <v>0.859375</v>
      </c>
    </row>
    <row r="43" spans="2:7" x14ac:dyDescent="0.2">
      <c r="B43" s="2">
        <v>3</v>
      </c>
      <c r="C43" s="2">
        <v>3</v>
      </c>
      <c r="D43" s="2">
        <v>2</v>
      </c>
      <c r="E43" s="3">
        <f t="shared" si="4"/>
        <v>18</v>
      </c>
      <c r="F43" s="4">
        <f t="shared" si="1"/>
        <v>0.28125</v>
      </c>
      <c r="G43" s="5">
        <f t="shared" si="2"/>
        <v>0.71875</v>
      </c>
    </row>
    <row r="44" spans="2:7" x14ac:dyDescent="0.2">
      <c r="B44" s="2">
        <v>3</v>
      </c>
      <c r="C44" s="2">
        <v>3</v>
      </c>
      <c r="D44" s="2">
        <v>3</v>
      </c>
      <c r="E44" s="3">
        <f t="shared" si="4"/>
        <v>27</v>
      </c>
      <c r="F44" s="4">
        <f t="shared" si="1"/>
        <v>0.421875</v>
      </c>
      <c r="G44" s="5">
        <f t="shared" si="2"/>
        <v>0.578125</v>
      </c>
    </row>
    <row r="45" spans="2:7" x14ac:dyDescent="0.2">
      <c r="B45" s="2">
        <v>3</v>
      </c>
      <c r="C45" s="2">
        <v>3</v>
      </c>
      <c r="D45" s="2">
        <v>4</v>
      </c>
      <c r="E45" s="3">
        <f t="shared" si="4"/>
        <v>36</v>
      </c>
      <c r="F45" s="4">
        <f t="shared" si="1"/>
        <v>0.5625</v>
      </c>
      <c r="G45" s="5">
        <f t="shared" si="2"/>
        <v>0.4375</v>
      </c>
    </row>
    <row r="46" spans="2:7" x14ac:dyDescent="0.2">
      <c r="B46" s="2">
        <v>3</v>
      </c>
      <c r="C46" s="2">
        <v>4</v>
      </c>
      <c r="D46" s="2">
        <v>1</v>
      </c>
      <c r="E46" s="3">
        <f t="shared" si="4"/>
        <v>12</v>
      </c>
      <c r="F46" s="4">
        <f t="shared" si="1"/>
        <v>0.1875</v>
      </c>
      <c r="G46" s="5">
        <f t="shared" si="2"/>
        <v>0.8125</v>
      </c>
    </row>
    <row r="47" spans="2:7" x14ac:dyDescent="0.2">
      <c r="B47" s="2">
        <v>3</v>
      </c>
      <c r="C47" s="2">
        <v>4</v>
      </c>
      <c r="D47" s="2">
        <v>2</v>
      </c>
      <c r="E47" s="3">
        <f t="shared" si="4"/>
        <v>24</v>
      </c>
      <c r="F47" s="4">
        <f t="shared" si="1"/>
        <v>0.375</v>
      </c>
      <c r="G47" s="5">
        <f t="shared" si="2"/>
        <v>0.625</v>
      </c>
    </row>
    <row r="48" spans="2:7" x14ac:dyDescent="0.2">
      <c r="B48" s="2">
        <v>3</v>
      </c>
      <c r="C48" s="2">
        <v>4</v>
      </c>
      <c r="D48" s="2">
        <v>3</v>
      </c>
      <c r="E48" s="3">
        <f t="shared" si="4"/>
        <v>36</v>
      </c>
      <c r="F48" s="4">
        <f t="shared" si="1"/>
        <v>0.5625</v>
      </c>
      <c r="G48" s="5">
        <f t="shared" si="2"/>
        <v>0.4375</v>
      </c>
    </row>
    <row r="49" spans="2:7" x14ac:dyDescent="0.2">
      <c r="B49" s="2">
        <v>3</v>
      </c>
      <c r="C49" s="2">
        <v>4</v>
      </c>
      <c r="D49" s="2">
        <v>4</v>
      </c>
      <c r="E49" s="3">
        <f t="shared" si="4"/>
        <v>48</v>
      </c>
      <c r="F49" s="4">
        <f t="shared" si="1"/>
        <v>0.75</v>
      </c>
      <c r="G49" s="5">
        <f t="shared" si="2"/>
        <v>0.25</v>
      </c>
    </row>
    <row r="50" spans="2:7" x14ac:dyDescent="0.2">
      <c r="B50" s="2">
        <v>4</v>
      </c>
      <c r="C50" s="2">
        <v>1</v>
      </c>
      <c r="D50" s="2">
        <v>1</v>
      </c>
      <c r="E50" s="3">
        <f>B50*C50*D50</f>
        <v>4</v>
      </c>
      <c r="F50" s="4">
        <f t="shared" si="1"/>
        <v>6.25E-2</v>
      </c>
      <c r="G50" s="5">
        <f t="shared" si="2"/>
        <v>0.9375</v>
      </c>
    </row>
    <row r="51" spans="2:7" x14ac:dyDescent="0.2">
      <c r="B51" s="2">
        <v>4</v>
      </c>
      <c r="C51" s="2">
        <v>1</v>
      </c>
      <c r="D51" s="2">
        <v>2</v>
      </c>
      <c r="E51" s="3">
        <f t="shared" ref="E51:E65" si="5">B51*C51*D51</f>
        <v>8</v>
      </c>
      <c r="F51" s="4">
        <f t="shared" si="1"/>
        <v>0.125</v>
      </c>
      <c r="G51" s="5">
        <f t="shared" si="2"/>
        <v>0.875</v>
      </c>
    </row>
    <row r="52" spans="2:7" x14ac:dyDescent="0.2">
      <c r="B52" s="2">
        <v>4</v>
      </c>
      <c r="C52" s="2">
        <v>1</v>
      </c>
      <c r="D52" s="2">
        <v>3</v>
      </c>
      <c r="E52" s="3">
        <f t="shared" si="5"/>
        <v>12</v>
      </c>
      <c r="F52" s="4">
        <f t="shared" si="1"/>
        <v>0.1875</v>
      </c>
      <c r="G52" s="5">
        <f t="shared" si="2"/>
        <v>0.8125</v>
      </c>
    </row>
    <row r="53" spans="2:7" x14ac:dyDescent="0.2">
      <c r="B53" s="2">
        <v>4</v>
      </c>
      <c r="C53" s="2">
        <v>1</v>
      </c>
      <c r="D53" s="2">
        <v>4</v>
      </c>
      <c r="E53" s="3">
        <f t="shared" si="5"/>
        <v>16</v>
      </c>
      <c r="F53" s="4">
        <f t="shared" si="1"/>
        <v>0.25</v>
      </c>
      <c r="G53" s="5">
        <f t="shared" si="2"/>
        <v>0.75</v>
      </c>
    </row>
    <row r="54" spans="2:7" x14ac:dyDescent="0.2">
      <c r="B54" s="2">
        <v>4</v>
      </c>
      <c r="C54" s="2">
        <v>2</v>
      </c>
      <c r="D54" s="2">
        <v>1</v>
      </c>
      <c r="E54" s="3">
        <f t="shared" si="5"/>
        <v>8</v>
      </c>
      <c r="F54" s="4">
        <f t="shared" si="1"/>
        <v>0.125</v>
      </c>
      <c r="G54" s="5">
        <f t="shared" si="2"/>
        <v>0.875</v>
      </c>
    </row>
    <row r="55" spans="2:7" x14ac:dyDescent="0.2">
      <c r="B55" s="2">
        <v>4</v>
      </c>
      <c r="C55" s="2">
        <v>2</v>
      </c>
      <c r="D55" s="2">
        <v>2</v>
      </c>
      <c r="E55" s="3">
        <f t="shared" si="5"/>
        <v>16</v>
      </c>
      <c r="F55" s="4">
        <f t="shared" si="1"/>
        <v>0.25</v>
      </c>
      <c r="G55" s="5">
        <f t="shared" si="2"/>
        <v>0.75</v>
      </c>
    </row>
    <row r="56" spans="2:7" x14ac:dyDescent="0.2">
      <c r="B56" s="2">
        <v>4</v>
      </c>
      <c r="C56" s="2">
        <v>2</v>
      </c>
      <c r="D56" s="2">
        <v>3</v>
      </c>
      <c r="E56" s="3">
        <f t="shared" si="5"/>
        <v>24</v>
      </c>
      <c r="F56" s="4">
        <f t="shared" si="1"/>
        <v>0.375</v>
      </c>
      <c r="G56" s="5">
        <f t="shared" si="2"/>
        <v>0.625</v>
      </c>
    </row>
    <row r="57" spans="2:7" x14ac:dyDescent="0.2">
      <c r="B57" s="2">
        <v>4</v>
      </c>
      <c r="C57" s="2">
        <v>2</v>
      </c>
      <c r="D57" s="2">
        <v>4</v>
      </c>
      <c r="E57" s="3">
        <f t="shared" si="5"/>
        <v>32</v>
      </c>
      <c r="F57" s="4">
        <f t="shared" si="1"/>
        <v>0.5</v>
      </c>
      <c r="G57" s="5">
        <f t="shared" si="2"/>
        <v>0.5</v>
      </c>
    </row>
    <row r="58" spans="2:7" x14ac:dyDescent="0.2">
      <c r="B58" s="2">
        <v>4</v>
      </c>
      <c r="C58" s="2">
        <v>3</v>
      </c>
      <c r="D58" s="2">
        <v>1</v>
      </c>
      <c r="E58" s="3">
        <f t="shared" si="5"/>
        <v>12</v>
      </c>
      <c r="F58" s="4">
        <f t="shared" si="1"/>
        <v>0.1875</v>
      </c>
      <c r="G58" s="5">
        <f t="shared" si="2"/>
        <v>0.8125</v>
      </c>
    </row>
    <row r="59" spans="2:7" x14ac:dyDescent="0.2">
      <c r="B59" s="2">
        <v>4</v>
      </c>
      <c r="C59" s="2">
        <v>3</v>
      </c>
      <c r="D59" s="2">
        <v>2</v>
      </c>
      <c r="E59" s="3">
        <f t="shared" si="5"/>
        <v>24</v>
      </c>
      <c r="F59" s="4">
        <f t="shared" si="1"/>
        <v>0.375</v>
      </c>
      <c r="G59" s="5">
        <f t="shared" si="2"/>
        <v>0.625</v>
      </c>
    </row>
    <row r="60" spans="2:7" x14ac:dyDescent="0.2">
      <c r="B60" s="2">
        <v>4</v>
      </c>
      <c r="C60" s="2">
        <v>3</v>
      </c>
      <c r="D60" s="2">
        <v>3</v>
      </c>
      <c r="E60" s="3">
        <f t="shared" si="5"/>
        <v>36</v>
      </c>
      <c r="F60" s="4">
        <f t="shared" si="1"/>
        <v>0.5625</v>
      </c>
      <c r="G60" s="5">
        <f t="shared" si="2"/>
        <v>0.4375</v>
      </c>
    </row>
    <row r="61" spans="2:7" x14ac:dyDescent="0.2">
      <c r="B61" s="2">
        <v>4</v>
      </c>
      <c r="C61" s="2">
        <v>3</v>
      </c>
      <c r="D61" s="2">
        <v>4</v>
      </c>
      <c r="E61" s="3">
        <f t="shared" si="5"/>
        <v>48</v>
      </c>
      <c r="F61" s="4">
        <f t="shared" si="1"/>
        <v>0.75</v>
      </c>
      <c r="G61" s="5">
        <f t="shared" si="2"/>
        <v>0.25</v>
      </c>
    </row>
    <row r="62" spans="2:7" x14ac:dyDescent="0.2">
      <c r="B62" s="2">
        <v>4</v>
      </c>
      <c r="C62" s="2">
        <v>4</v>
      </c>
      <c r="D62" s="2">
        <v>1</v>
      </c>
      <c r="E62" s="3">
        <f t="shared" si="5"/>
        <v>16</v>
      </c>
      <c r="F62" s="4">
        <f t="shared" si="1"/>
        <v>0.25</v>
      </c>
      <c r="G62" s="5">
        <f t="shared" si="2"/>
        <v>0.75</v>
      </c>
    </row>
    <row r="63" spans="2:7" x14ac:dyDescent="0.2">
      <c r="B63" s="2">
        <v>4</v>
      </c>
      <c r="C63" s="2">
        <v>4</v>
      </c>
      <c r="D63" s="2">
        <v>2</v>
      </c>
      <c r="E63" s="3">
        <f t="shared" si="5"/>
        <v>32</v>
      </c>
      <c r="F63" s="4">
        <f t="shared" si="1"/>
        <v>0.5</v>
      </c>
      <c r="G63" s="5">
        <f t="shared" si="2"/>
        <v>0.5</v>
      </c>
    </row>
    <row r="64" spans="2:7" x14ac:dyDescent="0.2">
      <c r="B64" s="2">
        <v>4</v>
      </c>
      <c r="C64" s="2">
        <v>4</v>
      </c>
      <c r="D64" s="2">
        <v>3</v>
      </c>
      <c r="E64" s="3">
        <f t="shared" si="5"/>
        <v>48</v>
      </c>
      <c r="F64" s="4">
        <f>E64/$E$65</f>
        <v>0.75</v>
      </c>
      <c r="G64" s="5">
        <f t="shared" si="2"/>
        <v>0.25</v>
      </c>
    </row>
    <row r="65" spans="2:7" x14ac:dyDescent="0.2">
      <c r="B65" s="2">
        <v>4</v>
      </c>
      <c r="C65" s="2">
        <v>4</v>
      </c>
      <c r="D65" s="2">
        <v>4</v>
      </c>
      <c r="E65" s="3">
        <f t="shared" si="5"/>
        <v>64</v>
      </c>
      <c r="F65" s="4">
        <f>E65/$E$65</f>
        <v>1</v>
      </c>
      <c r="G65" s="5">
        <f t="shared" si="2"/>
        <v>0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B7"/>
  <sheetViews>
    <sheetView workbookViewId="0">
      <selection activeCell="D7" sqref="D7"/>
    </sheetView>
  </sheetViews>
  <sheetFormatPr baseColWidth="10" defaultColWidth="11" defaultRowHeight="16" x14ac:dyDescent="0.2"/>
  <sheetData>
    <row r="2" spans="1:2" x14ac:dyDescent="0.2">
      <c r="A2" s="97" t="s">
        <v>36</v>
      </c>
      <c r="B2" s="97"/>
    </row>
    <row r="3" spans="1:2" x14ac:dyDescent="0.2">
      <c r="A3" s="1">
        <v>1</v>
      </c>
    </row>
    <row r="4" spans="1:2" x14ac:dyDescent="0.2">
      <c r="A4" s="1">
        <v>2</v>
      </c>
    </row>
    <row r="5" spans="1:2" x14ac:dyDescent="0.2">
      <c r="A5" s="1">
        <v>3</v>
      </c>
    </row>
    <row r="6" spans="1:2" x14ac:dyDescent="0.2">
      <c r="A6" s="1">
        <v>4</v>
      </c>
    </row>
    <row r="7" spans="1:2" x14ac:dyDescent="0.2">
      <c r="A7" s="1">
        <v>5</v>
      </c>
    </row>
  </sheetData>
  <mergeCells count="1">
    <mergeCell ref="A2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F325888AE28B4795E97E81900AC2EA" ma:contentTypeVersion="16" ma:contentTypeDescription="Create a new document." ma:contentTypeScope="" ma:versionID="0809d4cc8ade70b02c7bc43da3e4ccbe">
  <xsd:schema xmlns:xsd="http://www.w3.org/2001/XMLSchema" xmlns:xs="http://www.w3.org/2001/XMLSchema" xmlns:p="http://schemas.microsoft.com/office/2006/metadata/properties" xmlns:ns3="379664bc-d197-4e10-bbc8-747b2a77a565" xmlns:ns4="3c59db8e-9279-43a3-96b8-b2e4bb0001c0" targetNamespace="http://schemas.microsoft.com/office/2006/metadata/properties" ma:root="true" ma:fieldsID="e4549ec65598705fa8b038df9eab8108" ns3:_="" ns4:_="">
    <xsd:import namespace="379664bc-d197-4e10-bbc8-747b2a77a565"/>
    <xsd:import namespace="3c59db8e-9279-43a3-96b8-b2e4bb0001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664bc-d197-4e10-bbc8-747b2a77a5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9db8e-9279-43a3-96b8-b2e4bb0001c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79664bc-d197-4e10-bbc8-747b2a77a565" xsi:nil="true"/>
  </documentManagement>
</p:properties>
</file>

<file path=customXml/itemProps1.xml><?xml version="1.0" encoding="utf-8"?>
<ds:datastoreItem xmlns:ds="http://schemas.openxmlformats.org/officeDocument/2006/customXml" ds:itemID="{20CD30D2-92DB-42E7-B79B-CDBA027A31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17FA3F-D7DB-42A7-8723-32214B5818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9664bc-d197-4e10-bbc8-747b2a77a565"/>
    <ds:schemaRef ds:uri="3c59db8e-9279-43a3-96b8-b2e4bb0001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C7E006-C7F6-406E-902E-086BDBE5F7A4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379664bc-d197-4e10-bbc8-747b2a77a565"/>
    <ds:schemaRef ds:uri="http://schemas.openxmlformats.org/package/2006/metadata/core-properties"/>
    <ds:schemaRef ds:uri="http://schemas.microsoft.com/office/2006/metadata/properties"/>
    <ds:schemaRef ds:uri="3c59db8e-9279-43a3-96b8-b2e4bb0001c0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Var-Compras</vt:lpstr>
      <vt:lpstr>Var-Transporte</vt:lpstr>
      <vt:lpstr>Var-Almacén</vt:lpstr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d.rubiano2013@gmail.com</dc:creator>
  <cp:keywords/>
  <dc:description/>
  <cp:lastModifiedBy>Microsoft Office User</cp:lastModifiedBy>
  <cp:revision/>
  <cp:lastPrinted>2023-09-03T15:53:47Z</cp:lastPrinted>
  <dcterms:created xsi:type="dcterms:W3CDTF">2019-01-17T20:14:35Z</dcterms:created>
  <dcterms:modified xsi:type="dcterms:W3CDTF">2024-10-25T02:09:25Z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0x010100E9F325888AE28B4795E97E81900AC2EA</vt:lpwstr>
  </property>
</Properties>
</file>