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D:\EAN\SEMINARIO INVESTIGACION\"/>
    </mc:Choice>
  </mc:AlternateContent>
  <xr:revisionPtr revIDLastSave="0" documentId="13_ncr:1_{686C87EE-F9D4-4DFD-89A3-BDFB11F6BDD6}" xr6:coauthVersionLast="47" xr6:coauthVersionMax="47" xr10:uidLastSave="{00000000-0000-0000-0000-000000000000}"/>
  <bookViews>
    <workbookView xWindow="-120" yWindow="-120" windowWidth="20730" windowHeight="11160" activeTab="3" xr2:uid="{000FE706-6970-49D3-8B50-C606015D286F}"/>
  </bookViews>
  <sheets>
    <sheet name="PESTEL" sheetId="1" r:id="rId1"/>
    <sheet name="PORTER" sheetId="2" r:id="rId2"/>
    <sheet name="Matriz Perfíl Competitivo" sheetId="3" r:id="rId3"/>
    <sheet name="DOFA"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2" l="1"/>
  <c r="F35" i="3"/>
  <c r="E35" i="3"/>
  <c r="F16" i="3"/>
  <c r="E16" i="3"/>
  <c r="D35" i="3"/>
  <c r="D16" i="3"/>
  <c r="G41" i="2"/>
  <c r="I40" i="2"/>
  <c r="I39" i="2"/>
  <c r="I38" i="2"/>
  <c r="I37" i="2"/>
  <c r="I36" i="2"/>
  <c r="I41" i="2" s="1"/>
  <c r="G33" i="2"/>
  <c r="I32" i="2"/>
  <c r="I31" i="2"/>
  <c r="I30" i="2"/>
  <c r="I29" i="2"/>
  <c r="I28" i="2"/>
  <c r="I33" i="2" s="1"/>
  <c r="G25" i="2"/>
  <c r="I24" i="2"/>
  <c r="I23" i="2"/>
  <c r="I22" i="2"/>
  <c r="I21" i="2"/>
  <c r="I20" i="2"/>
  <c r="I25" i="2" s="1"/>
  <c r="G17" i="2"/>
  <c r="I16" i="2"/>
  <c r="I15" i="2"/>
  <c r="I14" i="2"/>
  <c r="I13" i="2"/>
  <c r="I12" i="2"/>
  <c r="I17" i="2" s="1"/>
  <c r="G9" i="2"/>
  <c r="I8" i="2"/>
  <c r="I7" i="2"/>
  <c r="I6" i="2"/>
  <c r="I5" i="2"/>
  <c r="I4" i="2"/>
  <c r="I9" i="2" s="1"/>
</calcChain>
</file>

<file path=xl/sharedStrings.xml><?xml version="1.0" encoding="utf-8"?>
<sst xmlns="http://schemas.openxmlformats.org/spreadsheetml/2006/main" count="300" uniqueCount="198">
  <si>
    <t>ANALISIS PESTEL</t>
  </si>
  <si>
    <t>Defina el punto de vista y el mercado a analizar: Asegurador en Colombia</t>
  </si>
  <si>
    <t>POLÍTICO</t>
  </si>
  <si>
    <t>Impacto</t>
  </si>
  <si>
    <t>Plazo</t>
  </si>
  <si>
    <t>LEGAL</t>
  </si>
  <si>
    <t>El estado colombiano mantiene sus posturas frente a las pólizas de cumplimiento como obligatorias para el desarrollo de proyectos de licitación para obras publicas de esta forma se identifica que la relación gobierno y la industria se mantienen estables(COLOMBIA POTENCIA DE LA VIDA, 2024)</t>
  </si>
  <si>
    <t>Corto</t>
  </si>
  <si>
    <t>Decreto 2312 de 2023 cambio regulatorio para SOAT el cual busca proteger y garantizar la integridad de las personas que son víctimas de accidentes viales ha demostrado que la tendencia de virtualizar la emisión de pólizas es una dinámica positiva en la industria (E. P. D. L. R. COLOMBIA POTENCIA DE LA VIDA, 2023)</t>
  </si>
  <si>
    <t>Mediano</t>
  </si>
  <si>
    <t>Impacto negativo</t>
  </si>
  <si>
    <t>Plan Nacional de Desarrollo 2022-2026 demanda del sector asegurador el desarrollo de pólizas seguro paramétrico con fin de garantizar riesgos en sector agrícola, este mecanismo incentiva el agro y la relación del mismos con el sector asegurador (ECONOMIA, 2024)</t>
  </si>
  <si>
    <t xml:space="preserve">Decreto 2024 reglamenta la inclusión de normatividad NIIF 17 en los sistemas de reserva del sector asegurador con el ánimo de proteger la exposición al riesgo exintendente del sector Proyecto de decreto - adecuación del régimen de reservas
técnicas exige la modernización y actualización de las tecnologías contables y financieras de control de capitales en la industria con el ánimo de garantizar la estabilidad de las mismas (E. P. D. L. R. COLOMBIA POTENCIA DE LA VIDA, 2024)
</t>
  </si>
  <si>
    <t>Impacto medio</t>
  </si>
  <si>
    <t>El estado mantiene su postura de asegurabilidad frente a la protección de sus bienes inmuebles donde operan las distintas instituciones manteniendo la libre competencia sin excluir ninguna compañía de seguros. es de entender que el sector asegurador debe desarrollar herramientas que le permitan ser más competitivo a la hora de gestionar procesos licitatorios(P. COLOMBIA POTENCIA DE LA VIDA, 2024)</t>
  </si>
  <si>
    <t>Largo</t>
  </si>
  <si>
    <t>Ministerio de Transporte, superintendencia de Transporte inclusión seguro obligatorio de RC para colisión junto a la expedición de revisión tecnicomecanica. Esta reglamentación promueve la industria y requiere mecanismos de asistencia en distintas disciplinas como la jurídica y automotriz para desarrollar herramientas tecnológicas suficientes para auditar el uso y reclamación de los seguros en caso de choque simple en las calles de parte de conductores (LA FM, 2023)</t>
  </si>
  <si>
    <t>Impactos positivos</t>
  </si>
  <si>
    <t>RESOLUCION 2021 reglamenta la prestación de servicios de utilidad pública que ejercerán en libertad las mujeres cabeza de familia en las instituciones públicas, organizaciones sin ánimo de lucro y no gubernamentales, como pena sustitutiva de la de prisión con el ánimo de garantizar su salud al momento de la sustitución y la prestación del servicio (SALUD, 2024)</t>
  </si>
  <si>
    <t>La demanda del seguros para proteger a los colegios y sus estudiante se diversifica y amplia las coberturas de las pólizas en este sentido se identifica que el gobierno es un organismo con cultura proteccionista frente a los distintos riesgo(Responsabilidad de las Instituciones Educativas por accidentes de los estudiantes. (M. de E. N. COLOMBIA POTENCIA DE LA VIDA, 2016)</t>
  </si>
  <si>
    <t>Cartagena en su convención anual de aseguradores el Gobierno está dispuesto a hacer ajustes y cambios en la normativa actual para permitir que en el país haya un verdadero impulso y desarrollo de los microseguros y los seguros inclusivos, claves para apoyar la economía popular plantea como meta de la actual administración es que la penetración de los seguros, como proporción del producto interno bruto (PIB), pase del 3,2 por ciento al 4,5 por ciento en el presente cuatrienio (fasecolda, 2023)</t>
  </si>
  <si>
    <t>SOCIAL</t>
  </si>
  <si>
    <t>ECONÓMICOS</t>
  </si>
  <si>
    <t>Los seguros brindan cobertura ante grandes daños, facilita el acceso al crédito, reduce los riesgos en las transacciones comerciales, incentiva la innovación y la inversión al reducir la aversión al riesgo, protege a las familias de la pérdida de uno de sus miembros que es el sustento económico, atiende sus gastos en salud y permite garantizar la educación superior de los hijos. Permea a toda la sociedad, los seguros pueden beneficiar a una persona, a un grupo de personas, a una gran empresa o a aquel emprendimiento que hasta ahora está empezando. (Pava 2021)</t>
  </si>
  <si>
    <t xml:space="preserve">Según Fasecolda (Pava 2021), Aun cuando Colombia sigue siendo uno de los países con más baja penetración de seguros en Latinoamérica, hemos visto cada vez más interés y cultura de seguros. En 2020 las primas emitidas ascendieron a $30,5 billones de pesos, (con un crecimiento promedio de 5,5% anual en los últimos 3 años) y se pagaron siniestros por $14,6 billones. Además, el portafolio de activos de las aseguradoras ascendió a $54,8 billones, buena parte de los cuales está invertido en deuda pública (TES).						</t>
  </si>
  <si>
    <t>Acorde con la Unidad de Proyección Normativa y Estudios de Regulación Financiera, se menciona las estrategias de educación financiera en seguros que se adelantan actualmente en el caso colombiano a través de plataformas digitales, haciéndolo innovador e interactivo para niño, niñas y jóvenes. En particular se destaca, en el marco del proyecto del sector asegurador Viva Seguro, la estrategia Nueva Pangea y Sueñoscopio desarrollada de manera articulada entre el Ministerio de Educación, Asobancaria y Fasecolda. </t>
  </si>
  <si>
    <t xml:space="preserve">Para el Dane (Anón s. f.), en su Información IV trimestre 2023, plantea que el Producto Interno Bruto (PIB) en su serie original, crece 0,3% respecto al mismo periodo de 2022p.
Donde las actividades financieras y de seguros crece 7,9%, lo que contribuye 0,3 puntos porcentuales a la variación anual; demostrando un crecimiento y aporte a la nación.
</t>
  </si>
  <si>
    <t xml:space="preserve">Según el programa digital viva seguro de Fasecolda, la Nueva Pangea: la expedición, al estar alineada con la educación económica y financiera, contribuye al fortalecimiento de conocimientos, habilidades y actitudes de los estudiantes respecto a la toma de decisiones informadas (decidir), al cuidado y administración de los recursos que valoran (administrar) y al establecimiento de metas para alcanzar en el futuro (planear). </t>
  </si>
  <si>
    <t xml:space="preserve">Acorde con Fasecolda, El crecimiento económico por parte del sector asegurador, implica que las personas, las empresas y el Gobierno tienen cada vez mayor protección frente a una situación inesperada y les permite tomar decisiones más adecuadas para crecer la economía y aumentar el bienestar de la sociedad. </t>
  </si>
  <si>
    <t>Colombia hace parte de los países avanzados en desarrollo de condiciones para los seguros inclusivos en la región. Se destaca como positivo el marco regulatorio específico para los seguros masivos y la implementación del programa “Más seguro, más futuro” que tiene como objetivo incentivar el uso y acceso a seguros inclusivos a través de cuatro objetivos: creación de capacidades, acompañamiento a la industria, protección al consumidor e información. (Hernández y Martínez s. f.) INNOVACION Y TECNOLOGIA</t>
  </si>
  <si>
    <t xml:space="preserve">Según la Unidad de Proyección Normativa y Estudios de Regulación Financiera (Hernández y Martínez s. f.), El diagnóstico para el caso de Colombia sugiere que existe un marco regulatorio adecuado que permite la inclusión y promueve la innovación en el sector asegurador. Así mismo, se reconocen avances recientes relacionados con la definición de nuevos productos, habilitación de mayores canales de comercialización, simplificación de procesos y mayor disponibilidad de información. Pese a lo anterior, algunos indicadores de mercado e inclusión señalan espacios para mejorar frente algunas economías pares de la región y desarrolladas. </t>
  </si>
  <si>
    <t>La inclusión en seguros busca que más personas accedan a herramientas para gestionar los riesgos a los que se enfrentan y, a partir de su uso, se aumente su nivel de bienestar. Para el sector asegurador, el desarrollo del mercado de los seguros inclusivos no solo hace parte de una estrategia de negocio, sino también de generación de valor compartido. Al hacer que los mercados de seguros sean más inclusivos se promueve la actividad empresarial y se mejora la resiliencia de los hogares. (Anón 2019)</t>
  </si>
  <si>
    <t xml:space="preserve">Los cambios en la demografía, como el envejecimiento de la población y la urbanización, pueden influir en la demanda y la naturaleza de los productos de seguros. Por ejemplo, un aumento en la esperanza de vida puede aumentar la demanda de seguros de vida y salud.
</t>
  </si>
  <si>
    <t>Para (Hernández y Martínez s. f.), en la Unidad de Proyección Normativa y Estudios de Regulación Financiera, en línea con la tendencia de otros sectores y subsectores del sistema financiero, el uso de procedimientos no presenciales y de canales digitales se ha incrementado en el sector asegurador en los últimos años. Muestra de lo anterior, es que el 22,7% de las primas emitidas de seguros en 2020 usaron herramientas no presenciales como páginas web, aplicaciones móviles y centros de atención telefónica (SFC &amp; Banca de las Oportunidades, 2020). En cuanto a los seguros masivos esta proporción fue del 25,4%, mientras que para los micro seguros fue del 16,4%.</t>
  </si>
  <si>
    <t>TECNOLOGICO</t>
  </si>
  <si>
    <t>MEDIO AMBIENTAL</t>
  </si>
  <si>
    <r>
      <t>La introducción de las insurtech, que son aquellas empresas que enfocan su propuesta valor en herramientas tecnológicas, han fomentado nuevas formas de distribuir, comercializar o realizar actividades relacionadas a productos y servicios de la industria aseguradora.</t>
    </r>
    <r>
      <rPr>
        <sz val="12"/>
        <color theme="1"/>
        <rFont val="Arial"/>
        <family val="2"/>
        <charset val="1"/>
      </rPr>
      <t>(Mora Aguilar, 2023)</t>
    </r>
  </si>
  <si>
    <r>
      <t xml:space="preserve">El desempeño del sector asegurador es altamente vulnerable a los efectos del que cambio climático, por lo que es considerado como un macro riesgo, pues afecta directamente el desarrollo y comercialización de productos, así como el retorno de la inversión de las reservas. </t>
    </r>
    <r>
      <rPr>
        <sz val="12"/>
        <color theme="1"/>
        <rFont val="Arial"/>
        <family val="2"/>
        <charset val="1"/>
      </rPr>
      <t>(Fasecolda, 2024)</t>
    </r>
  </si>
  <si>
    <r>
      <t>La implementación de nuevas tecnologías como cloud computing o core modernization han contribuido a ofrecer productos y servicios personalizados para los clientes, obtener e intercambiar de datos en tiempo real, como también un mejoramiento en el proceso de reclamaciones.</t>
    </r>
    <r>
      <rPr>
        <sz val="12"/>
        <color theme="1"/>
        <rFont val="Arial"/>
        <family val="2"/>
        <charset val="1"/>
      </rPr>
      <t>(Acosta, 2024)</t>
    </r>
  </si>
  <si>
    <t>La digitalización de los seguros en Colombia ha generado un impacto significativamente positivo en los indicadores de sostenibilidad, puesto que además de mitigar y eliminar procesos de tramites presenciales, se ha minimizado el uso de papel por lo que directamente se reduce el número de árboles talados. (Aseguradora solidaria de colombia, 2024)</t>
  </si>
  <si>
    <r>
      <t>Debido al desarrollo de tecnologías como la machine-learning se ha logrado generar mecanismos de detección de fraude y otras innovaciones como la optimización de recomendaciones de productos para los clientes prometen que la industria sea mucho más competitiva y segura.</t>
    </r>
    <r>
      <rPr>
        <sz val="12"/>
        <color theme="1"/>
        <rFont val="Arial"/>
        <family val="2"/>
        <charset val="1"/>
      </rPr>
      <t>(Portafolio, 2020)</t>
    </r>
  </si>
  <si>
    <r>
      <t xml:space="preserve">Las aseguradoras se ven enfrentadas a implementar una rápida transformación tecnología en parte de sus procesos productivos, esto con el fin de garantizar que no contribuyen al calentamiento global. </t>
    </r>
    <r>
      <rPr>
        <sz val="12"/>
        <color theme="1"/>
        <rFont val="Arial"/>
        <family val="2"/>
        <charset val="1"/>
      </rPr>
      <t>(Fasecolda, 2024)</t>
    </r>
  </si>
  <si>
    <r>
      <t>Innovaciones como los seguros por uso para carros, en donde las insurtech instalan un dispositivo al vehículo que permite llevar el registro de los hábitos de conducción y trayectos mensuales de los clientes, marcan un gran diferenciador en cuanto a los seguros contra todo riesgo tradicional ya que el seguro por uso genera un cobro dependiendo del tiempo real en el que el vehículo ha estado en movimiento, lo que permite un ahorro significativo para los clientes.</t>
    </r>
    <r>
      <rPr>
        <sz val="12"/>
        <color theme="1"/>
        <rFont val="Arial"/>
        <family val="2"/>
        <charset val="1"/>
      </rPr>
      <t>(Portafolio, 2020)</t>
    </r>
  </si>
  <si>
    <r>
      <t>Para el año 2050, Colombia tiene como meta convertirse en un país de carbono neutral con distintas iniciativas estatales, por lo cual las aseguradoras han comenzado a implementar estrategias que fomenten la sostenibilidad en sus procesos que mitiguen con el impacto negativo en el medio ambiente.</t>
    </r>
    <r>
      <rPr>
        <sz val="12"/>
        <color theme="1"/>
        <rFont val="Arial"/>
        <family val="2"/>
        <charset val="1"/>
      </rPr>
      <t>(Chubb seguros Colombia, 2022)</t>
    </r>
  </si>
  <si>
    <r>
      <t xml:space="preserve">Según </t>
    </r>
    <r>
      <rPr>
        <sz val="12"/>
        <color theme="1"/>
        <rFont val="Arial"/>
        <family val="2"/>
        <charset val="1"/>
      </rPr>
      <t>Acosta (2024)</t>
    </r>
    <r>
      <rPr>
        <sz val="12"/>
        <color rgb="FF444444"/>
        <rFont val="Arial"/>
        <family val="2"/>
        <charset val="1"/>
      </rPr>
      <t xml:space="preserve"> La inteligencia artificial generativa permite mejorar la evaluación de los riesgos, tener una mejor optimización en los procesos y mejorar significativamente la experiencias de los clientes</t>
    </r>
  </si>
  <si>
    <t>Según Fasecolda (2019)La firma del acuerdo de parís en el año 2015 marco un gran hito en la visión del desarrollo sostenible, puesto que en este se vincularon a 195 países incluidos las grandes potencias como China y Estados Unidos, en donde estos se comprometieron a reducir las emisiones de efecto invernadero; Así mismo se establecieron los nuevos objetivos de desarrollo sostenible que regirá hasta el año 2030, en donde las aseguradoras deben ser conscientes de la responsabilidad del desarrollo sostenible que tienen como gestoras y administradoras de riesgos e inversionistas institucionales.</t>
  </si>
  <si>
    <t>CINCO FUERZAS DE MICHAEL PORTER</t>
  </si>
  <si>
    <t>Amenaza de Nuevos Entrantes</t>
  </si>
  <si>
    <t>Peso</t>
  </si>
  <si>
    <t>Calificación</t>
  </si>
  <si>
    <t>Ponderación</t>
  </si>
  <si>
    <t>La ponderación resultado, se sustenta en la baja cultura de seguro de los colombianos toda vez que los mismos no consideran con prioridad la asegurabilidad de sus patrimonio, y la demanda de los seguros se encuentra concentrada en los seguros obligatorios y en la bancaseguros mecanismos de promoción que arrastran el consumo, la dinámica de la demanda se concentra en su mayoría en los estratos 4,5,6 de la población en personas con edad superior a los 35 años. La industria en general demanda seguros por cumplimiento de los marcos regulatorios situación que refleja la carencia de herramientas tecnológicas que permitan aumentar el conocimiento y acceso de los seguros, esto hace que las compañías extranjeras encuentren una oportunidad en el país teniendo en cuenta que estas si consideran el desarrollo de las Insurtech como mecanismo vital para el desarrollo de su objeto.</t>
  </si>
  <si>
    <t>1.</t>
  </si>
  <si>
    <t>Cantidad de competidores y equilibrio entre ellos</t>
  </si>
  <si>
    <t>2.</t>
  </si>
  <si>
    <t>Crecimiento de la Industria</t>
  </si>
  <si>
    <t>3.</t>
  </si>
  <si>
    <t>Diferenciación de productos</t>
  </si>
  <si>
    <t>4.</t>
  </si>
  <si>
    <t>Costos fluctuantes</t>
  </si>
  <si>
    <t>5.</t>
  </si>
  <si>
    <t>Complejidad informativa</t>
  </si>
  <si>
    <t>TOTALES</t>
  </si>
  <si>
    <t>Poder de Negociación de los Consumidores</t>
  </si>
  <si>
    <t>La ponderación 2,7 refleja la naturaleza contractual de los seguros la cual es de adhesión, motivo por el cual los consumidores no tienen opción de discusión en el precio además la competencia normalmente esta alineada en este concepto. La búsqueda individual de los portafolios de seguros se encuentra concentradas en el nicho de bancaseguros y en contratación estatal y una pequeña parte en la población de estratos 4,5,6 que adquieren pólizas del ramo de vida y patrimonio individual. La cultura de compra del consumidor y la IA están generando en la generación pos COVID una alta demanda de productos digitales por tal razón el sector asegurador en atención a este creciente tendencia de compra está despertando en la creación de nuevas formas de comunicación y acceso de sus clientes a su portafolios</t>
  </si>
  <si>
    <t>Poder de Negociación de los Proveedores</t>
  </si>
  <si>
    <t>La calificación obtenida para evaluar el poder de negociación de los proveedores es de 3.25, lo cual se considera moderado. El mercado de proveedores para las aseguradoras es amplio y diversificado. La cantidad de proveedores disponibles en el mercado es significativa, lo que subraya la importancia del volumen de ventas para ellos, ya que su valor depende en gran medida de estas transacciones. La implementación de nuevas tecnologías puede generar grandes cambios en el ingreso de productos sustitutos que se puedan implementar y brindar mejores servicios. A pesar de la amplia oferta de proveedores, las diferencias entre los productos ofrecidos por las diversas compañías aseguradoras en las mismas líneas de seguros son mínimas, lo que genera una competencia entre proveedores por mantener alianzas con las empresas. Esto se traduce en una dinámica en la que los proveedores manejan los mismos insumos sin necesidad de destacar grandes diferencias entre ellos, es por esto, que la implementación de nuevas tecnologías puede generar grandes cambios en las compañías donde el ingreso de productos sustitutos que puedan ser implementar y brindar mejores servicios, radica un desafío para los proveedores. La posibilidad de integración vertical entre proveedores e industria es limitada, ya que se favorecen más las alianzas que puedan satisfacer las necesidades y demandas de los servicios ofrecidos por las aseguradoras.</t>
  </si>
  <si>
    <t>Concentración de los proveedores</t>
  </si>
  <si>
    <t>Productos diferenciados</t>
  </si>
  <si>
    <t>Existencia de insumos sustitutos</t>
  </si>
  <si>
    <t>Importancia para el proveedor del volumen de ventas a la industria</t>
  </si>
  <si>
    <t>Posibilidad de integración vertical</t>
  </si>
  <si>
    <t>Rivalidad entre los Competidores</t>
  </si>
  <si>
    <t>La rivalidad entre competidores en la industria aseguradora tiene una ponderación de 3.05, considerada media. Aunque existen muchos competidores, la oferta de seguros es similar entre ellos, con diferencias principalmente en los montos de cobertura. El crecimiento de la industria ha sido constante y se ha fortalecido debido a la pandemia. La mayoría de las compañías cubren las mismas eventualidades y sus costos son comparables, limitando así la rivalidad.
La implementación de nuevas tecnologías e innovaciones puede diferenciar significativamente los servicios ofrecidos, destacando a las aseguradoras frente a sus competidores. Un desafío importante para la industria es la complejidad de la información sobre los productos, que puede ser difícil de entender para los clientes. Por ello, desarrollar plataformas digitales y aplicaciones fáciles de usar es crucial para mejorar la relación con los clientes.</t>
  </si>
  <si>
    <t>Amenaza de ingreso de nuevos productos</t>
  </si>
  <si>
    <t xml:space="preserve">Para la amenaza de ingreso de nuevos productos la ponderación de la fuerza es de 3,35 siendo medio alto, por lo que cabe resaltar que a raíz de la pandemia por COVID-19, el desarrollo digital y tecnológico a tomado gran fuerza dentro de las aseguradora a nivel mundial, esto llevando a que los consumidores de seguros prefieran optar por nuevas formas de obtener los productos ofertados por las compañías. Otros de los factores que han influido en la determinación de la selección por parte de los consumidores es el factor precio, puesto que con el desarrollo de nuevas tecnologías como los seguros por uso para carros los seguros contra todo riesgo, el valor del seguro disminuye puesto que este se aplica dependiendo del recorrido que hace el vehículo mes a mes. Cabe resaltar que es de vital importancia la oportuna implementación de innovaciones tecnológicas y adaptación de las insurtech, puesto que se evidencia un riesgo latente y es la introducción de empresas extrajeras que ya tengan estas tecnologías y se conviertan en un rival con mucho potencial para las aseguradoras colombianas.
</t>
  </si>
  <si>
    <t xml:space="preserve"> </t>
  </si>
  <si>
    <t>Variedad de productos sustitutos</t>
  </si>
  <si>
    <t>Precio</t>
  </si>
  <si>
    <t>Tendencias del mercado</t>
  </si>
  <si>
    <t>Propensión del consumidor a sustituir</t>
  </si>
  <si>
    <t>Disponibilidad actual y futura</t>
  </si>
  <si>
    <t>Análisis de las 5 fuerzas de Porter: La atractividad es media por barreras de entrada y muchos proveedores en el mercado, por lo cual la atractividad es media.</t>
  </si>
  <si>
    <t>Análisis FODA – Matriz de Fortalezas</t>
  </si>
  <si>
    <t>Fortalezas</t>
  </si>
  <si>
    <t>Peso
(La suma total de los pesos debe ser 100)</t>
  </si>
  <si>
    <t>Comparación otros competidores o pares en el mercado (si aplica)</t>
  </si>
  <si>
    <t xml:space="preserve">(Bajo)1 – 10 (Alto) </t>
  </si>
  <si>
    <t>SURA</t>
  </si>
  <si>
    <t>BOLIVAR</t>
  </si>
  <si>
    <t>Transformación a través de Cultura Analítica e Inteligencia Artificial</t>
  </si>
  <si>
    <t>Adopción de tecnologías para la capacitación del personal</t>
  </si>
  <si>
    <t>Compromiso del impacto social y ambiental desde la compañía</t>
  </si>
  <si>
    <t>Políticas diseñadas para incentivar la conducta responsable relacionadas con la eficiencia energética, tecnología, salud, seguridad o medio ambiente.</t>
  </si>
  <si>
    <t>Digitalización en seguros de salud</t>
  </si>
  <si>
    <t>Implementación de insurtech</t>
  </si>
  <si>
    <t>Sinergia tecnológica y talento humano disminución costo y mejora de procesos</t>
  </si>
  <si>
    <t xml:space="preserve">inversión en biotecnología y proyectos de investigación de enfermedades </t>
  </si>
  <si>
    <t>Ciberseguridad desarrollo continuo de programas de protección por ataques externos</t>
  </si>
  <si>
    <t>Desarrollo de tecnologías digitales para seguros paramétricos mediante control satelital de cultivos a posibles cambios climáticos</t>
  </si>
  <si>
    <t xml:space="preserve">Total </t>
  </si>
  <si>
    <t>Análisis FODA – Matriz de Debilidades</t>
  </si>
  <si>
    <t>Debilidades</t>
  </si>
  <si>
    <t>Sistemas eficientes en la protección de datos y el manejo de información y comunicación interno de las compañías</t>
  </si>
  <si>
    <t>Fortalecer las capacidades de identificación, gobernanza, prevención/protección, detección, respuesta y recuperación (NIST cybersecurity Framework) ante el riesgo de ciberseguridad asociados al cliente.</t>
  </si>
  <si>
    <t>Los activos y pasivos financieros se encuentran expuestos a posibles fluctuaciones de las tasas, precios del mercado, variables macroeconómicas y demográficas y otras variables técnicas.</t>
  </si>
  <si>
    <t>Fortalecer el contacto con los clientes a través de sus canales digitales, brindando opciones para mejorar los vínculos y transmitir seguridad y tranquilidad en los nuevos procesos.</t>
  </si>
  <si>
    <t>Afectaciones de las carteras, por consecuencia de los efectos del calentamiento global</t>
  </si>
  <si>
    <t>Fortalecimiento en marketing y publicidad</t>
  </si>
  <si>
    <t>papelería utilizada en procesos</t>
  </si>
  <si>
    <t>inversión en el mercado insurtech como socios capitalistas</t>
  </si>
  <si>
    <t>inicio de Desarrollos de tecnologías digitales para comercialización y control de procesos internos</t>
  </si>
  <si>
    <t>Escasez en los programas y herramientas de comunicación con intermediarios de seguros</t>
  </si>
  <si>
    <t>Cambio infraestructura física por edificios inteligentes y equipo tecnológico que reduce costos y mejoras en proceso y seguridad</t>
  </si>
  <si>
    <t>ANALISIS DOFA</t>
  </si>
  <si>
    <t>INFORMACIÓN SOBRE EL EMPRESARIO</t>
  </si>
  <si>
    <t>OPORTUNIDADES (O)</t>
  </si>
  <si>
    <t>AMENAZAS (A)</t>
  </si>
  <si>
    <t>O1.</t>
  </si>
  <si>
    <t>La baja posibilidad de integración entre compañías aseguradoras.</t>
  </si>
  <si>
    <t>A1.</t>
  </si>
  <si>
    <t xml:space="preserve">Importancia para la industria aseguradora del volumen de ventas por parte de los intermediarios. 			</t>
  </si>
  <si>
    <t>O2.</t>
  </si>
  <si>
    <t>La oferta de las compañías aseguradoras es muy homogénea, lo que resulta en una competencia limitada en este ámbito. teniendo como resultado baja rivalidad.</t>
  </si>
  <si>
    <t>A2.</t>
  </si>
  <si>
    <t>La industria aseguradora cuenta con un gran número de competidores</t>
  </si>
  <si>
    <t>O3.</t>
  </si>
  <si>
    <t>Existe una baja variedad en los productos ofertados, los cuales cubren las mismas eventualidades dentro de márgenes económicos similares.</t>
  </si>
  <si>
    <t>A3.</t>
  </si>
  <si>
    <t>Incursión de productos sustitutos en el mercado asegurador.</t>
  </si>
  <si>
    <t>O4.</t>
  </si>
  <si>
    <t>Complejidad informativa, de los productos ofertados hacia los clientes potenciales.</t>
  </si>
  <si>
    <t>A4.</t>
  </si>
  <si>
    <t>La creciente inflación y las fluctuaciones en el salario mínimo mensual.</t>
  </si>
  <si>
    <t>O5.</t>
  </si>
  <si>
    <t>Implementacion de tecnologias como inteligencia artificial generativa, cloud computing, y machine learning</t>
  </si>
  <si>
    <t>A5.</t>
  </si>
  <si>
    <t>El cambio climatico se considera un macro riesgo para la industria aseguradora</t>
  </si>
  <si>
    <t>O6.</t>
  </si>
  <si>
    <t>Lanzamiento de programa nueva pangea, como promocion a la educación economica y financiera para niños y jovenes del país</t>
  </si>
  <si>
    <t>A6.</t>
  </si>
  <si>
    <t>Los cambios en la demografía, como el envejecimiento de la población y la urbanización, influyen en la demanda y la naturaleza de los productos de seguros</t>
  </si>
  <si>
    <t>O7.</t>
  </si>
  <si>
    <t xml:space="preserve">Aumento de primas emitidas por medio de herramientas no presenciales como paginas web y aplicaciones moviles.
</t>
  </si>
  <si>
    <t>A7.</t>
  </si>
  <si>
    <t>Desconocimiento general de los productos ofrecidos por las aseguradoras y la complejidad de la información proporcionada.</t>
  </si>
  <si>
    <t>FORTALEZAS (F)</t>
  </si>
  <si>
    <t>ESTRATEGIAS       F-O</t>
  </si>
  <si>
    <t>ESTRATEGIAS       F-A</t>
  </si>
  <si>
    <t>F1.</t>
  </si>
  <si>
    <r>
      <rPr>
        <b/>
        <sz val="12"/>
        <color rgb="FF000000"/>
        <rFont val="Arial"/>
      </rPr>
      <t>F3-O1_</t>
    </r>
    <r>
      <rPr>
        <sz val="12"/>
        <color rgb="FF000000"/>
        <rFont val="Arial"/>
      </rPr>
      <t xml:space="preserve"> Ante la creciente crisis ambiental, fomentar la colaboración o integración entre las compañías aseguradoras para abordar conjuntamente los desafíos sociales y ambientales. Esto se lograría mediante campañas unificadas que promuevan soluciones tecnologicas e innovadoras, tanto en la sociedad como en la industria, generando así un mayor impacto positivo y conciencia ambiental.</t>
    </r>
  </si>
  <si>
    <t xml:space="preserve">F2-A4_ Implementación de programas de capacitación inducido por tecnologías avanzadas que promuevan la productividad y eficiencia del personal, permitiendo a las aseguradoras mantener su estabilidad y competitividad en momentos de alta inflación y fluctuaciones salariales
</t>
  </si>
  <si>
    <t>F2.</t>
  </si>
  <si>
    <t>F3.</t>
  </si>
  <si>
    <t>F4.</t>
  </si>
  <si>
    <r>
      <rPr>
        <b/>
        <sz val="12"/>
        <color rgb="FF000000"/>
        <rFont val="Arial"/>
      </rPr>
      <t>F1-02_</t>
    </r>
    <r>
      <rPr>
        <sz val="12"/>
        <color rgb="FF000000"/>
        <rFont val="Arial"/>
      </rPr>
      <t>Promover una cultura disruptiva en términos de insurtech dentro de la industria aseguradora permitiría una evolución significativa del mercado, toda vez que la dinámica operacional de estas  ha sido durante décadas excesivamente conservadora</t>
    </r>
  </si>
  <si>
    <r>
      <rPr>
        <b/>
        <sz val="12"/>
        <color rgb="FF000000"/>
        <rFont val="Arial"/>
      </rPr>
      <t>F4-A5_</t>
    </r>
    <r>
      <rPr>
        <sz val="12"/>
        <color rgb="FF000000"/>
        <rFont val="Arial"/>
      </rPr>
      <t xml:space="preserve"> Desarrollar políticas de conducta responsable con iniciativas específicas para mitigar el impacto del cambio climático, reforzando la resiliencia de la empresa aseguradora y promoviendo la sostenibilidad ambiental.</t>
    </r>
  </si>
  <si>
    <t>F5.</t>
  </si>
  <si>
    <t>F6.</t>
  </si>
  <si>
    <t>F7.</t>
  </si>
  <si>
    <t>Sinergia tecnologia y talento humano disminucion costo y mejora de procesos</t>
  </si>
  <si>
    <r>
      <rPr>
        <b/>
        <sz val="12"/>
        <color rgb="FF000000"/>
        <rFont val="Arial"/>
      </rPr>
      <t>F3-06_</t>
    </r>
    <r>
      <rPr>
        <sz val="12"/>
        <color rgb="FF000000"/>
        <rFont val="Arial"/>
      </rPr>
      <t>La promoción de programas de educación de riesgo patrimonial de fácil acceso a las  nuevas generaciones debe ser una constante dentro de los gobiernos corporativos  esto con el fin de promover la estabilidad de la demanda a largo plazo</t>
    </r>
  </si>
  <si>
    <r>
      <rPr>
        <b/>
        <sz val="12"/>
        <color rgb="FF000000"/>
        <rFont val="Arial"/>
      </rPr>
      <t>F10-A5_</t>
    </r>
    <r>
      <rPr>
        <sz val="12"/>
        <color rgb="FF000000"/>
        <rFont val="Arial"/>
      </rPr>
      <t xml:space="preserve"> F10-A5_ Desarrollar e implementar tecnologías digitales que permita a las aseguradoras mitigar los riesgos que se asocian con el cambio climático, genera oportunidades de ofrecer seguros paramétricos y adaptativos, utilizando el control satelital de cultivos para obtener una evaluación precisa y en tiempo real de los riesgos presentados por el clima</t>
    </r>
  </si>
  <si>
    <t>F8.</t>
  </si>
  <si>
    <t xml:space="preserve">Inversion en biotecnologia y proyectos de investigacion enfermedades </t>
  </si>
  <si>
    <t>F9.</t>
  </si>
  <si>
    <t>Ciberseguridad desarrollo continuo de programas de proteccion por ataques externos</t>
  </si>
  <si>
    <t>F10.</t>
  </si>
  <si>
    <t>Desarrollo de tecnologias digitales para seguros parametricos mediante control satelital de cultivos a posibles cambios climaticos</t>
  </si>
  <si>
    <r>
      <rPr>
        <b/>
        <sz val="12"/>
        <color rgb="FF000000"/>
        <rFont val="Arial"/>
      </rPr>
      <t>F5-07_</t>
    </r>
    <r>
      <rPr>
        <sz val="12"/>
        <color rgb="FF000000"/>
        <rFont val="Arial"/>
      </rPr>
      <t xml:space="preserve">Crear y optimizar plataformas web y aplicaciones móviles para facilitar la emisión de primas de manera rápida y segura.  </t>
    </r>
  </si>
  <si>
    <t>DEBILIDADES</t>
  </si>
  <si>
    <t>ESTRATEGIAS         D-O</t>
  </si>
  <si>
    <t>ESTRATEGIAS       D-A</t>
  </si>
  <si>
    <t>D1.</t>
  </si>
  <si>
    <r>
      <rPr>
        <b/>
        <sz val="12"/>
        <color rgb="FF000000"/>
        <rFont val="Arial"/>
      </rPr>
      <t>D4-O6_</t>
    </r>
    <r>
      <rPr>
        <sz val="12"/>
        <color rgb="FF000000"/>
        <rFont val="Arial"/>
      </rPr>
      <t>Es crucial actualizar y mejorar los canales digitales estando a la vanguardia de cada época, haciéndolos más intuitivos y accesibles. Además, es importante continuar fomentando una cultura financiera desde temprana edad, que preparan a las generaciones futuras en educación financiera en seguros. Esto cobra especial importancia, ya que estas nuevas generaciones esperan niveles de tecnología e innovación que inspiren confianza y agilidad en los procesos, dando como objetivo, ofrecer plataformas que satisfagan estas expectativas, permitiendo a nuevos clientes en formación realizar sus requerimientos de manera sencilla y segura.</t>
    </r>
  </si>
  <si>
    <r>
      <rPr>
        <b/>
        <sz val="12"/>
        <color rgb="FF000000"/>
        <rFont val="Arial"/>
      </rPr>
      <t>D8-A3_</t>
    </r>
    <r>
      <rPr>
        <sz val="12"/>
        <color rgb="FF000000"/>
        <rFont val="Arial"/>
      </rPr>
      <t xml:space="preserve"> Maximizar el valor de las inversiones insurtech y fomentar la creación de productos y servicios diferenciados que atraigan a nuevos clientes y retengan a los actuales.</t>
    </r>
  </si>
  <si>
    <t>D2.</t>
  </si>
  <si>
    <t>D3.</t>
  </si>
  <si>
    <t xml:space="preserve">Los activos y pasivos financieros se encuentran expuestos a posibles fluctuaciones de las tasas, precios del mercado, variables macroeconómicas y demográficas y otras variables técnicas. </t>
  </si>
  <si>
    <t>D4.</t>
  </si>
  <si>
    <r>
      <rPr>
        <b/>
        <sz val="12"/>
        <color rgb="FF000000"/>
        <rFont val="Arial"/>
      </rPr>
      <t>D7-O7</t>
    </r>
    <r>
      <rPr>
        <sz val="12"/>
        <color rgb="FF000000"/>
        <rFont val="Arial"/>
      </rPr>
      <t xml:space="preserve"> La implementación e introducción de tecnologías y el desarrollo de aplicaciones móviles y web generan un impacto positivo de alto valor en relación con la huella del cambio climático. Esto se logra al reducir significativamente el uso de papel en los diferentes procesos, lo que impacta positivamente en el pensamiento de las nuevas generaciones y, por consiguiente, contribuye a la adquisición de nuevos clientes</t>
    </r>
  </si>
  <si>
    <r>
      <rPr>
        <b/>
        <sz val="12"/>
        <color rgb="FF000000"/>
        <rFont val="Arial"/>
      </rPr>
      <t>D6-A7_</t>
    </r>
    <r>
      <rPr>
        <sz val="12"/>
        <color rgb="FF000000"/>
        <rFont val="Arial"/>
      </rPr>
      <t xml:space="preserve"> Desarrollar campañas creativas de marketing y publicidad en diversas plataformas digitales para aumentar la visibilidad de la oferta del sector asegurador. Estas campañas deben utilizar un lenguaje claro y sencillo, acompañado de ilustraciones fáciles de entender, para ayudar a las personas a comprender los diferentes productos y las coberturas disponibles.</t>
    </r>
  </si>
  <si>
    <t>D5.</t>
  </si>
  <si>
    <t>D6.</t>
  </si>
  <si>
    <t>D7.</t>
  </si>
  <si>
    <t xml:space="preserve">Papeleria utilizada en procesos </t>
  </si>
  <si>
    <r>
      <rPr>
        <b/>
        <sz val="12"/>
        <color rgb="FF000000"/>
        <rFont val="Arial"/>
      </rPr>
      <t>D10-O1_</t>
    </r>
    <r>
      <rPr>
        <sz val="12"/>
        <color rgb="FF000000"/>
        <rFont val="Arial"/>
      </rPr>
      <t xml:space="preserve"> Es esencial que las aseguradoras establezcan alianzas entre compañías para desarrollar procesos educativos conjuntos. Fortalecer a los intermediarios a través de programas de formación en ventas, tanto presenciales como digitales, es fundamental, ya que estos intermediarios suelen representar productos de múltiples aseguradoras. Además, sus habilidades tienen un impacto directo y significativo en los ingresos de las compañías aseguradoras.</t>
    </r>
  </si>
  <si>
    <r>
      <rPr>
        <b/>
        <sz val="12"/>
        <color rgb="FF000000"/>
        <rFont val="Arial"/>
      </rPr>
      <t>D8-A2_</t>
    </r>
    <r>
      <rPr>
        <sz val="12"/>
        <color rgb="FF000000"/>
        <rFont val="Arial"/>
      </rPr>
      <t xml:space="preserve"> La diversificación de la inversión de capitales del sector asegurador en las insurtech fortalecería a las aseguradora Colombianas  y las prepararía para penetrar nuevos mercados; además, les permitiría estar a la vanguardia frente a competidores con tecnologías IA desarrolladas en países industrializados.</t>
    </r>
  </si>
  <si>
    <t>D8.</t>
  </si>
  <si>
    <t xml:space="preserve">Inversion en el mercado insurtech como socios capitalistas </t>
  </si>
  <si>
    <t>D9.</t>
  </si>
  <si>
    <t>inicio de Desarrollos de tecnologias digitales para comercializacion y control de procesos internos</t>
  </si>
  <si>
    <t>D10.</t>
  </si>
  <si>
    <t>Escacez en los programas y herramientas de comunicacioón con intermediarios de seguros</t>
  </si>
  <si>
    <r>
      <rPr>
        <b/>
        <sz val="12"/>
        <color rgb="FF000000"/>
        <rFont val="Arial"/>
      </rPr>
      <t>D10 -05_</t>
    </r>
    <r>
      <rPr>
        <sz val="12"/>
        <color rgb="FF000000"/>
        <rFont val="Arial"/>
      </rPr>
      <t xml:space="preserve">Generar alianzas con intermediarios especializados fortalece el acercamiento del cliente final a la cultura de seguros, capacitar y entregar herramientas tecnológicas que faciliten a los intermediarios forjando una ventaja competitiva en los mercados, además incentiva la generación de empleo en zonas no cubiertas </t>
    </r>
  </si>
  <si>
    <r>
      <rPr>
        <b/>
        <sz val="12"/>
        <color rgb="FF000000"/>
        <rFont val="Arial"/>
      </rPr>
      <t xml:space="preserve">D11-A4_ </t>
    </r>
    <r>
      <rPr>
        <sz val="12"/>
        <color rgb="FF000000"/>
        <rFont val="Arial"/>
      </rPr>
      <t xml:space="preserve">La actualización tecnologica de infraestructura física en cuanto bienes muebles e  inmuebles en sinergia con la inteligencia financiera, promueven el aprovechamiento  del gasto en el mediano y largo plazo, situación que lidiaría  con las fluctuaciones económicas proyectadas por la macro economía </t>
    </r>
  </si>
  <si>
    <t>D11.</t>
  </si>
  <si>
    <t>Cambio infraestructura fisica por edificios inteligentes y equipo tecnologico que reduce costos y mejoras en proceso y seguridad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</si>
</sst>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b/>
      <sz val="14"/>
      <color theme="0"/>
      <name val="Tahoma"/>
      <family val="2"/>
    </font>
    <font>
      <b/>
      <sz val="14"/>
      <color theme="1"/>
      <name val="Arial"/>
      <family val="2"/>
    </font>
    <font>
      <sz val="14"/>
      <color theme="1"/>
      <name val="Arial"/>
      <family val="2"/>
    </font>
    <font>
      <b/>
      <sz val="12"/>
      <color theme="1"/>
      <name val="Arial"/>
      <family val="2"/>
    </font>
    <font>
      <sz val="12"/>
      <color theme="1"/>
      <name val="Arial"/>
      <family val="2"/>
    </font>
    <font>
      <sz val="12"/>
      <color rgb="FF000000"/>
      <name val="Arial"/>
      <family val="2"/>
    </font>
    <font>
      <sz val="12"/>
      <color rgb="FFFF0000"/>
      <name val="Arial"/>
      <family val="2"/>
    </font>
    <font>
      <sz val="12"/>
      <name val="Arial"/>
      <family val="2"/>
    </font>
    <font>
      <b/>
      <sz val="12"/>
      <name val="Arial"/>
      <family val="2"/>
    </font>
    <font>
      <sz val="14"/>
      <color indexed="8"/>
      <name val="Arial"/>
      <family val="2"/>
    </font>
    <font>
      <sz val="10"/>
      <name val="Arial"/>
      <family val="2"/>
    </font>
    <font>
      <b/>
      <sz val="11"/>
      <name val="Arial"/>
      <family val="2"/>
    </font>
    <font>
      <sz val="11"/>
      <name val="Arial"/>
      <family val="2"/>
    </font>
    <font>
      <sz val="11"/>
      <color rgb="FF000000"/>
      <name val="Calibri"/>
      <family val="2"/>
      <charset val="1"/>
    </font>
    <font>
      <sz val="12"/>
      <color rgb="FF000000"/>
      <name val="Arial"/>
    </font>
    <font>
      <sz val="12"/>
      <color rgb="FF212529"/>
      <name val="Arial"/>
    </font>
    <font>
      <sz val="14"/>
      <color theme="1"/>
      <name val="Arial"/>
    </font>
    <font>
      <sz val="14"/>
      <color indexed="8"/>
      <name val="Arial"/>
    </font>
    <font>
      <b/>
      <sz val="11"/>
      <color theme="1"/>
      <name val="Calibri"/>
      <family val="2"/>
      <scheme val="minor"/>
    </font>
    <font>
      <sz val="11"/>
      <color theme="1"/>
      <name val="Arial"/>
      <family val="2"/>
    </font>
    <font>
      <sz val="11"/>
      <name val="Arial"/>
    </font>
    <font>
      <sz val="11"/>
      <color indexed="8"/>
      <name val="Arial"/>
    </font>
    <font>
      <b/>
      <sz val="11"/>
      <color theme="1"/>
      <name val="Arial"/>
    </font>
    <font>
      <sz val="11"/>
      <color rgb="FF000000"/>
      <name val="Arial"/>
    </font>
    <font>
      <sz val="12"/>
      <color indexed="8"/>
      <name val="Arial"/>
    </font>
    <font>
      <sz val="12"/>
      <color theme="1"/>
      <name val="Arial"/>
      <family val="2"/>
      <charset val="1"/>
    </font>
    <font>
      <sz val="12"/>
      <color rgb="FF212529"/>
      <name val="Arial"/>
      <family val="2"/>
      <charset val="1"/>
    </font>
    <font>
      <sz val="12"/>
      <color rgb="FF444444"/>
      <name val="Arial"/>
      <family val="2"/>
      <charset val="1"/>
    </font>
    <font>
      <b/>
      <sz val="14"/>
      <color indexed="8"/>
      <name val="Arial"/>
      <family val="2"/>
    </font>
    <font>
      <b/>
      <sz val="12"/>
      <color rgb="FF000000"/>
      <name val="Arial"/>
    </font>
    <font>
      <sz val="11"/>
      <color rgb="FF000000"/>
      <name val="Calibri"/>
      <charset val="1"/>
    </font>
    <font>
      <b/>
      <sz val="14"/>
      <color theme="1"/>
      <name val="Arial"/>
    </font>
    <font>
      <b/>
      <sz val="14"/>
      <name val="Arial"/>
    </font>
    <font>
      <b/>
      <sz val="18"/>
      <color theme="1"/>
      <name val="Arial"/>
    </font>
    <font>
      <b/>
      <sz val="11"/>
      <name val="Arial"/>
    </font>
    <font>
      <sz val="11"/>
      <color rgb="FF000000"/>
      <name val="Arial"/>
      <family val="2"/>
      <charset val="1"/>
    </font>
    <font>
      <sz val="12"/>
      <color theme="1"/>
      <name val="Arial"/>
    </font>
  </fonts>
  <fills count="10">
    <fill>
      <patternFill patternType="none"/>
    </fill>
    <fill>
      <patternFill patternType="gray125"/>
    </fill>
    <fill>
      <patternFill patternType="solid">
        <fgColor theme="6" tint="-0.499984740745262"/>
        <bgColor theme="6" tint="-0.499984740745262"/>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theme="6" tint="-0.499984740745262"/>
      </patternFill>
    </fill>
    <fill>
      <patternFill patternType="solid">
        <fgColor theme="4" tint="0.59999389629810485"/>
        <bgColor indexed="64"/>
      </patternFill>
    </fill>
    <fill>
      <patternFill patternType="solid">
        <fgColor indexed="9"/>
        <bgColor indexed="64"/>
      </patternFill>
    </fill>
  </fills>
  <borders count="134">
    <border>
      <left/>
      <right/>
      <top/>
      <bottom/>
      <diagonal/>
    </border>
    <border>
      <left style="thin">
        <color theme="6" tint="-0.499984740745262"/>
      </left>
      <right style="thin">
        <color theme="6" tint="-0.499984740745262"/>
      </right>
      <top style="thick">
        <color theme="6" tint="-0.499984740745262"/>
      </top>
      <bottom style="thick">
        <color theme="6"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medium">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theme="9"/>
      </left>
      <right/>
      <top style="medium">
        <color theme="9"/>
      </top>
      <bottom/>
      <diagonal/>
    </border>
    <border>
      <left/>
      <right/>
      <top style="medium">
        <color theme="9"/>
      </top>
      <bottom/>
      <diagonal/>
    </border>
    <border>
      <left/>
      <right style="medium">
        <color theme="9"/>
      </right>
      <top style="medium">
        <color theme="9"/>
      </top>
      <bottom/>
      <diagonal/>
    </border>
    <border>
      <left style="medium">
        <color theme="9"/>
      </left>
      <right/>
      <top/>
      <bottom/>
      <diagonal/>
    </border>
    <border>
      <left/>
      <right style="medium">
        <color theme="9"/>
      </right>
      <top/>
      <bottom/>
      <diagonal/>
    </border>
    <border>
      <left style="medium">
        <color theme="9"/>
      </left>
      <right/>
      <top/>
      <bottom style="medium">
        <color theme="9"/>
      </bottom>
      <diagonal/>
    </border>
    <border>
      <left/>
      <right/>
      <top/>
      <bottom style="medium">
        <color theme="9"/>
      </bottom>
      <diagonal/>
    </border>
    <border>
      <left/>
      <right style="medium">
        <color theme="9"/>
      </right>
      <top/>
      <bottom style="medium">
        <color theme="9"/>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rgb="FF000000"/>
      </top>
      <bottom/>
      <diagonal/>
    </border>
    <border>
      <left style="medium">
        <color indexed="64"/>
      </left>
      <right style="thin">
        <color indexed="64"/>
      </right>
      <top/>
      <bottom style="thin">
        <color rgb="FF000000"/>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top style="thin">
        <color rgb="FF000000"/>
      </top>
      <bottom style="thin">
        <color rgb="FF000000"/>
      </bottom>
      <diagonal/>
    </border>
    <border>
      <left style="thin">
        <color indexed="64"/>
      </left>
      <right style="medium">
        <color rgb="FF000000"/>
      </right>
      <top style="thin">
        <color indexed="64"/>
      </top>
      <bottom style="thin">
        <color indexed="64"/>
      </bottom>
      <diagonal/>
    </border>
    <border>
      <left style="medium">
        <color rgb="FF000000"/>
      </left>
      <right/>
      <top/>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medium">
        <color indexed="64"/>
      </right>
      <top style="medium">
        <color indexed="64"/>
      </top>
      <bottom/>
      <diagonal/>
    </border>
    <border>
      <left/>
      <right/>
      <top style="medium">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right style="medium">
        <color rgb="FF000000"/>
      </right>
      <top style="medium">
        <color indexed="64"/>
      </top>
      <bottom style="medium">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thin">
        <color rgb="FF000000"/>
      </right>
      <top style="thin">
        <color rgb="FF000000"/>
      </top>
      <bottom/>
      <diagonal/>
    </border>
    <border>
      <left/>
      <right style="medium">
        <color rgb="FF000000"/>
      </right>
      <top style="thin">
        <color rgb="FF000000"/>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top style="medium">
        <color rgb="FF000000"/>
      </top>
      <bottom style="thin">
        <color rgb="FF000000"/>
      </bottom>
      <diagonal/>
    </border>
    <border>
      <left style="thin">
        <color indexed="64"/>
      </left>
      <right/>
      <top/>
      <bottom style="thin">
        <color rgb="FF000000"/>
      </bottom>
      <diagonal/>
    </border>
    <border>
      <left/>
      <right/>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medium">
        <color indexed="64"/>
      </right>
      <top style="thin">
        <color rgb="FF000000"/>
      </top>
      <bottom/>
      <diagonal/>
    </border>
    <border>
      <left/>
      <right style="thin">
        <color rgb="FF000000"/>
      </right>
      <top/>
      <bottom/>
      <diagonal/>
    </border>
    <border>
      <left style="medium">
        <color indexed="64"/>
      </left>
      <right style="thin">
        <color rgb="FF000000"/>
      </right>
      <top style="medium">
        <color rgb="FF000000"/>
      </top>
      <bottom style="thin">
        <color rgb="FF000000"/>
      </bottom>
      <diagonal/>
    </border>
    <border>
      <left/>
      <right style="medium">
        <color indexed="64"/>
      </right>
      <top style="medium">
        <color rgb="FF000000"/>
      </top>
      <bottom style="medium">
        <color rgb="FF000000"/>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style="medium">
        <color rgb="FF000000"/>
      </top>
      <bottom style="medium">
        <color rgb="FF000000"/>
      </bottom>
      <diagonal/>
    </border>
    <border>
      <left style="thin">
        <color rgb="FF000000"/>
      </left>
      <right style="medium">
        <color indexed="64"/>
      </right>
      <top style="medium">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style="thin">
        <color rgb="FF000000"/>
      </top>
      <bottom style="medium">
        <color indexed="64"/>
      </bottom>
      <diagonal/>
    </border>
    <border>
      <left/>
      <right style="thin">
        <color rgb="FF000000"/>
      </right>
      <top style="medium">
        <color rgb="FF000000"/>
      </top>
      <bottom style="thin">
        <color rgb="FF000000"/>
      </bottom>
      <diagonal/>
    </border>
    <border>
      <left/>
      <right style="thin">
        <color rgb="FF000000"/>
      </right>
      <top style="medium">
        <color indexed="64"/>
      </top>
      <bottom style="medium">
        <color indexed="64"/>
      </bottom>
      <diagonal/>
    </border>
    <border>
      <left/>
      <right style="thin">
        <color indexed="64"/>
      </right>
      <top/>
      <bottom style="thin">
        <color indexed="64"/>
      </bottom>
      <diagonal/>
    </border>
    <border>
      <left style="medium">
        <color indexed="64"/>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top style="thin">
        <color rgb="FF000000"/>
      </top>
      <bottom style="thin">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s>
  <cellStyleXfs count="3">
    <xf numFmtId="0" fontId="0" fillId="0" borderId="0"/>
    <xf numFmtId="0" fontId="1" fillId="2" borderId="1">
      <alignment horizontal="center" vertical="center"/>
    </xf>
    <xf numFmtId="0" fontId="11" fillId="0" borderId="0"/>
  </cellStyleXfs>
  <cellXfs count="344">
    <xf numFmtId="0" fontId="0" fillId="0" borderId="0" xfId="0"/>
    <xf numFmtId="0" fontId="4" fillId="8" borderId="24" xfId="0" applyFont="1" applyFill="1" applyBorder="1"/>
    <xf numFmtId="0" fontId="3" fillId="0" borderId="0" xfId="0" applyFont="1"/>
    <xf numFmtId="0" fontId="5" fillId="0" borderId="0" xfId="0" applyFont="1"/>
    <xf numFmtId="0" fontId="8" fillId="0" borderId="0" xfId="0" applyFont="1"/>
    <xf numFmtId="0" fontId="5" fillId="6" borderId="0" xfId="0" applyFont="1" applyFill="1"/>
    <xf numFmtId="0" fontId="8" fillId="0" borderId="0" xfId="0" applyFont="1" applyProtection="1">
      <protection locked="0"/>
    </xf>
    <xf numFmtId="2" fontId="8" fillId="0" borderId="0" xfId="0" applyNumberFormat="1" applyFont="1"/>
    <xf numFmtId="0" fontId="5" fillId="0" borderId="0" xfId="0" applyFont="1" applyAlignment="1">
      <alignment wrapText="1"/>
    </xf>
    <xf numFmtId="0" fontId="5" fillId="0" borderId="0" xfId="0" applyFont="1" applyAlignment="1">
      <alignment horizontal="center"/>
    </xf>
    <xf numFmtId="0" fontId="3" fillId="0" borderId="0" xfId="0" quotePrefix="1" applyFont="1" applyAlignment="1">
      <alignment horizontal="left"/>
    </xf>
    <xf numFmtId="0" fontId="5" fillId="0" borderId="41" xfId="0" applyFont="1" applyBorder="1" applyAlignment="1">
      <alignment horizontal="center" vertical="center"/>
    </xf>
    <xf numFmtId="0" fontId="5" fillId="0" borderId="42" xfId="0" applyFont="1" applyBorder="1" applyAlignment="1">
      <alignment horizontal="center" vertical="center" wrapText="1"/>
    </xf>
    <xf numFmtId="0" fontId="5" fillId="0" borderId="43" xfId="0" applyFont="1" applyBorder="1" applyAlignment="1">
      <alignment horizontal="center" vertical="center"/>
    </xf>
    <xf numFmtId="0" fontId="5" fillId="0" borderId="29" xfId="0" applyFont="1" applyBorder="1" applyAlignment="1">
      <alignment horizontal="center" vertical="center" wrapText="1"/>
    </xf>
    <xf numFmtId="0" fontId="5" fillId="0" borderId="44" xfId="0" applyFont="1" applyBorder="1" applyAlignment="1">
      <alignment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4" xfId="0" applyFont="1" applyBorder="1" applyAlignment="1">
      <alignment vertical="center"/>
    </xf>
    <xf numFmtId="0" fontId="5" fillId="0" borderId="44" xfId="0" applyFont="1" applyBorder="1" applyAlignment="1">
      <alignment horizontal="center" vertical="center" wrapText="1"/>
    </xf>
    <xf numFmtId="0" fontId="5" fillId="0" borderId="40" xfId="0" applyFont="1" applyBorder="1" applyAlignment="1">
      <alignment horizontal="center" vertical="center"/>
    </xf>
    <xf numFmtId="0" fontId="5" fillId="0" borderId="48" xfId="0" applyFont="1" applyBorder="1" applyAlignment="1">
      <alignment horizontal="center" vertical="center"/>
    </xf>
    <xf numFmtId="0" fontId="4" fillId="8" borderId="49" xfId="0" applyFont="1" applyFill="1" applyBorder="1"/>
    <xf numFmtId="0" fontId="4" fillId="8" borderId="50" xfId="0" applyFont="1" applyFill="1" applyBorder="1"/>
    <xf numFmtId="0" fontId="5" fillId="3" borderId="27" xfId="0" applyFont="1" applyFill="1" applyBorder="1" applyAlignment="1">
      <alignment vertical="center" wrapText="1"/>
    </xf>
    <xf numFmtId="0" fontId="4" fillId="8" borderId="23" xfId="0" applyFont="1" applyFill="1" applyBorder="1"/>
    <xf numFmtId="0" fontId="5" fillId="0" borderId="52" xfId="0" applyFont="1" applyBorder="1" applyAlignment="1">
      <alignment horizontal="center" vertical="center" wrapText="1"/>
    </xf>
    <xf numFmtId="0" fontId="5" fillId="0" borderId="5" xfId="0" applyFont="1" applyBorder="1" applyAlignment="1">
      <alignment horizontal="center" vertical="center"/>
    </xf>
    <xf numFmtId="0" fontId="5" fillId="0" borderId="53" xfId="0" applyFont="1" applyBorder="1" applyAlignment="1">
      <alignment horizontal="center" vertical="center"/>
    </xf>
    <xf numFmtId="0" fontId="4" fillId="8" borderId="2" xfId="0" applyFont="1" applyFill="1" applyBorder="1"/>
    <xf numFmtId="0" fontId="5" fillId="0" borderId="54" xfId="0" applyFont="1" applyBorder="1" applyAlignment="1">
      <alignment horizontal="center" vertical="center"/>
    </xf>
    <xf numFmtId="0" fontId="5" fillId="0" borderId="61" xfId="0" applyFont="1" applyBorder="1" applyAlignment="1">
      <alignment horizontal="center" vertical="center"/>
    </xf>
    <xf numFmtId="0" fontId="5" fillId="0" borderId="64" xfId="0" applyFont="1" applyBorder="1" applyAlignment="1">
      <alignment vertical="center"/>
    </xf>
    <xf numFmtId="0" fontId="5" fillId="0" borderId="65" xfId="0" applyFont="1" applyBorder="1" applyAlignment="1">
      <alignment horizontal="center" vertical="center"/>
    </xf>
    <xf numFmtId="0" fontId="6" fillId="0" borderId="66" xfId="0" applyFont="1" applyBorder="1" applyAlignment="1">
      <alignment vertical="center"/>
    </xf>
    <xf numFmtId="0" fontId="5" fillId="0" borderId="67" xfId="0" applyFont="1" applyBorder="1" applyAlignment="1">
      <alignment horizontal="center" vertical="center"/>
    </xf>
    <xf numFmtId="0" fontId="5" fillId="0" borderId="68" xfId="0" applyFont="1" applyBorder="1" applyAlignment="1">
      <alignment horizontal="center" vertical="center"/>
    </xf>
    <xf numFmtId="0" fontId="6" fillId="0" borderId="71" xfId="0" applyFont="1" applyBorder="1" applyAlignment="1">
      <alignment vertical="center"/>
    </xf>
    <xf numFmtId="0" fontId="6" fillId="0" borderId="12" xfId="0" applyFont="1" applyBorder="1" applyAlignment="1">
      <alignment vertical="center" wrapText="1"/>
    </xf>
    <xf numFmtId="0" fontId="6" fillId="0" borderId="10" xfId="0" applyFont="1" applyBorder="1" applyAlignment="1">
      <alignment vertical="center" wrapText="1"/>
    </xf>
    <xf numFmtId="0" fontId="4" fillId="8" borderId="3" xfId="0" applyFont="1" applyFill="1" applyBorder="1"/>
    <xf numFmtId="0" fontId="4" fillId="8" borderId="72" xfId="0" applyFont="1" applyFill="1" applyBorder="1"/>
    <xf numFmtId="0" fontId="8" fillId="8" borderId="80" xfId="0" applyFont="1" applyFill="1" applyBorder="1" applyAlignment="1">
      <alignment vertical="center"/>
    </xf>
    <xf numFmtId="0" fontId="9" fillId="8" borderId="81" xfId="0" applyFont="1" applyFill="1" applyBorder="1" applyAlignment="1" applyProtection="1">
      <alignment vertical="center"/>
      <protection locked="0"/>
    </xf>
    <xf numFmtId="0" fontId="8" fillId="8" borderId="81" xfId="0" applyFont="1" applyFill="1" applyBorder="1" applyAlignment="1" applyProtection="1">
      <alignment vertical="center"/>
      <protection locked="0"/>
    </xf>
    <xf numFmtId="2" fontId="9" fillId="8" borderId="81" xfId="0" applyNumberFormat="1" applyFont="1" applyFill="1" applyBorder="1" applyAlignment="1">
      <alignment horizontal="center" vertical="center"/>
    </xf>
    <xf numFmtId="2" fontId="9" fillId="8" borderId="82" xfId="0" applyNumberFormat="1" applyFont="1" applyFill="1" applyBorder="1" applyAlignment="1">
      <alignment horizontal="center" vertical="center"/>
    </xf>
    <xf numFmtId="0" fontId="17" fillId="0" borderId="0" xfId="0" applyFont="1"/>
    <xf numFmtId="0" fontId="12" fillId="8" borderId="62" xfId="0" applyFont="1" applyFill="1" applyBorder="1" applyAlignment="1">
      <alignment horizontal="center" vertical="center" wrapText="1"/>
    </xf>
    <xf numFmtId="0" fontId="12" fillId="8" borderId="76" xfId="0" applyFont="1" applyFill="1" applyBorder="1" applyAlignment="1">
      <alignment horizontal="center" vertical="center" wrapText="1"/>
    </xf>
    <xf numFmtId="0" fontId="8" fillId="8" borderId="7" xfId="0" applyFont="1" applyFill="1" applyBorder="1" applyAlignment="1">
      <alignment vertical="center"/>
    </xf>
    <xf numFmtId="0" fontId="12" fillId="8" borderId="17" xfId="0" applyFont="1" applyFill="1" applyBorder="1" applyAlignment="1">
      <alignment horizontal="center" vertical="center" wrapText="1"/>
    </xf>
    <xf numFmtId="0" fontId="12" fillId="8" borderId="18" xfId="0" applyFont="1" applyFill="1" applyBorder="1" applyAlignment="1">
      <alignment horizontal="center" vertical="center" wrapText="1"/>
    </xf>
    <xf numFmtId="0" fontId="9" fillId="8" borderId="17" xfId="0" applyFont="1" applyFill="1" applyBorder="1" applyAlignment="1" applyProtection="1">
      <alignment vertical="center"/>
      <protection locked="0"/>
    </xf>
    <xf numFmtId="0" fontId="8" fillId="8" borderId="17" xfId="0" applyFont="1" applyFill="1" applyBorder="1" applyAlignment="1" applyProtection="1">
      <alignment vertical="center"/>
      <protection locked="0"/>
    </xf>
    <xf numFmtId="2" fontId="9" fillId="8" borderId="17" xfId="0" applyNumberFormat="1" applyFont="1" applyFill="1" applyBorder="1" applyAlignment="1">
      <alignment horizontal="center" vertical="center"/>
    </xf>
    <xf numFmtId="2" fontId="9" fillId="8" borderId="18" xfId="0" applyNumberFormat="1" applyFont="1" applyFill="1" applyBorder="1" applyAlignment="1">
      <alignment horizontal="center" vertical="center"/>
    </xf>
    <xf numFmtId="0" fontId="8" fillId="8" borderId="95" xfId="0" applyFont="1" applyFill="1" applyBorder="1" applyAlignment="1">
      <alignment vertical="center"/>
    </xf>
    <xf numFmtId="0" fontId="9" fillId="8" borderId="96" xfId="0" applyFont="1" applyFill="1" applyBorder="1" applyAlignment="1" applyProtection="1">
      <alignment vertical="center"/>
      <protection locked="0"/>
    </xf>
    <xf numFmtId="0" fontId="8" fillId="8" borderId="96" xfId="0" applyFont="1" applyFill="1" applyBorder="1" applyAlignment="1" applyProtection="1">
      <alignment vertical="center"/>
      <protection locked="0"/>
    </xf>
    <xf numFmtId="2" fontId="9" fillId="8" borderId="96" xfId="0" applyNumberFormat="1" applyFont="1" applyFill="1" applyBorder="1" applyAlignment="1">
      <alignment horizontal="center" vertical="center"/>
    </xf>
    <xf numFmtId="2" fontId="9" fillId="8" borderId="85" xfId="0" applyNumberFormat="1" applyFont="1" applyFill="1" applyBorder="1" applyAlignment="1">
      <alignment horizontal="center" vertical="center"/>
    </xf>
    <xf numFmtId="0" fontId="8" fillId="8" borderId="61" xfId="0" applyFont="1" applyFill="1" applyBorder="1" applyAlignment="1">
      <alignment vertical="center"/>
    </xf>
    <xf numFmtId="49" fontId="13" fillId="6" borderId="90" xfId="0" applyNumberFormat="1" applyFont="1" applyFill="1" applyBorder="1" applyAlignment="1">
      <alignment horizontal="center" vertical="center" wrapText="1"/>
    </xf>
    <xf numFmtId="2" fontId="13" fillId="6" borderId="22" xfId="0" applyNumberFormat="1" applyFont="1" applyFill="1" applyBorder="1" applyAlignment="1">
      <alignment horizontal="center" vertical="center"/>
    </xf>
    <xf numFmtId="164" fontId="13" fillId="6" borderId="22" xfId="0" applyNumberFormat="1" applyFont="1" applyFill="1" applyBorder="1" applyAlignment="1">
      <alignment horizontal="center" vertical="center" wrapText="1"/>
    </xf>
    <xf numFmtId="2" fontId="13" fillId="6" borderId="91" xfId="0" applyNumberFormat="1" applyFont="1" applyFill="1" applyBorder="1" applyAlignment="1">
      <alignment horizontal="center" vertical="center"/>
    </xf>
    <xf numFmtId="49" fontId="13" fillId="6" borderId="92" xfId="0" applyNumberFormat="1" applyFont="1" applyFill="1" applyBorder="1" applyAlignment="1">
      <alignment horizontal="center" vertical="center" wrapText="1"/>
    </xf>
    <xf numFmtId="2" fontId="13" fillId="6" borderId="9" xfId="0" applyNumberFormat="1" applyFont="1" applyFill="1" applyBorder="1" applyAlignment="1">
      <alignment horizontal="center" vertical="center"/>
    </xf>
    <xf numFmtId="164" fontId="13" fillId="6" borderId="9" xfId="0" applyNumberFormat="1" applyFont="1" applyFill="1" applyBorder="1" applyAlignment="1">
      <alignment horizontal="center" vertical="center"/>
    </xf>
    <xf numFmtId="2" fontId="13" fillId="6" borderId="66" xfId="0" applyNumberFormat="1" applyFont="1" applyFill="1" applyBorder="1" applyAlignment="1">
      <alignment horizontal="center" vertical="center"/>
    </xf>
    <xf numFmtId="1" fontId="13" fillId="6" borderId="9" xfId="0" applyNumberFormat="1" applyFont="1" applyFill="1" applyBorder="1" applyAlignment="1">
      <alignment horizontal="center" vertical="center"/>
    </xf>
    <xf numFmtId="49" fontId="13" fillId="6" borderId="93" xfId="0" applyNumberFormat="1" applyFont="1" applyFill="1" applyBorder="1" applyAlignment="1">
      <alignment horizontal="center" vertical="center" wrapText="1"/>
    </xf>
    <xf numFmtId="2" fontId="13" fillId="6" borderId="16" xfId="0" applyNumberFormat="1" applyFont="1" applyFill="1" applyBorder="1" applyAlignment="1">
      <alignment horizontal="center" vertical="center"/>
    </xf>
    <xf numFmtId="1" fontId="13" fillId="6" borderId="16" xfId="0" applyNumberFormat="1" applyFont="1" applyFill="1" applyBorder="1" applyAlignment="1">
      <alignment horizontal="center" vertical="center"/>
    </xf>
    <xf numFmtId="2" fontId="13" fillId="6" borderId="94" xfId="0" applyNumberFormat="1" applyFont="1" applyFill="1" applyBorder="1" applyAlignment="1">
      <alignment horizontal="center" vertical="center"/>
    </xf>
    <xf numFmtId="49" fontId="13" fillId="6" borderId="77" xfId="0" applyNumberFormat="1" applyFont="1" applyFill="1" applyBorder="1" applyAlignment="1">
      <alignment horizontal="center" vertical="center" wrapText="1"/>
    </xf>
    <xf numFmtId="2" fontId="13" fillId="6" borderId="8" xfId="0" applyNumberFormat="1" applyFont="1" applyFill="1" applyBorder="1" applyAlignment="1">
      <alignment horizontal="center" vertical="center"/>
    </xf>
    <xf numFmtId="1" fontId="13" fillId="6" borderId="8" xfId="0" applyNumberFormat="1" applyFont="1" applyFill="1" applyBorder="1" applyAlignment="1">
      <alignment horizontal="center" vertical="center"/>
    </xf>
    <xf numFmtId="2" fontId="13" fillId="6" borderId="5" xfId="0" applyNumberFormat="1" applyFont="1" applyFill="1" applyBorder="1" applyAlignment="1">
      <alignment horizontal="center" vertical="center"/>
    </xf>
    <xf numFmtId="1" fontId="13" fillId="6" borderId="5" xfId="0" applyNumberFormat="1" applyFont="1" applyFill="1" applyBorder="1" applyAlignment="1">
      <alignment horizontal="center" vertical="center"/>
    </xf>
    <xf numFmtId="2" fontId="13" fillId="6" borderId="79" xfId="0" applyNumberFormat="1" applyFont="1" applyFill="1" applyBorder="1" applyAlignment="1">
      <alignment horizontal="center" vertical="center"/>
    </xf>
    <xf numFmtId="49" fontId="21" fillId="6" borderId="77" xfId="0" applyNumberFormat="1" applyFont="1" applyFill="1" applyBorder="1" applyAlignment="1">
      <alignment horizontal="center" vertical="center" wrapText="1"/>
    </xf>
    <xf numFmtId="2" fontId="21" fillId="6" borderId="8" xfId="0" applyNumberFormat="1" applyFont="1" applyFill="1" applyBorder="1" applyAlignment="1">
      <alignment horizontal="center" vertical="center"/>
    </xf>
    <xf numFmtId="1" fontId="21" fillId="6" borderId="8" xfId="0" applyNumberFormat="1" applyFont="1" applyFill="1" applyBorder="1" applyAlignment="1">
      <alignment horizontal="center" vertical="center"/>
    </xf>
    <xf numFmtId="2" fontId="21" fillId="6" borderId="89" xfId="0" applyNumberFormat="1" applyFont="1" applyFill="1" applyBorder="1" applyAlignment="1">
      <alignment horizontal="center" vertical="center"/>
    </xf>
    <xf numFmtId="49" fontId="21" fillId="6" borderId="86" xfId="0" applyNumberFormat="1" applyFont="1" applyFill="1" applyBorder="1" applyAlignment="1">
      <alignment horizontal="center" vertical="center" wrapText="1"/>
    </xf>
    <xf numFmtId="2" fontId="21" fillId="6" borderId="25" xfId="0" applyNumberFormat="1" applyFont="1" applyFill="1" applyBorder="1" applyAlignment="1">
      <alignment horizontal="center" vertical="center"/>
    </xf>
    <xf numFmtId="1" fontId="21" fillId="6" borderId="25" xfId="0" applyNumberFormat="1" applyFont="1" applyFill="1" applyBorder="1" applyAlignment="1">
      <alignment horizontal="center" vertical="center"/>
    </xf>
    <xf numFmtId="2" fontId="21" fillId="6" borderId="87" xfId="0" applyNumberFormat="1" applyFont="1" applyFill="1" applyBorder="1" applyAlignment="1">
      <alignment horizontal="center" vertical="center"/>
    </xf>
    <xf numFmtId="2" fontId="21" fillId="6" borderId="5" xfId="0" applyNumberFormat="1" applyFont="1" applyFill="1" applyBorder="1" applyAlignment="1">
      <alignment horizontal="center" vertical="center"/>
    </xf>
    <xf numFmtId="1" fontId="21" fillId="6" borderId="5" xfId="0" applyNumberFormat="1" applyFont="1" applyFill="1" applyBorder="1" applyAlignment="1">
      <alignment horizontal="center" vertical="center"/>
    </xf>
    <xf numFmtId="2" fontId="21" fillId="6" borderId="79" xfId="0" applyNumberFormat="1" applyFont="1" applyFill="1" applyBorder="1" applyAlignment="1">
      <alignment horizontal="center" vertical="center"/>
    </xf>
    <xf numFmtId="49" fontId="21" fillId="6" borderId="88" xfId="0" applyNumberFormat="1" applyFont="1" applyFill="1" applyBorder="1" applyAlignment="1">
      <alignment horizontal="center" vertical="center" wrapText="1"/>
    </xf>
    <xf numFmtId="49" fontId="13" fillId="6" borderId="83" xfId="0" applyNumberFormat="1" applyFont="1" applyFill="1" applyBorder="1" applyAlignment="1">
      <alignment horizontal="center" vertical="center" wrapText="1"/>
    </xf>
    <xf numFmtId="2" fontId="13" fillId="6" borderId="78" xfId="0" applyNumberFormat="1" applyFont="1" applyFill="1" applyBorder="1" applyAlignment="1">
      <alignment horizontal="center" vertical="center"/>
    </xf>
    <xf numFmtId="2" fontId="13" fillId="6" borderId="74" xfId="0" applyNumberFormat="1" applyFont="1" applyFill="1" applyBorder="1" applyAlignment="1">
      <alignment horizontal="center" vertical="center"/>
    </xf>
    <xf numFmtId="1" fontId="13" fillId="6" borderId="75" xfId="0" applyNumberFormat="1" applyFont="1" applyFill="1" applyBorder="1" applyAlignment="1">
      <alignment horizontal="center" vertical="center"/>
    </xf>
    <xf numFmtId="2" fontId="13" fillId="6" borderId="84" xfId="0" applyNumberFormat="1" applyFont="1" applyFill="1" applyBorder="1" applyAlignment="1">
      <alignment horizontal="center" vertical="center"/>
    </xf>
    <xf numFmtId="3" fontId="10" fillId="0" borderId="5" xfId="0" applyNumberFormat="1" applyFont="1" applyBorder="1" applyAlignment="1">
      <alignment horizontal="center" vertical="center" wrapText="1"/>
    </xf>
    <xf numFmtId="3" fontId="18" fillId="0" borderId="5" xfId="0" applyNumberFormat="1" applyFont="1" applyBorder="1" applyAlignment="1">
      <alignment horizontal="center" vertical="center" wrapText="1"/>
    </xf>
    <xf numFmtId="0" fontId="22" fillId="6" borderId="19" xfId="0" applyFont="1" applyFill="1" applyBorder="1" applyAlignment="1">
      <alignment vertical="center" wrapText="1"/>
    </xf>
    <xf numFmtId="0" fontId="10" fillId="0" borderId="5" xfId="0" applyFont="1" applyBorder="1" applyAlignment="1">
      <alignment vertical="center" wrapText="1"/>
    </xf>
    <xf numFmtId="0" fontId="18" fillId="0" borderId="5" xfId="0" applyFont="1" applyBorder="1" applyAlignment="1">
      <alignment vertical="center" wrapText="1"/>
    </xf>
    <xf numFmtId="0" fontId="2" fillId="8" borderId="5" xfId="0" applyFont="1" applyFill="1" applyBorder="1" applyAlignment="1">
      <alignment horizontal="center" vertical="center" wrapText="1" readingOrder="1"/>
    </xf>
    <xf numFmtId="3" fontId="10" fillId="0" borderId="8" xfId="0" applyNumberFormat="1" applyFont="1" applyBorder="1" applyAlignment="1">
      <alignment horizontal="center" vertical="center" wrapText="1"/>
    </xf>
    <xf numFmtId="0" fontId="29" fillId="0" borderId="5" xfId="0" applyFont="1" applyBorder="1" applyAlignment="1">
      <alignment horizontal="center" vertical="center" wrapText="1" readingOrder="1"/>
    </xf>
    <xf numFmtId="3" fontId="10" fillId="9" borderId="5" xfId="0" applyNumberFormat="1" applyFont="1" applyFill="1" applyBorder="1" applyAlignment="1">
      <alignment horizontal="center" vertical="center" wrapText="1"/>
    </xf>
    <xf numFmtId="3" fontId="10" fillId="9" borderId="22" xfId="0" applyNumberFormat="1" applyFont="1" applyFill="1" applyBorder="1" applyAlignment="1">
      <alignment horizontal="center" vertical="center" wrapText="1"/>
    </xf>
    <xf numFmtId="0" fontId="22" fillId="6" borderId="26" xfId="0" applyFont="1" applyFill="1" applyBorder="1" applyAlignment="1">
      <alignment vertical="center" wrapText="1"/>
    </xf>
    <xf numFmtId="0" fontId="22" fillId="6" borderId="107" xfId="0" applyFont="1" applyFill="1" applyBorder="1" applyAlignment="1">
      <alignment horizontal="left" vertical="center" wrapText="1"/>
    </xf>
    <xf numFmtId="0" fontId="5" fillId="3" borderId="28" xfId="0" applyFont="1" applyFill="1" applyBorder="1" applyAlignment="1">
      <alignment vertical="center" wrapText="1"/>
    </xf>
    <xf numFmtId="0" fontId="5" fillId="3" borderId="47" xfId="0" applyFont="1" applyFill="1" applyBorder="1" applyAlignment="1">
      <alignment vertical="center" wrapText="1"/>
    </xf>
    <xf numFmtId="0" fontId="5" fillId="3" borderId="51" xfId="0" applyFont="1" applyFill="1" applyBorder="1" applyAlignment="1">
      <alignment vertical="center" wrapText="1"/>
    </xf>
    <xf numFmtId="0" fontId="5" fillId="3" borderId="28" xfId="0" applyFont="1" applyFill="1" applyBorder="1" applyAlignment="1">
      <alignment vertical="center"/>
    </xf>
    <xf numFmtId="0" fontId="5" fillId="5" borderId="27" xfId="0" applyFont="1" applyFill="1" applyBorder="1" applyAlignment="1">
      <alignment vertical="center" wrapText="1"/>
    </xf>
    <xf numFmtId="0" fontId="5" fillId="5" borderId="28" xfId="0" applyFont="1" applyFill="1" applyBorder="1" applyAlignment="1">
      <alignment vertical="center"/>
    </xf>
    <xf numFmtId="0" fontId="5" fillId="5" borderId="47" xfId="0" applyFont="1" applyFill="1" applyBorder="1" applyAlignment="1">
      <alignment vertical="center"/>
    </xf>
    <xf numFmtId="0" fontId="7" fillId="4" borderId="63" xfId="0" applyFont="1" applyFill="1" applyBorder="1" applyAlignment="1">
      <alignment vertical="center"/>
    </xf>
    <xf numFmtId="0" fontId="7" fillId="5" borderId="60" xfId="0" applyFont="1" applyFill="1" applyBorder="1" applyAlignment="1">
      <alignment vertical="center"/>
    </xf>
    <xf numFmtId="0" fontId="7" fillId="3" borderId="60" xfId="0" applyFont="1" applyFill="1" applyBorder="1" applyAlignment="1">
      <alignment vertical="center"/>
    </xf>
    <xf numFmtId="0" fontId="7" fillId="3" borderId="70" xfId="0" applyFont="1" applyFill="1" applyBorder="1" applyAlignment="1">
      <alignment vertical="center"/>
    </xf>
    <xf numFmtId="0" fontId="6" fillId="3" borderId="5" xfId="0" applyFont="1" applyFill="1" applyBorder="1" applyAlignment="1">
      <alignment vertical="center" wrapText="1"/>
    </xf>
    <xf numFmtId="0" fontId="7" fillId="3" borderId="59" xfId="0" applyFont="1" applyFill="1" applyBorder="1" applyAlignment="1">
      <alignment vertical="center"/>
    </xf>
    <xf numFmtId="0" fontId="5" fillId="4" borderId="43" xfId="0" applyFont="1" applyFill="1" applyBorder="1" applyAlignment="1">
      <alignment vertical="center"/>
    </xf>
    <xf numFmtId="0" fontId="5" fillId="0" borderId="10" xfId="0" applyFont="1" applyBorder="1" applyAlignment="1">
      <alignment vertical="center"/>
    </xf>
    <xf numFmtId="0" fontId="5" fillId="0" borderId="30" xfId="0" applyFont="1" applyBorder="1" applyAlignment="1">
      <alignment vertical="center"/>
    </xf>
    <xf numFmtId="0" fontId="32" fillId="8" borderId="5" xfId="0" applyFont="1" applyFill="1" applyBorder="1" applyAlignment="1">
      <alignment horizontal="center" vertical="center" wrapText="1" readingOrder="1"/>
    </xf>
    <xf numFmtId="0" fontId="7" fillId="5" borderId="5" xfId="0" applyFont="1" applyFill="1" applyBorder="1" applyAlignment="1">
      <alignment vertical="center"/>
    </xf>
    <xf numFmtId="3" fontId="18" fillId="0" borderId="5" xfId="0" applyNumberFormat="1" applyFont="1" applyBorder="1" applyAlignment="1">
      <alignment horizontal="left" vertical="center" wrapText="1"/>
    </xf>
    <xf numFmtId="0" fontId="35" fillId="9" borderId="89" xfId="2" applyFont="1" applyFill="1" applyBorder="1" applyAlignment="1">
      <alignment horizontal="center" vertical="center" wrapText="1"/>
    </xf>
    <xf numFmtId="0" fontId="35" fillId="9" borderId="98" xfId="2" applyFont="1" applyFill="1" applyBorder="1" applyAlignment="1">
      <alignment horizontal="center" vertical="center" wrapText="1"/>
    </xf>
    <xf numFmtId="0" fontId="35" fillId="9" borderId="87" xfId="2" applyFont="1" applyFill="1" applyBorder="1" applyAlignment="1">
      <alignment horizontal="center" vertical="center" wrapText="1"/>
    </xf>
    <xf numFmtId="0" fontId="5" fillId="5" borderId="47" xfId="0" applyFont="1" applyFill="1" applyBorder="1" applyAlignment="1">
      <alignment vertical="center" wrapText="1"/>
    </xf>
    <xf numFmtId="0" fontId="5" fillId="4" borderId="28" xfId="0" applyFont="1" applyFill="1" applyBorder="1" applyAlignment="1">
      <alignment vertical="center" wrapText="1"/>
    </xf>
    <xf numFmtId="0" fontId="5" fillId="5" borderId="28" xfId="0" applyFont="1" applyFill="1" applyBorder="1" applyAlignment="1">
      <alignment vertical="center" wrapText="1"/>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14" fillId="0" borderId="11" xfId="0" applyFont="1" applyBorder="1" applyAlignment="1">
      <alignment vertical="center" wrapText="1"/>
    </xf>
    <xf numFmtId="0" fontId="6" fillId="0" borderId="12" xfId="0" applyFont="1" applyBorder="1" applyAlignment="1">
      <alignment vertical="center" wrapText="1"/>
    </xf>
    <xf numFmtId="0" fontId="14" fillId="0" borderId="12" xfId="0" applyFont="1" applyBorder="1" applyAlignment="1">
      <alignment vertical="center" wrapText="1"/>
    </xf>
    <xf numFmtId="0" fontId="4" fillId="8" borderId="23" xfId="0" applyFont="1" applyFill="1" applyBorder="1" applyAlignment="1">
      <alignment horizontal="center"/>
    </xf>
    <xf numFmtId="0" fontId="4" fillId="8" borderId="6" xfId="0" applyFont="1" applyFill="1" applyBorder="1" applyAlignment="1">
      <alignment horizontal="center"/>
    </xf>
    <xf numFmtId="0" fontId="31" fillId="0" borderId="11" xfId="0" applyFont="1" applyBorder="1" applyAlignment="1">
      <alignment vertical="center" wrapText="1"/>
    </xf>
    <xf numFmtId="0" fontId="4" fillId="7" borderId="23" xfId="1" applyFont="1" applyFill="1" applyBorder="1">
      <alignment horizontal="center" vertical="center"/>
    </xf>
    <xf numFmtId="0" fontId="4" fillId="7" borderId="6" xfId="1" applyFont="1" applyFill="1" applyBorder="1">
      <alignment horizontal="center" vertical="center"/>
    </xf>
    <xf numFmtId="0" fontId="4" fillId="7" borderId="39" xfId="1" applyFont="1" applyFill="1" applyBorder="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21" xfId="0" applyFont="1" applyBorder="1" applyAlignment="1">
      <alignment horizontal="center" vertical="center"/>
    </xf>
    <xf numFmtId="0" fontId="5" fillId="0" borderId="15" xfId="0" applyFont="1" applyBorder="1" applyAlignment="1">
      <alignment horizontal="left" vertical="center" wrapText="1"/>
    </xf>
    <xf numFmtId="0" fontId="5" fillId="0" borderId="0" xfId="0" applyFont="1" applyAlignment="1">
      <alignment horizontal="left" vertical="center" wrapText="1"/>
    </xf>
    <xf numFmtId="0" fontId="15" fillId="0" borderId="22" xfId="0" applyFont="1" applyBorder="1" applyAlignment="1">
      <alignment horizontal="left" vertical="center" wrapText="1"/>
    </xf>
    <xf numFmtId="0" fontId="6" fillId="0" borderId="22" xfId="0" applyFont="1" applyBorder="1" applyAlignment="1">
      <alignment horizontal="left" vertical="center" wrapText="1"/>
    </xf>
    <xf numFmtId="0" fontId="6" fillId="0" borderId="11" xfId="0" applyFont="1" applyBorder="1" applyAlignment="1">
      <alignment horizontal="left" vertical="center" wrapText="1"/>
    </xf>
    <xf numFmtId="0" fontId="37" fillId="0" borderId="5" xfId="0" applyFont="1" applyBorder="1" applyAlignment="1">
      <alignment horizontal="left" vertical="center" wrapText="1"/>
    </xf>
    <xf numFmtId="0" fontId="37" fillId="0" borderId="19" xfId="0" applyFont="1" applyBorder="1" applyAlignment="1">
      <alignment horizontal="left" vertical="center" wrapText="1"/>
    </xf>
    <xf numFmtId="0" fontId="24" fillId="0" borderId="5" xfId="0" applyFont="1" applyBorder="1" applyAlignment="1">
      <alignment horizontal="left" vertical="center" wrapText="1"/>
    </xf>
    <xf numFmtId="0" fontId="37" fillId="0" borderId="25" xfId="0" applyFont="1" applyBorder="1" applyAlignment="1">
      <alignment horizontal="left" vertical="center" wrapText="1"/>
    </xf>
    <xf numFmtId="0" fontId="37" fillId="0" borderId="26" xfId="0" applyFont="1" applyBorder="1" applyAlignment="1">
      <alignment horizontal="left" vertical="center" wrapText="1"/>
    </xf>
    <xf numFmtId="0" fontId="36" fillId="0" borderId="16" xfId="0" applyFont="1" applyBorder="1" applyAlignment="1">
      <alignment horizontal="left" vertical="center" wrapText="1"/>
    </xf>
    <xf numFmtId="0" fontId="6" fillId="0" borderId="16" xfId="0" applyFont="1" applyBorder="1" applyAlignment="1">
      <alignment horizontal="left" vertical="center" wrapText="1"/>
    </xf>
    <xf numFmtId="0" fontId="6" fillId="0" borderId="13" xfId="0" applyFont="1" applyBorder="1" applyAlignment="1">
      <alignment horizontal="left" vertical="center" wrapText="1"/>
    </xf>
    <xf numFmtId="0" fontId="15" fillId="0" borderId="11" xfId="0" applyFont="1" applyBorder="1" applyAlignment="1">
      <alignment horizontal="left" vertical="center" wrapText="1"/>
    </xf>
    <xf numFmtId="0" fontId="5" fillId="5" borderId="47" xfId="0" applyFont="1" applyFill="1" applyBorder="1" applyAlignment="1">
      <alignment horizontal="center" vertical="center"/>
    </xf>
    <xf numFmtId="0" fontId="5" fillId="5" borderId="27" xfId="0" applyFont="1" applyFill="1" applyBorder="1" applyAlignment="1">
      <alignment horizontal="center" vertical="center"/>
    </xf>
    <xf numFmtId="0" fontId="5" fillId="0" borderId="108" xfId="0" applyFont="1" applyBorder="1" applyAlignment="1">
      <alignment horizontal="center" vertical="center" wrapText="1"/>
    </xf>
    <xf numFmtId="0" fontId="5" fillId="0" borderId="42" xfId="0" applyFont="1" applyBorder="1" applyAlignment="1">
      <alignment horizontal="center" vertical="center" wrapText="1"/>
    </xf>
    <xf numFmtId="0" fontId="28" fillId="0" borderId="25" xfId="0" applyFont="1" applyBorder="1" applyAlignment="1">
      <alignment horizontal="center" vertical="center" wrapText="1"/>
    </xf>
    <xf numFmtId="0" fontId="15" fillId="0" borderId="25" xfId="0" applyFont="1" applyBorder="1" applyAlignment="1">
      <alignment horizontal="center" vertical="center" wrapText="1"/>
    </xf>
    <xf numFmtId="0" fontId="28"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27" fillId="0" borderId="99" xfId="0" applyFont="1" applyBorder="1" applyAlignment="1">
      <alignment horizontal="center" vertical="center" wrapText="1"/>
    </xf>
    <xf numFmtId="0" fontId="16" fillId="0" borderId="62" xfId="0" applyFont="1" applyBorder="1" applyAlignment="1">
      <alignment horizontal="center" vertical="center" wrapText="1"/>
    </xf>
    <xf numFmtId="0" fontId="27"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27" fillId="0" borderId="69" xfId="0" applyFont="1" applyBorder="1" applyAlignment="1">
      <alignment horizontal="left" vertical="center" wrapText="1"/>
    </xf>
    <xf numFmtId="0" fontId="6" fillId="0" borderId="69" xfId="0" applyFont="1" applyBorder="1" applyAlignment="1">
      <alignment horizontal="left" vertical="center" wrapText="1"/>
    </xf>
    <xf numFmtId="0" fontId="28" fillId="0" borderId="98" xfId="0" applyFont="1" applyBorder="1" applyAlignment="1">
      <alignment horizontal="center" vertical="center" wrapText="1"/>
    </xf>
    <xf numFmtId="0" fontId="4" fillId="8" borderId="20" xfId="0" applyFont="1" applyFill="1" applyBorder="1" applyAlignment="1">
      <alignment horizontal="center"/>
    </xf>
    <xf numFmtId="0" fontId="4" fillId="8" borderId="3" xfId="0" applyFont="1" applyFill="1" applyBorder="1" applyAlignment="1">
      <alignment horizontal="center"/>
    </xf>
    <xf numFmtId="0" fontId="14" fillId="6" borderId="12" xfId="0" applyFont="1" applyFill="1" applyBorder="1" applyAlignment="1">
      <alignment vertical="center" wrapText="1"/>
    </xf>
    <xf numFmtId="0" fontId="6" fillId="6" borderId="12" xfId="0" applyFont="1" applyFill="1" applyBorder="1" applyAlignment="1">
      <alignmen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55"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56" xfId="0" applyFont="1" applyBorder="1" applyAlignment="1">
      <alignment horizontal="left" vertical="center" wrapText="1"/>
    </xf>
    <xf numFmtId="0" fontId="4" fillId="7" borderId="0" xfId="1" applyFont="1" applyFill="1" applyBorder="1">
      <alignment horizontal="center" vertical="center"/>
    </xf>
    <xf numFmtId="0" fontId="9" fillId="8" borderId="17" xfId="0" applyFont="1" applyFill="1" applyBorder="1" applyAlignment="1">
      <alignment horizontal="left" vertical="center" wrapText="1"/>
    </xf>
    <xf numFmtId="0" fontId="5" fillId="8" borderId="31" xfId="0" applyFont="1" applyFill="1" applyBorder="1" applyAlignment="1">
      <alignment horizontal="center" wrapText="1"/>
    </xf>
    <xf numFmtId="0" fontId="5" fillId="8" borderId="32" xfId="0" applyFont="1" applyFill="1" applyBorder="1" applyAlignment="1">
      <alignment horizontal="center" wrapText="1"/>
    </xf>
    <xf numFmtId="0" fontId="5" fillId="8" borderId="33" xfId="0" applyFont="1" applyFill="1" applyBorder="1" applyAlignment="1">
      <alignment horizontal="center" wrapText="1"/>
    </xf>
    <xf numFmtId="0" fontId="5" fillId="8" borderId="34" xfId="0" applyFont="1" applyFill="1" applyBorder="1" applyAlignment="1">
      <alignment horizontal="center" wrapText="1"/>
    </xf>
    <xf numFmtId="0" fontId="5" fillId="8" borderId="0" xfId="0" applyFont="1" applyFill="1" applyAlignment="1">
      <alignment horizontal="center" wrapText="1"/>
    </xf>
    <xf numFmtId="0" fontId="5" fillId="8" borderId="35" xfId="0" applyFont="1" applyFill="1" applyBorder="1" applyAlignment="1">
      <alignment horizontal="center" wrapText="1"/>
    </xf>
    <xf numFmtId="0" fontId="5" fillId="8" borderId="36" xfId="0" applyFont="1" applyFill="1" applyBorder="1" applyAlignment="1">
      <alignment horizontal="center" wrapText="1"/>
    </xf>
    <xf numFmtId="0" fontId="5" fillId="8" borderId="37" xfId="0" applyFont="1" applyFill="1" applyBorder="1" applyAlignment="1">
      <alignment horizontal="center" wrapText="1"/>
    </xf>
    <xf numFmtId="0" fontId="5" fillId="8" borderId="38" xfId="0" applyFont="1" applyFill="1" applyBorder="1" applyAlignment="1">
      <alignment horizontal="center" wrapText="1"/>
    </xf>
    <xf numFmtId="0" fontId="20" fillId="0" borderId="5" xfId="0" applyFont="1" applyBorder="1" applyAlignment="1">
      <alignment horizontal="left" vertical="center" wrapText="1"/>
    </xf>
    <xf numFmtId="0" fontId="13" fillId="6" borderId="5" xfId="0" applyFont="1" applyFill="1" applyBorder="1" applyAlignment="1">
      <alignment horizontal="left" vertical="center" wrapText="1"/>
    </xf>
    <xf numFmtId="0" fontId="13" fillId="6" borderId="75" xfId="0" applyFont="1" applyFill="1" applyBorder="1" applyAlignment="1">
      <alignment horizontal="left" vertical="center" wrapText="1"/>
    </xf>
    <xf numFmtId="0" fontId="13" fillId="6" borderId="0" xfId="0" applyFont="1" applyFill="1" applyAlignment="1">
      <alignment horizontal="left" vertical="center" wrapText="1"/>
    </xf>
    <xf numFmtId="0" fontId="5" fillId="8" borderId="31" xfId="0" applyFont="1" applyFill="1" applyBorder="1" applyAlignment="1">
      <alignment horizontal="center" vertical="center" wrapText="1"/>
    </xf>
    <xf numFmtId="0" fontId="5" fillId="8" borderId="32" xfId="0" applyFont="1" applyFill="1" applyBorder="1" applyAlignment="1">
      <alignment horizontal="center" vertical="center" wrapText="1"/>
    </xf>
    <xf numFmtId="0" fontId="5" fillId="8" borderId="33" xfId="0" applyFont="1" applyFill="1" applyBorder="1" applyAlignment="1">
      <alignment horizontal="center" vertical="center" wrapText="1"/>
    </xf>
    <xf numFmtId="0" fontId="5" fillId="8" borderId="34"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35" xfId="0" applyFont="1" applyFill="1" applyBorder="1" applyAlignment="1">
      <alignment horizontal="center" vertical="center" wrapText="1"/>
    </xf>
    <xf numFmtId="0" fontId="5" fillId="8" borderId="36" xfId="0" applyFont="1" applyFill="1" applyBorder="1" applyAlignment="1">
      <alignment horizontal="center" vertical="center" wrapText="1"/>
    </xf>
    <xf numFmtId="0" fontId="5" fillId="8" borderId="37" xfId="0" applyFont="1" applyFill="1" applyBorder="1" applyAlignment="1">
      <alignment horizontal="center" vertical="center" wrapText="1"/>
    </xf>
    <xf numFmtId="0" fontId="5" fillId="8" borderId="38" xfId="0" applyFont="1" applyFill="1" applyBorder="1" applyAlignment="1">
      <alignment horizontal="center" vertical="center" wrapText="1"/>
    </xf>
    <xf numFmtId="0" fontId="9" fillId="8" borderId="61" xfId="0" applyFont="1" applyFill="1" applyBorder="1" applyAlignment="1">
      <alignment horizontal="center" vertical="center" wrapText="1"/>
    </xf>
    <xf numFmtId="0" fontId="9" fillId="8" borderId="73" xfId="0" applyFont="1" applyFill="1" applyBorder="1" applyAlignment="1">
      <alignment horizontal="center" vertical="center" wrapText="1"/>
    </xf>
    <xf numFmtId="0" fontId="15" fillId="8" borderId="31" xfId="0" applyFont="1" applyFill="1" applyBorder="1" applyAlignment="1">
      <alignment horizontal="left" vertical="center" wrapText="1"/>
    </xf>
    <xf numFmtId="0" fontId="7" fillId="8" borderId="32" xfId="0" applyFont="1" applyFill="1" applyBorder="1" applyAlignment="1">
      <alignment horizontal="left" vertical="center" wrapText="1"/>
    </xf>
    <xf numFmtId="0" fontId="7" fillId="8" borderId="33" xfId="0" applyFont="1" applyFill="1" applyBorder="1" applyAlignment="1">
      <alignment horizontal="left" vertical="center" wrapText="1"/>
    </xf>
    <xf numFmtId="0" fontId="7" fillId="8" borderId="34" xfId="0" applyFont="1" applyFill="1" applyBorder="1" applyAlignment="1">
      <alignment horizontal="left" vertical="center" wrapText="1"/>
    </xf>
    <xf numFmtId="0" fontId="7" fillId="8" borderId="0" xfId="0" applyFont="1" applyFill="1" applyAlignment="1">
      <alignment horizontal="left" vertical="center" wrapText="1"/>
    </xf>
    <xf numFmtId="0" fontId="7" fillId="8" borderId="35" xfId="0" applyFont="1" applyFill="1" applyBorder="1" applyAlignment="1">
      <alignment horizontal="left" vertical="center" wrapText="1"/>
    </xf>
    <xf numFmtId="0" fontId="7" fillId="8" borderId="36" xfId="0" applyFont="1" applyFill="1" applyBorder="1" applyAlignment="1">
      <alignment horizontal="left" vertical="center" wrapText="1"/>
    </xf>
    <xf numFmtId="0" fontId="7" fillId="8" borderId="37" xfId="0" applyFont="1" applyFill="1" applyBorder="1" applyAlignment="1">
      <alignment horizontal="left" vertical="center" wrapText="1"/>
    </xf>
    <xf numFmtId="0" fontId="7" fillId="8" borderId="38" xfId="0" applyFont="1" applyFill="1" applyBorder="1" applyAlignment="1">
      <alignment horizontal="left" vertical="center" wrapText="1"/>
    </xf>
    <xf numFmtId="0" fontId="21" fillId="6" borderId="5" xfId="0" applyFont="1" applyFill="1" applyBorder="1" applyAlignment="1">
      <alignment horizontal="left" vertical="center" wrapText="1"/>
    </xf>
    <xf numFmtId="0" fontId="21" fillId="6" borderId="25" xfId="0" applyFont="1" applyFill="1" applyBorder="1" applyAlignment="1">
      <alignment horizontal="left" vertical="center" wrapText="1"/>
    </xf>
    <xf numFmtId="0" fontId="24" fillId="6" borderId="5" xfId="0" applyFont="1" applyFill="1" applyBorder="1" applyAlignment="1">
      <alignment horizontal="left" vertical="center" wrapText="1"/>
    </xf>
    <xf numFmtId="0" fontId="21" fillId="6" borderId="8" xfId="0" applyFont="1" applyFill="1" applyBorder="1" applyAlignment="1">
      <alignment horizontal="left" vertical="center" wrapText="1"/>
    </xf>
    <xf numFmtId="0" fontId="9" fillId="8" borderId="73" xfId="0" applyFont="1" applyFill="1" applyBorder="1" applyAlignment="1">
      <alignment horizontal="left" vertical="center" wrapText="1"/>
    </xf>
    <xf numFmtId="0" fontId="5" fillId="8" borderId="31" xfId="0" applyFont="1" applyFill="1" applyBorder="1" applyAlignment="1">
      <alignment horizontal="left" vertical="center" wrapText="1"/>
    </xf>
    <xf numFmtId="0" fontId="5" fillId="8" borderId="32" xfId="0" applyFont="1" applyFill="1" applyBorder="1" applyAlignment="1">
      <alignment horizontal="left" vertical="center" wrapText="1"/>
    </xf>
    <xf numFmtId="0" fontId="5" fillId="8" borderId="33" xfId="0" applyFont="1" applyFill="1" applyBorder="1" applyAlignment="1">
      <alignment horizontal="left" vertical="center" wrapText="1"/>
    </xf>
    <xf numFmtId="0" fontId="5" fillId="8" borderId="34" xfId="0" applyFont="1" applyFill="1" applyBorder="1" applyAlignment="1">
      <alignment horizontal="left" vertical="center" wrapText="1"/>
    </xf>
    <xf numFmtId="0" fontId="5" fillId="8" borderId="0" xfId="0" applyFont="1" applyFill="1" applyAlignment="1">
      <alignment horizontal="left" vertical="center" wrapText="1"/>
    </xf>
    <xf numFmtId="0" fontId="5" fillId="8" borderId="35" xfId="0" applyFont="1" applyFill="1" applyBorder="1" applyAlignment="1">
      <alignment horizontal="left" vertical="center" wrapText="1"/>
    </xf>
    <xf numFmtId="0" fontId="5" fillId="8" borderId="36" xfId="0" applyFont="1" applyFill="1" applyBorder="1" applyAlignment="1">
      <alignment horizontal="left" vertical="center" wrapText="1"/>
    </xf>
    <xf numFmtId="0" fontId="5" fillId="8" borderId="37" xfId="0" applyFont="1" applyFill="1" applyBorder="1" applyAlignment="1">
      <alignment horizontal="left" vertical="center" wrapText="1"/>
    </xf>
    <xf numFmtId="0" fontId="5" fillId="8" borderId="38" xfId="0" applyFont="1" applyFill="1" applyBorder="1" applyAlignment="1">
      <alignment horizontal="left" vertical="center" wrapText="1"/>
    </xf>
    <xf numFmtId="0" fontId="5" fillId="8" borderId="31" xfId="0" applyFont="1" applyFill="1" applyBorder="1" applyAlignment="1">
      <alignment horizontal="left" vertical="top" wrapText="1"/>
    </xf>
    <xf numFmtId="0" fontId="5" fillId="8" borderId="32" xfId="0" applyFont="1" applyFill="1" applyBorder="1" applyAlignment="1">
      <alignment horizontal="left" vertical="top" wrapText="1"/>
    </xf>
    <xf numFmtId="0" fontId="5" fillId="8" borderId="33" xfId="0" applyFont="1" applyFill="1" applyBorder="1" applyAlignment="1">
      <alignment horizontal="left" vertical="top" wrapText="1"/>
    </xf>
    <xf numFmtId="0" fontId="5" fillId="8" borderId="34" xfId="0" applyFont="1" applyFill="1" applyBorder="1" applyAlignment="1">
      <alignment horizontal="left" vertical="top" wrapText="1"/>
    </xf>
    <xf numFmtId="0" fontId="5" fillId="8" borderId="0" xfId="0" applyFont="1" applyFill="1" applyAlignment="1">
      <alignment horizontal="left" vertical="top" wrapText="1"/>
    </xf>
    <xf numFmtId="0" fontId="5" fillId="8" borderId="35" xfId="0" applyFont="1" applyFill="1" applyBorder="1" applyAlignment="1">
      <alignment horizontal="left" vertical="top" wrapText="1"/>
    </xf>
    <xf numFmtId="0" fontId="5" fillId="8" borderId="36" xfId="0" applyFont="1" applyFill="1" applyBorder="1" applyAlignment="1">
      <alignment horizontal="left" vertical="top" wrapText="1"/>
    </xf>
    <xf numFmtId="0" fontId="5" fillId="8" borderId="37" xfId="0" applyFont="1" applyFill="1" applyBorder="1" applyAlignment="1">
      <alignment horizontal="left" vertical="top" wrapText="1"/>
    </xf>
    <xf numFmtId="0" fontId="5" fillId="8" borderId="38" xfId="0" applyFont="1" applyFill="1" applyBorder="1" applyAlignment="1">
      <alignment horizontal="left" vertical="top" wrapText="1"/>
    </xf>
    <xf numFmtId="0" fontId="20" fillId="0" borderId="5" xfId="0" applyFont="1" applyBorder="1" applyAlignment="1">
      <alignment horizontal="left" vertical="center"/>
    </xf>
    <xf numFmtId="0" fontId="20" fillId="6" borderId="5" xfId="0" applyFont="1" applyFill="1" applyBorder="1" applyAlignment="1">
      <alignment horizontal="left" vertical="center" wrapText="1"/>
    </xf>
    <xf numFmtId="0" fontId="29" fillId="9" borderId="103" xfId="0" applyFont="1" applyFill="1" applyBorder="1" applyAlignment="1">
      <alignment horizontal="center" vertical="center" wrapText="1" readingOrder="1"/>
    </xf>
    <xf numFmtId="0" fontId="29" fillId="9" borderId="104" xfId="0" applyFont="1" applyFill="1" applyBorder="1" applyAlignment="1">
      <alignment horizontal="center" vertical="center" wrapText="1" readingOrder="1"/>
    </xf>
    <xf numFmtId="0" fontId="10" fillId="9" borderId="19" xfId="0" applyFont="1" applyFill="1" applyBorder="1" applyAlignment="1">
      <alignment horizontal="center" vertical="center" wrapText="1" readingOrder="1"/>
    </xf>
    <xf numFmtId="0" fontId="10" fillId="9" borderId="48" xfId="0" applyFont="1" applyFill="1" applyBorder="1" applyAlignment="1">
      <alignment horizontal="center" vertical="center" wrapText="1" readingOrder="1"/>
    </xf>
    <xf numFmtId="0" fontId="2" fillId="8" borderId="0" xfId="0" applyFont="1" applyFill="1" applyAlignment="1">
      <alignment horizontal="center"/>
    </xf>
    <xf numFmtId="0" fontId="2" fillId="8" borderId="5" xfId="0" quotePrefix="1" applyFont="1" applyFill="1" applyBorder="1" applyAlignment="1">
      <alignment horizontal="center" vertical="center" wrapText="1" readingOrder="1"/>
    </xf>
    <xf numFmtId="0" fontId="2" fillId="8" borderId="5" xfId="0" applyFont="1" applyFill="1" applyBorder="1" applyAlignment="1">
      <alignment horizontal="center" vertical="center" wrapText="1" readingOrder="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1" xfId="0" applyFont="1" applyFill="1" applyBorder="1" applyAlignment="1">
      <alignment horizontal="center" vertical="center" wrapText="1"/>
    </xf>
    <xf numFmtId="0" fontId="2" fillId="8" borderId="102" xfId="0" applyFont="1" applyFill="1" applyBorder="1" applyAlignment="1">
      <alignment horizontal="center" vertical="center" wrapText="1"/>
    </xf>
    <xf numFmtId="0" fontId="2" fillId="8" borderId="5" xfId="0" applyFont="1" applyFill="1" applyBorder="1" applyAlignment="1">
      <alignment horizontal="center" vertical="top" wrapText="1" readingOrder="1"/>
    </xf>
    <xf numFmtId="0" fontId="32" fillId="8" borderId="26" xfId="0" applyFont="1" applyFill="1" applyBorder="1" applyAlignment="1">
      <alignment horizontal="center" vertical="center" wrapText="1"/>
    </xf>
    <xf numFmtId="0" fontId="32" fillId="8" borderId="97" xfId="0" applyFont="1" applyFill="1" applyBorder="1" applyAlignment="1">
      <alignment horizontal="center" vertical="center" wrapText="1"/>
    </xf>
    <xf numFmtId="0" fontId="32" fillId="8" borderId="75" xfId="0" applyFont="1" applyFill="1" applyBorder="1" applyAlignment="1">
      <alignment horizontal="center" vertical="center" wrapText="1"/>
    </xf>
    <xf numFmtId="0" fontId="32" fillId="8" borderId="109" xfId="0" applyFont="1" applyFill="1" applyBorder="1" applyAlignment="1">
      <alignment horizontal="center" vertical="center" wrapText="1"/>
    </xf>
    <xf numFmtId="0" fontId="32" fillId="8" borderId="107" xfId="0" applyFont="1" applyFill="1" applyBorder="1" applyAlignment="1">
      <alignment horizontal="center" vertical="center" wrapText="1"/>
    </xf>
    <xf numFmtId="0" fontId="32" fillId="8" borderId="106" xfId="0" applyFont="1" applyFill="1" applyBorder="1" applyAlignment="1">
      <alignment horizontal="center" vertical="center" wrapText="1"/>
    </xf>
    <xf numFmtId="0" fontId="35" fillId="9" borderId="100" xfId="2" applyFont="1" applyFill="1" applyBorder="1" applyAlignment="1">
      <alignment horizontal="center" vertical="center" wrapText="1"/>
    </xf>
    <xf numFmtId="0" fontId="35" fillId="9" borderId="19" xfId="2" applyFont="1" applyFill="1" applyBorder="1" applyAlignment="1">
      <alignment horizontal="center" vertical="center" wrapText="1"/>
    </xf>
    <xf numFmtId="0" fontId="35" fillId="9" borderId="26" xfId="2" applyFont="1" applyFill="1" applyBorder="1" applyAlignment="1">
      <alignment horizontal="center" vertical="center" wrapText="1"/>
    </xf>
    <xf numFmtId="0" fontId="33" fillId="9" borderId="105" xfId="2" applyFont="1" applyFill="1" applyBorder="1" applyAlignment="1">
      <alignment horizontal="center" vertical="center" wrapText="1"/>
    </xf>
    <xf numFmtId="0" fontId="15" fillId="6" borderId="48" xfId="0" applyFont="1" applyFill="1" applyBorder="1" applyAlignment="1">
      <alignment horizontal="center" vertical="center" wrapText="1"/>
    </xf>
    <xf numFmtId="0" fontId="25" fillId="6" borderId="48" xfId="0" applyFont="1" applyFill="1" applyBorder="1" applyAlignment="1">
      <alignment horizontal="center" vertical="center" wrapText="1"/>
    </xf>
    <xf numFmtId="0" fontId="25" fillId="6" borderId="97" xfId="0" applyFont="1" applyFill="1" applyBorder="1" applyAlignment="1">
      <alignment horizontal="center" vertical="center" wrapText="1"/>
    </xf>
    <xf numFmtId="0" fontId="15" fillId="6" borderId="106" xfId="0" applyFont="1" applyFill="1" applyBorder="1" applyAlignment="1">
      <alignment horizontal="center" vertical="center" wrapText="1"/>
    </xf>
    <xf numFmtId="0" fontId="34" fillId="8" borderId="2" xfId="0" applyFont="1" applyFill="1" applyBorder="1" applyAlignment="1">
      <alignment horizontal="center" vertical="center"/>
    </xf>
    <xf numFmtId="0" fontId="34" fillId="8" borderId="3" xfId="0" applyFont="1" applyFill="1" applyBorder="1" applyAlignment="1">
      <alignment horizontal="center" vertical="center"/>
    </xf>
    <xf numFmtId="0" fontId="34" fillId="8" borderId="4" xfId="0" applyFont="1" applyFill="1" applyBorder="1" applyAlignment="1">
      <alignment horizontal="center" vertical="center"/>
    </xf>
    <xf numFmtId="0" fontId="35" fillId="9" borderId="110" xfId="2" applyFont="1" applyFill="1" applyBorder="1" applyAlignment="1">
      <alignment horizontal="center" vertical="center" wrapText="1"/>
    </xf>
    <xf numFmtId="0" fontId="33" fillId="9" borderId="111" xfId="2" applyFont="1" applyFill="1" applyBorder="1" applyAlignment="1">
      <alignment horizontal="center" vertical="center" wrapText="1"/>
    </xf>
    <xf numFmtId="0" fontId="35" fillId="9" borderId="43" xfId="2" applyFont="1" applyFill="1" applyBorder="1" applyAlignment="1">
      <alignment horizontal="center" vertical="center" wrapText="1"/>
    </xf>
    <xf numFmtId="0" fontId="21" fillId="9" borderId="112" xfId="2" applyFont="1" applyFill="1" applyBorder="1" applyAlignment="1">
      <alignment horizontal="left" vertical="center" wrapText="1"/>
    </xf>
    <xf numFmtId="0" fontId="21" fillId="9" borderId="113" xfId="2" applyFont="1" applyFill="1" applyBorder="1" applyAlignment="1">
      <alignment vertical="center" wrapText="1"/>
    </xf>
    <xf numFmtId="0" fontId="24" fillId="9" borderId="113" xfId="2" applyFont="1" applyFill="1" applyBorder="1" applyAlignment="1">
      <alignment vertical="center" wrapText="1"/>
    </xf>
    <xf numFmtId="0" fontId="35" fillId="9" borderId="53" xfId="2" applyFont="1" applyFill="1" applyBorder="1" applyAlignment="1">
      <alignment horizontal="center" vertical="center" wrapText="1"/>
    </xf>
    <xf numFmtId="0" fontId="21" fillId="9" borderId="114" xfId="2" applyFont="1" applyFill="1" applyBorder="1" applyAlignment="1">
      <alignment horizontal="left" vertical="center" wrapText="1"/>
    </xf>
    <xf numFmtId="0" fontId="33" fillId="9" borderId="115" xfId="2" applyFont="1" applyFill="1" applyBorder="1" applyAlignment="1">
      <alignment horizontal="center" vertical="center" wrapText="1"/>
    </xf>
    <xf numFmtId="0" fontId="19" fillId="0" borderId="51" xfId="0" applyFont="1" applyBorder="1" applyAlignment="1">
      <alignment horizontal="center" vertical="center"/>
    </xf>
    <xf numFmtId="0" fontId="25" fillId="6" borderId="116" xfId="0" applyFont="1" applyFill="1" applyBorder="1" applyAlignment="1">
      <alignment horizontal="center" vertical="center" wrapText="1"/>
    </xf>
    <xf numFmtId="0" fontId="19" fillId="0" borderId="43" xfId="0" applyFont="1" applyBorder="1" applyAlignment="1">
      <alignment horizontal="center" vertical="center"/>
    </xf>
    <xf numFmtId="0" fontId="25" fillId="6" borderId="46" xfId="0" applyFont="1" applyFill="1" applyBorder="1" applyAlignment="1">
      <alignment horizontal="center" vertical="center" wrapText="1"/>
    </xf>
    <xf numFmtId="0" fontId="19" fillId="0" borderId="53" xfId="0" applyFont="1" applyBorder="1" applyAlignment="1">
      <alignment horizontal="center" vertical="center"/>
    </xf>
    <xf numFmtId="0" fontId="25" fillId="6" borderId="45" xfId="0" applyFont="1" applyFill="1" applyBorder="1" applyAlignment="1">
      <alignment horizontal="center" vertical="center" wrapText="1"/>
    </xf>
    <xf numFmtId="0" fontId="19" fillId="0" borderId="117" xfId="0" applyFont="1" applyBorder="1" applyAlignment="1">
      <alignment horizontal="center" vertical="center"/>
    </xf>
    <xf numFmtId="0" fontId="25" fillId="6" borderId="118" xfId="0" applyFont="1" applyFill="1" applyBorder="1" applyAlignment="1">
      <alignment horizontal="center" vertical="center" wrapText="1"/>
    </xf>
    <xf numFmtId="0" fontId="25" fillId="6" borderId="119" xfId="0" applyFont="1" applyFill="1" applyBorder="1" applyAlignment="1">
      <alignment horizontal="center" vertical="center" wrapText="1"/>
    </xf>
    <xf numFmtId="0" fontId="22" fillId="6" borderId="107" xfId="0" applyFont="1" applyFill="1" applyBorder="1" applyAlignment="1">
      <alignment vertical="center" wrapText="1"/>
    </xf>
    <xf numFmtId="0" fontId="25" fillId="6" borderId="9" xfId="0" applyFont="1" applyFill="1" applyBorder="1" applyAlignment="1">
      <alignment horizontal="center" vertical="center" wrapText="1"/>
    </xf>
    <xf numFmtId="0" fontId="25" fillId="6" borderId="52" xfId="0" applyFont="1" applyFill="1" applyBorder="1" applyAlignment="1">
      <alignment horizontal="center" vertical="center" wrapText="1"/>
    </xf>
    <xf numFmtId="0" fontId="25" fillId="6" borderId="22" xfId="0" applyFont="1" applyFill="1" applyBorder="1" applyAlignment="1">
      <alignment horizontal="center" vertical="center" wrapText="1"/>
    </xf>
    <xf numFmtId="0" fontId="23" fillId="6" borderId="120" xfId="0" applyFont="1" applyFill="1" applyBorder="1" applyAlignment="1">
      <alignment horizontal="center" vertical="center"/>
    </xf>
    <xf numFmtId="0" fontId="23" fillId="6" borderId="121" xfId="0" applyFont="1" applyFill="1" applyBorder="1" applyAlignment="1">
      <alignment horizontal="center" vertical="center"/>
    </xf>
    <xf numFmtId="0" fontId="35" fillId="9" borderId="122" xfId="2" applyFont="1" applyFill="1" applyBorder="1" applyAlignment="1">
      <alignment horizontal="center" vertical="center" wrapText="1"/>
    </xf>
    <xf numFmtId="3" fontId="22" fillId="6" borderId="19" xfId="0" applyNumberFormat="1" applyFont="1" applyFill="1" applyBorder="1" applyAlignment="1">
      <alignment horizontal="left" vertical="center" wrapText="1"/>
    </xf>
    <xf numFmtId="0" fontId="22" fillId="6" borderId="123" xfId="0" applyFont="1" applyFill="1" applyBorder="1" applyAlignment="1">
      <alignment vertical="center" wrapText="1"/>
    </xf>
    <xf numFmtId="0" fontId="33" fillId="9" borderId="17" xfId="2" applyFont="1" applyFill="1" applyBorder="1" applyAlignment="1">
      <alignment horizontal="center" vertical="center" wrapText="1"/>
    </xf>
    <xf numFmtId="0" fontId="15" fillId="6" borderId="124" xfId="0" applyFont="1" applyFill="1" applyBorder="1" applyAlignment="1">
      <alignment horizontal="center" vertical="center" wrapText="1"/>
    </xf>
    <xf numFmtId="0" fontId="35" fillId="9" borderId="125" xfId="2" applyFont="1" applyFill="1" applyBorder="1" applyAlignment="1">
      <alignment horizontal="center" vertical="center" wrapText="1"/>
    </xf>
    <xf numFmtId="0" fontId="15" fillId="6" borderId="126" xfId="0" applyFont="1" applyFill="1" applyBorder="1" applyAlignment="1">
      <alignment horizontal="center" vertical="center" wrapText="1"/>
    </xf>
    <xf numFmtId="0" fontId="25" fillId="6" borderId="60" xfId="0" applyFont="1" applyFill="1" applyBorder="1" applyAlignment="1">
      <alignment horizontal="center" vertical="center" wrapText="1"/>
    </xf>
    <xf numFmtId="0" fontId="33" fillId="9" borderId="127" xfId="2" applyFont="1" applyFill="1" applyBorder="1" applyAlignment="1">
      <alignment horizontal="center" vertical="center" wrapText="1"/>
    </xf>
    <xf numFmtId="0" fontId="33" fillId="9" borderId="128" xfId="2" applyFont="1" applyFill="1" applyBorder="1" applyAlignment="1">
      <alignment horizontal="center" vertical="center" wrapText="1"/>
    </xf>
    <xf numFmtId="0" fontId="35" fillId="9" borderId="51" xfId="2" applyFont="1" applyFill="1" applyBorder="1" applyAlignment="1">
      <alignment horizontal="center" vertical="center" wrapText="1"/>
    </xf>
    <xf numFmtId="0" fontId="21" fillId="9" borderId="45" xfId="2" applyFont="1" applyFill="1" applyBorder="1" applyAlignment="1">
      <alignment horizontal="left" vertical="center" wrapText="1"/>
    </xf>
    <xf numFmtId="0" fontId="35" fillId="9" borderId="43" xfId="2" applyFont="1" applyFill="1" applyBorder="1" applyAlignment="1">
      <alignment horizontal="center" vertical="center" wrapText="1"/>
    </xf>
    <xf numFmtId="0" fontId="21" fillId="9" borderId="46" xfId="2" applyFont="1" applyFill="1" applyBorder="1" applyAlignment="1">
      <alignment vertical="center" wrapText="1"/>
    </xf>
    <xf numFmtId="0" fontId="21" fillId="9" borderId="52" xfId="2" applyFont="1" applyFill="1" applyBorder="1" applyAlignment="1">
      <alignment vertical="center" wrapText="1"/>
    </xf>
    <xf numFmtId="0" fontId="35" fillId="9" borderId="129" xfId="2" applyFont="1" applyFill="1" applyBorder="1" applyAlignment="1">
      <alignment horizontal="center" vertical="center" wrapText="1"/>
    </xf>
    <xf numFmtId="0" fontId="0" fillId="0" borderId="46" xfId="0" applyBorder="1" applyAlignment="1">
      <alignment vertical="center" wrapText="1"/>
    </xf>
    <xf numFmtId="0" fontId="35" fillId="9" borderId="53" xfId="2" applyFont="1" applyFill="1" applyBorder="1" applyAlignment="1">
      <alignment horizontal="center" vertical="center" wrapText="1"/>
    </xf>
    <xf numFmtId="0" fontId="0" fillId="0" borderId="52" xfId="0" applyBorder="1" applyAlignment="1">
      <alignment vertical="center" wrapText="1"/>
    </xf>
    <xf numFmtId="0" fontId="33" fillId="9" borderId="130" xfId="2" applyFont="1" applyFill="1" applyBorder="1" applyAlignment="1">
      <alignment horizontal="center" vertical="center" wrapText="1"/>
    </xf>
    <xf numFmtId="0" fontId="33" fillId="9" borderId="131" xfId="2" applyFont="1" applyFill="1" applyBorder="1" applyAlignment="1">
      <alignment horizontal="center" vertical="center" wrapText="1"/>
    </xf>
    <xf numFmtId="0" fontId="15" fillId="6" borderId="110"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15" fillId="6" borderId="132" xfId="0" applyFont="1" applyFill="1" applyBorder="1" applyAlignment="1">
      <alignment horizontal="center" vertical="center" wrapText="1"/>
    </xf>
    <xf numFmtId="0" fontId="25" fillId="6" borderId="133" xfId="0" applyFont="1" applyFill="1" applyBorder="1" applyAlignment="1">
      <alignment horizontal="center" vertical="center" wrapText="1"/>
    </xf>
    <xf numFmtId="0" fontId="35" fillId="9" borderId="120" xfId="2" applyFont="1" applyFill="1" applyBorder="1" applyAlignment="1">
      <alignment horizontal="center" vertical="center" wrapText="1"/>
    </xf>
    <xf numFmtId="0" fontId="15" fillId="6" borderId="27"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28" xfId="0" applyFont="1" applyFill="1" applyBorder="1" applyAlignment="1">
      <alignment horizontal="center" vertical="center" wrapText="1"/>
    </xf>
    <xf numFmtId="0" fontId="25" fillId="6" borderId="29" xfId="0" applyFont="1" applyFill="1" applyBorder="1" applyAlignment="1">
      <alignment horizontal="center" vertical="center" wrapText="1"/>
    </xf>
    <xf numFmtId="0" fontId="15" fillId="6" borderId="51" xfId="0" applyFont="1" applyFill="1" applyBorder="1" applyAlignment="1">
      <alignment horizontal="center" vertical="center" wrapText="1"/>
    </xf>
    <xf numFmtId="0" fontId="15" fillId="6" borderId="43" xfId="0" applyFont="1" applyFill="1" applyBorder="1" applyAlignment="1">
      <alignment horizontal="center" vertical="center" wrapText="1"/>
    </xf>
    <xf numFmtId="0" fontId="25" fillId="6" borderId="117" xfId="0" applyFont="1" applyFill="1" applyBorder="1" applyAlignment="1">
      <alignment horizontal="center" vertical="center" wrapText="1"/>
    </xf>
    <xf numFmtId="0" fontId="0" fillId="4" borderId="9" xfId="0" applyFill="1" applyBorder="1"/>
    <xf numFmtId="0" fontId="19" fillId="0" borderId="9" xfId="0" applyFont="1" applyBorder="1"/>
    <xf numFmtId="0" fontId="0" fillId="5" borderId="9" xfId="0" applyFill="1" applyBorder="1"/>
    <xf numFmtId="0" fontId="0" fillId="3" borderId="9" xfId="0" applyFill="1" applyBorder="1"/>
  </cellXfs>
  <cellStyles count="3">
    <cellStyle name="Normal" xfId="0" builtinId="0"/>
    <cellStyle name="Normal 2" xfId="2" xr:uid="{21F54BBB-868D-4528-87FE-5239C22B26FB}"/>
    <cellStyle name="Títol1" xfId="1" xr:uid="{0CC511D3-D97B-4A9B-BA87-6FA021C4DF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VISION!A1"/><Relationship Id="rId1" Type="http://schemas.openxmlformats.org/officeDocument/2006/relationships/hyperlink" Target="#MISION!A1"/></Relationships>
</file>

<file path=xl/drawings/_rels/drawing2.xml.rels><?xml version="1.0" encoding="UTF-8" standalone="yes"?>
<Relationships xmlns="http://schemas.openxmlformats.org/package/2006/relationships"><Relationship Id="rId1" Type="http://schemas.openxmlformats.org/officeDocument/2006/relationships/hyperlink" Target="#VISION!A1"/></Relationships>
</file>

<file path=xl/drawings/drawing1.xml><?xml version="1.0" encoding="utf-8"?>
<xdr:wsDr xmlns:xdr="http://schemas.openxmlformats.org/drawingml/2006/spreadsheetDrawing" xmlns:a="http://schemas.openxmlformats.org/drawingml/2006/main">
  <xdr:twoCellAnchor>
    <xdr:from>
      <xdr:col>3</xdr:col>
      <xdr:colOff>375708</xdr:colOff>
      <xdr:row>0</xdr:row>
      <xdr:rowOff>121708</xdr:rowOff>
    </xdr:from>
    <xdr:to>
      <xdr:col>4</xdr:col>
      <xdr:colOff>79375</xdr:colOff>
      <xdr:row>0</xdr:row>
      <xdr:rowOff>481541</xdr:rowOff>
    </xdr:to>
    <xdr:sp macro="" textlink="">
      <xdr:nvSpPr>
        <xdr:cNvPr id="8" name="Triángulo isósceles 7">
          <a:hlinkClick xmlns:r="http://schemas.openxmlformats.org/officeDocument/2006/relationships" r:id="rId1"/>
          <a:extLst>
            <a:ext uri="{FF2B5EF4-FFF2-40B4-BE49-F238E27FC236}">
              <a16:creationId xmlns:a16="http://schemas.microsoft.com/office/drawing/2014/main" id="{595F65B2-0E2D-4A61-B27F-3D5ADBBD7C81}"/>
            </a:ext>
          </a:extLst>
        </xdr:cNvPr>
        <xdr:cNvSpPr/>
      </xdr:nvSpPr>
      <xdr:spPr>
        <a:xfrm rot="16009214">
          <a:off x="5343525" y="-131234"/>
          <a:ext cx="359833" cy="865717"/>
        </a:xfrm>
        <a:prstGeom prst="triangl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lt"/>
            <a:cs typeface="+mn-lt"/>
          </a:endParaRPr>
        </a:p>
      </xdr:txBody>
    </xdr:sp>
    <xdr:clientData/>
  </xdr:twoCellAnchor>
  <xdr:twoCellAnchor>
    <xdr:from>
      <xdr:col>17</xdr:col>
      <xdr:colOff>317500</xdr:colOff>
      <xdr:row>0</xdr:row>
      <xdr:rowOff>105834</xdr:rowOff>
    </xdr:from>
    <xdr:to>
      <xdr:col>18</xdr:col>
      <xdr:colOff>21167</xdr:colOff>
      <xdr:row>0</xdr:row>
      <xdr:rowOff>465667</xdr:rowOff>
    </xdr:to>
    <xdr:sp macro="" textlink="">
      <xdr:nvSpPr>
        <xdr:cNvPr id="9" name="Triángulo isósceles 8">
          <a:hlinkClick xmlns:r="http://schemas.openxmlformats.org/officeDocument/2006/relationships" r:id="rId2"/>
          <a:extLst>
            <a:ext uri="{FF2B5EF4-FFF2-40B4-BE49-F238E27FC236}">
              <a16:creationId xmlns:a16="http://schemas.microsoft.com/office/drawing/2014/main" id="{9A77AEC1-B2A6-4315-84F2-EED46D4DB9ED}"/>
            </a:ext>
          </a:extLst>
        </xdr:cNvPr>
        <xdr:cNvSpPr/>
      </xdr:nvSpPr>
      <xdr:spPr>
        <a:xfrm rot="5400000">
          <a:off x="16648642" y="52917"/>
          <a:ext cx="359833" cy="465667"/>
        </a:xfrm>
        <a:prstGeom prst="triangl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171451</xdr:colOff>
      <xdr:row>1</xdr:row>
      <xdr:rowOff>0</xdr:rowOff>
    </xdr:from>
    <xdr:to>
      <xdr:col>1</xdr:col>
      <xdr:colOff>637118</xdr:colOff>
      <xdr:row>1</xdr:row>
      <xdr:rowOff>0</xdr:rowOff>
    </xdr:to>
    <xdr:sp macro="" textlink="">
      <xdr:nvSpPr>
        <xdr:cNvPr id="6" name="Triángulo isósceles 5">
          <a:hlinkClick xmlns:r="http://schemas.openxmlformats.org/officeDocument/2006/relationships" r:id="rId1"/>
          <a:extLst>
            <a:ext uri="{FF2B5EF4-FFF2-40B4-BE49-F238E27FC236}">
              <a16:creationId xmlns:a16="http://schemas.microsoft.com/office/drawing/2014/main" id="{B09A7FE2-B4CC-4EFB-BC05-1B475D876EBF}"/>
            </a:ext>
          </a:extLst>
        </xdr:cNvPr>
        <xdr:cNvSpPr/>
      </xdr:nvSpPr>
      <xdr:spPr>
        <a:xfrm rot="16009214">
          <a:off x="376768" y="185208"/>
          <a:ext cx="359833" cy="465667"/>
        </a:xfrm>
        <a:prstGeom prst="triangl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5083-01B2-4CA5-8433-061DFE22F3DE}">
  <dimension ref="A1:AA22"/>
  <sheetViews>
    <sheetView zoomScale="80" zoomScaleNormal="80" workbookViewId="0">
      <selection sqref="A1:U1"/>
    </sheetView>
  </sheetViews>
  <sheetFormatPr baseColWidth="10" defaultColWidth="11.42578125" defaultRowHeight="15" x14ac:dyDescent="0.25"/>
  <cols>
    <col min="27" max="27" width="15.42578125" customWidth="1"/>
  </cols>
  <sheetData>
    <row r="1" spans="1:27" ht="43.5" customHeight="1" thickBot="1" x14ac:dyDescent="0.3">
      <c r="A1" s="144" t="s">
        <v>0</v>
      </c>
      <c r="B1" s="145"/>
      <c r="C1" s="145"/>
      <c r="D1" s="145"/>
      <c r="E1" s="145"/>
      <c r="F1" s="145"/>
      <c r="G1" s="145"/>
      <c r="H1" s="145"/>
      <c r="I1" s="145"/>
      <c r="J1" s="145"/>
      <c r="K1" s="145"/>
      <c r="L1" s="145"/>
      <c r="M1" s="145"/>
      <c r="N1" s="145"/>
      <c r="O1" s="145"/>
      <c r="P1" s="145"/>
      <c r="Q1" s="145"/>
      <c r="R1" s="145"/>
      <c r="S1" s="145"/>
      <c r="T1" s="145"/>
      <c r="U1" s="146"/>
    </row>
    <row r="2" spans="1:27" x14ac:dyDescent="0.25">
      <c r="A2" s="147" t="s">
        <v>1</v>
      </c>
      <c r="B2" s="148"/>
      <c r="C2" s="148"/>
      <c r="D2" s="148"/>
      <c r="E2" s="148"/>
      <c r="F2" s="148"/>
      <c r="G2" s="148"/>
      <c r="H2" s="148"/>
      <c r="I2" s="148"/>
      <c r="J2" s="148"/>
      <c r="K2" s="148"/>
      <c r="L2" s="148"/>
      <c r="M2" s="148"/>
      <c r="N2" s="148"/>
      <c r="O2" s="148"/>
      <c r="P2" s="148"/>
      <c r="Q2" s="148"/>
      <c r="R2" s="148"/>
      <c r="S2" s="148"/>
      <c r="T2" s="148"/>
      <c r="U2" s="149"/>
    </row>
    <row r="3" spans="1:27" ht="15.75" thickBot="1" x14ac:dyDescent="0.3">
      <c r="A3" s="150"/>
      <c r="B3" s="151"/>
      <c r="C3" s="151"/>
      <c r="D3" s="151"/>
      <c r="E3" s="151"/>
      <c r="F3" s="151"/>
      <c r="G3" s="151"/>
      <c r="H3" s="151"/>
      <c r="I3" s="151"/>
      <c r="J3" s="151"/>
      <c r="K3" s="151"/>
      <c r="L3" s="151"/>
      <c r="M3" s="151"/>
      <c r="N3" s="151"/>
      <c r="O3" s="151"/>
      <c r="P3" s="151"/>
      <c r="Q3" s="151"/>
      <c r="R3" s="151"/>
      <c r="S3" s="151"/>
      <c r="T3" s="151"/>
      <c r="U3" s="152"/>
    </row>
    <row r="4" spans="1:27" ht="16.5" thickBot="1" x14ac:dyDescent="0.3">
      <c r="A4" s="141" t="s">
        <v>2</v>
      </c>
      <c r="B4" s="142"/>
      <c r="C4" s="142"/>
      <c r="D4" s="142"/>
      <c r="E4" s="142"/>
      <c r="F4" s="142"/>
      <c r="G4" s="142"/>
      <c r="H4" s="142"/>
      <c r="I4" s="22" t="s">
        <v>3</v>
      </c>
      <c r="J4" s="23" t="s">
        <v>4</v>
      </c>
      <c r="K4" s="142" t="s">
        <v>5</v>
      </c>
      <c r="L4" s="142"/>
      <c r="M4" s="142"/>
      <c r="N4" s="142"/>
      <c r="O4" s="142"/>
      <c r="P4" s="142"/>
      <c r="Q4" s="142"/>
      <c r="R4" s="142"/>
      <c r="S4" s="142"/>
      <c r="T4" s="25" t="s">
        <v>3</v>
      </c>
      <c r="U4" s="1" t="s">
        <v>4</v>
      </c>
    </row>
    <row r="5" spans="1:27" ht="103.5" customHeight="1" x14ac:dyDescent="0.25">
      <c r="A5" s="11">
        <v>1</v>
      </c>
      <c r="B5" s="153" t="s">
        <v>6</v>
      </c>
      <c r="C5" s="154"/>
      <c r="D5" s="154"/>
      <c r="E5" s="154"/>
      <c r="F5" s="154"/>
      <c r="G5" s="154"/>
      <c r="H5" s="154"/>
      <c r="I5" s="24"/>
      <c r="J5" s="12" t="s">
        <v>7</v>
      </c>
      <c r="K5" s="20">
        <v>1</v>
      </c>
      <c r="L5" s="155" t="s">
        <v>8</v>
      </c>
      <c r="M5" s="156"/>
      <c r="N5" s="156"/>
      <c r="O5" s="156"/>
      <c r="P5" s="156"/>
      <c r="Q5" s="156"/>
      <c r="R5" s="156"/>
      <c r="S5" s="157"/>
      <c r="T5" s="115"/>
      <c r="U5" s="12" t="s">
        <v>9</v>
      </c>
      <c r="Y5" s="340"/>
      <c r="Z5" s="341" t="s">
        <v>10</v>
      </c>
      <c r="AA5" s="341"/>
    </row>
    <row r="6" spans="1:27" ht="124.5" customHeight="1" x14ac:dyDescent="0.25">
      <c r="A6" s="13">
        <v>2</v>
      </c>
      <c r="B6" s="158" t="s">
        <v>11</v>
      </c>
      <c r="C6" s="158"/>
      <c r="D6" s="158"/>
      <c r="E6" s="158"/>
      <c r="F6" s="158"/>
      <c r="G6" s="158"/>
      <c r="H6" s="159"/>
      <c r="I6" s="135"/>
      <c r="J6" s="14" t="s">
        <v>9</v>
      </c>
      <c r="K6" s="21">
        <v>2</v>
      </c>
      <c r="L6" s="155" t="s">
        <v>12</v>
      </c>
      <c r="M6" s="155"/>
      <c r="N6" s="155"/>
      <c r="O6" s="155"/>
      <c r="P6" s="155"/>
      <c r="Q6" s="155"/>
      <c r="R6" s="155"/>
      <c r="S6" s="166"/>
      <c r="T6" s="111"/>
      <c r="U6" s="14" t="s">
        <v>7</v>
      </c>
      <c r="Y6" s="342"/>
      <c r="Z6" s="341" t="s">
        <v>13</v>
      </c>
      <c r="AA6" s="341"/>
    </row>
    <row r="7" spans="1:27" ht="101.25" customHeight="1" x14ac:dyDescent="0.25">
      <c r="A7" s="13">
        <v>3</v>
      </c>
      <c r="B7" s="160" t="s">
        <v>14</v>
      </c>
      <c r="C7" s="158"/>
      <c r="D7" s="158"/>
      <c r="E7" s="158"/>
      <c r="F7" s="158"/>
      <c r="G7" s="158"/>
      <c r="H7" s="159"/>
      <c r="I7" s="134"/>
      <c r="J7" s="14" t="s">
        <v>15</v>
      </c>
      <c r="K7" s="21">
        <v>3</v>
      </c>
      <c r="L7" s="155" t="s">
        <v>16</v>
      </c>
      <c r="M7" s="155"/>
      <c r="N7" s="155"/>
      <c r="O7" s="155"/>
      <c r="P7" s="155"/>
      <c r="Q7" s="155"/>
      <c r="R7" s="155"/>
      <c r="S7" s="166"/>
      <c r="T7" s="111"/>
      <c r="U7" s="14" t="s">
        <v>7</v>
      </c>
      <c r="Y7" s="343"/>
      <c r="Z7" s="341" t="s">
        <v>17</v>
      </c>
      <c r="AA7" s="341"/>
    </row>
    <row r="8" spans="1:27" ht="104.25" customHeight="1" x14ac:dyDescent="0.25">
      <c r="A8" s="11">
        <v>4</v>
      </c>
      <c r="B8" s="160" t="s">
        <v>14</v>
      </c>
      <c r="C8" s="158"/>
      <c r="D8" s="158"/>
      <c r="E8" s="158"/>
      <c r="F8" s="158"/>
      <c r="G8" s="158"/>
      <c r="H8" s="159"/>
      <c r="I8" s="112"/>
      <c r="J8" s="19" t="s">
        <v>7</v>
      </c>
      <c r="K8" s="20">
        <v>4</v>
      </c>
      <c r="L8" s="155" t="s">
        <v>18</v>
      </c>
      <c r="M8" s="155"/>
      <c r="N8" s="155"/>
      <c r="O8" s="155"/>
      <c r="P8" s="155"/>
      <c r="Q8" s="155"/>
      <c r="R8" s="155"/>
      <c r="S8" s="166"/>
      <c r="T8" s="133"/>
      <c r="U8" s="19" t="s">
        <v>9</v>
      </c>
    </row>
    <row r="9" spans="1:27" ht="142.5" customHeight="1" x14ac:dyDescent="0.25">
      <c r="A9" s="13">
        <v>5</v>
      </c>
      <c r="B9" s="161" t="s">
        <v>19</v>
      </c>
      <c r="C9" s="161"/>
      <c r="D9" s="161"/>
      <c r="E9" s="161"/>
      <c r="F9" s="161"/>
      <c r="G9" s="161"/>
      <c r="H9" s="162"/>
      <c r="I9" s="133"/>
      <c r="J9" s="15" t="s">
        <v>9</v>
      </c>
      <c r="K9" s="21">
        <v>5</v>
      </c>
      <c r="L9" s="163" t="s">
        <v>20</v>
      </c>
      <c r="M9" s="164"/>
      <c r="N9" s="164"/>
      <c r="O9" s="164"/>
      <c r="P9" s="164"/>
      <c r="Q9" s="164"/>
      <c r="R9" s="164"/>
      <c r="S9" s="165"/>
      <c r="T9" s="133"/>
      <c r="U9" s="15" t="s">
        <v>9</v>
      </c>
    </row>
    <row r="10" spans="1:27" ht="15.75" x14ac:dyDescent="0.25">
      <c r="A10" s="141" t="s">
        <v>21</v>
      </c>
      <c r="B10" s="142"/>
      <c r="C10" s="142"/>
      <c r="D10" s="142"/>
      <c r="E10" s="142"/>
      <c r="F10" s="142"/>
      <c r="G10" s="142"/>
      <c r="H10" s="142"/>
      <c r="I10" s="25" t="s">
        <v>3</v>
      </c>
      <c r="J10" s="1" t="s">
        <v>4</v>
      </c>
      <c r="K10" s="142" t="s">
        <v>22</v>
      </c>
      <c r="L10" s="142"/>
      <c r="M10" s="142"/>
      <c r="N10" s="142"/>
      <c r="O10" s="142"/>
      <c r="P10" s="142"/>
      <c r="Q10" s="142"/>
      <c r="R10" s="142"/>
      <c r="S10" s="142"/>
      <c r="T10" s="25" t="s">
        <v>3</v>
      </c>
      <c r="U10" s="1" t="s">
        <v>4</v>
      </c>
    </row>
    <row r="11" spans="1:27" ht="117.75" customHeight="1" x14ac:dyDescent="0.25">
      <c r="A11" s="11">
        <v>1</v>
      </c>
      <c r="B11" s="138" t="s">
        <v>23</v>
      </c>
      <c r="C11" s="139"/>
      <c r="D11" s="139"/>
      <c r="E11" s="139"/>
      <c r="F11" s="139"/>
      <c r="G11" s="139"/>
      <c r="H11" s="139"/>
      <c r="I11" s="113"/>
      <c r="J11" s="16" t="s">
        <v>7</v>
      </c>
      <c r="K11" s="20">
        <v>1</v>
      </c>
      <c r="L11" s="138" t="s">
        <v>24</v>
      </c>
      <c r="M11" s="139"/>
      <c r="N11" s="139"/>
      <c r="O11" s="139"/>
      <c r="P11" s="139"/>
      <c r="Q11" s="139"/>
      <c r="R11" s="139"/>
      <c r="S11" s="139"/>
      <c r="T11" s="114"/>
      <c r="U11" s="16" t="s">
        <v>7</v>
      </c>
    </row>
    <row r="12" spans="1:27" ht="112.5" customHeight="1" x14ac:dyDescent="0.25">
      <c r="A12" s="28">
        <v>2</v>
      </c>
      <c r="B12" s="143" t="s">
        <v>25</v>
      </c>
      <c r="C12" s="139"/>
      <c r="D12" s="139"/>
      <c r="E12" s="139"/>
      <c r="F12" s="139"/>
      <c r="G12" s="139"/>
      <c r="H12" s="139"/>
      <c r="I12" s="124"/>
      <c r="J12" s="17" t="s">
        <v>15</v>
      </c>
      <c r="K12" s="21">
        <v>2</v>
      </c>
      <c r="L12" s="138" t="s">
        <v>26</v>
      </c>
      <c r="M12" s="139"/>
      <c r="N12" s="139"/>
      <c r="O12" s="139"/>
      <c r="P12" s="139"/>
      <c r="Q12" s="139"/>
      <c r="R12" s="139"/>
      <c r="S12" s="139"/>
      <c r="T12" s="114"/>
      <c r="U12" s="17" t="s">
        <v>7</v>
      </c>
    </row>
    <row r="13" spans="1:27" ht="99.75" customHeight="1" x14ac:dyDescent="0.25">
      <c r="A13" s="27">
        <v>3</v>
      </c>
      <c r="B13" s="140" t="s">
        <v>27</v>
      </c>
      <c r="C13" s="139"/>
      <c r="D13" s="139"/>
      <c r="E13" s="139"/>
      <c r="F13" s="139"/>
      <c r="G13" s="139"/>
      <c r="H13" s="139"/>
      <c r="I13" s="116"/>
      <c r="J13" s="17" t="s">
        <v>9</v>
      </c>
      <c r="K13" s="21">
        <v>3</v>
      </c>
      <c r="L13" s="138" t="s">
        <v>28</v>
      </c>
      <c r="M13" s="139"/>
      <c r="N13" s="139"/>
      <c r="O13" s="139"/>
      <c r="P13" s="139"/>
      <c r="Q13" s="139"/>
      <c r="R13" s="139"/>
      <c r="S13" s="139"/>
      <c r="T13" s="116"/>
      <c r="U13" s="17" t="s">
        <v>9</v>
      </c>
    </row>
    <row r="14" spans="1:27" ht="108.75" customHeight="1" x14ac:dyDescent="0.25">
      <c r="A14" s="27">
        <v>4</v>
      </c>
      <c r="B14" s="140" t="s">
        <v>29</v>
      </c>
      <c r="C14" s="139"/>
      <c r="D14" s="139"/>
      <c r="E14" s="139"/>
      <c r="F14" s="139"/>
      <c r="G14" s="139"/>
      <c r="H14" s="139"/>
      <c r="I14" s="117"/>
      <c r="J14" s="26" t="s">
        <v>9</v>
      </c>
      <c r="K14" s="136">
        <v>4</v>
      </c>
      <c r="L14" s="186" t="s">
        <v>30</v>
      </c>
      <c r="M14" s="187"/>
      <c r="N14" s="187"/>
      <c r="O14" s="187"/>
      <c r="P14" s="187"/>
      <c r="Q14" s="187"/>
      <c r="R14" s="187"/>
      <c r="S14" s="188"/>
      <c r="T14" s="167"/>
      <c r="U14" s="169" t="s">
        <v>9</v>
      </c>
    </row>
    <row r="15" spans="1:27" ht="114.75" customHeight="1" x14ac:dyDescent="0.25">
      <c r="A15" s="27">
        <v>5</v>
      </c>
      <c r="B15" s="184" t="s">
        <v>31</v>
      </c>
      <c r="C15" s="185"/>
      <c r="D15" s="185"/>
      <c r="E15" s="185"/>
      <c r="F15" s="185"/>
      <c r="G15" s="185"/>
      <c r="H15" s="185"/>
      <c r="I15" s="117"/>
      <c r="J15" s="26" t="s">
        <v>9</v>
      </c>
      <c r="K15" s="137"/>
      <c r="L15" s="189"/>
      <c r="M15" s="190"/>
      <c r="N15" s="190"/>
      <c r="O15" s="190"/>
      <c r="P15" s="190"/>
      <c r="Q15" s="190"/>
      <c r="R15" s="190"/>
      <c r="S15" s="191"/>
      <c r="T15" s="168"/>
      <c r="U15" s="170"/>
    </row>
    <row r="16" spans="1:27" ht="130.5" customHeight="1" x14ac:dyDescent="0.25">
      <c r="A16" s="27">
        <v>6</v>
      </c>
      <c r="B16" s="140" t="s">
        <v>32</v>
      </c>
      <c r="C16" s="139"/>
      <c r="D16" s="139"/>
      <c r="E16" s="139"/>
      <c r="F16" s="139"/>
      <c r="G16" s="139"/>
      <c r="H16" s="139"/>
      <c r="I16" s="117"/>
      <c r="J16" s="26" t="s">
        <v>9</v>
      </c>
      <c r="K16" s="21">
        <v>5</v>
      </c>
      <c r="L16" s="138" t="s">
        <v>33</v>
      </c>
      <c r="M16" s="139"/>
      <c r="N16" s="139"/>
      <c r="O16" s="139"/>
      <c r="P16" s="139"/>
      <c r="Q16" s="139"/>
      <c r="R16" s="139"/>
      <c r="S16" s="139"/>
      <c r="T16" s="117"/>
      <c r="U16" s="18" t="s">
        <v>9</v>
      </c>
    </row>
    <row r="17" spans="1:21" ht="15.75" x14ac:dyDescent="0.25">
      <c r="A17" s="182" t="s">
        <v>34</v>
      </c>
      <c r="B17" s="183"/>
      <c r="C17" s="183"/>
      <c r="D17" s="183"/>
      <c r="E17" s="183"/>
      <c r="F17" s="183"/>
      <c r="G17" s="183"/>
      <c r="H17" s="183"/>
      <c r="I17" s="29" t="s">
        <v>3</v>
      </c>
      <c r="J17" s="1" t="s">
        <v>4</v>
      </c>
      <c r="K17" s="40"/>
      <c r="L17" s="183" t="s">
        <v>35</v>
      </c>
      <c r="M17" s="183"/>
      <c r="N17" s="183"/>
      <c r="O17" s="183"/>
      <c r="P17" s="183"/>
      <c r="Q17" s="183"/>
      <c r="R17" s="183"/>
      <c r="S17" s="183"/>
      <c r="T17" s="29" t="s">
        <v>3</v>
      </c>
      <c r="U17" s="41" t="s">
        <v>4</v>
      </c>
    </row>
    <row r="18" spans="1:21" ht="78" customHeight="1" x14ac:dyDescent="0.25">
      <c r="A18" s="27">
        <v>1</v>
      </c>
      <c r="B18" s="177" t="s">
        <v>36</v>
      </c>
      <c r="C18" s="178"/>
      <c r="D18" s="178"/>
      <c r="E18" s="178"/>
      <c r="F18" s="178"/>
      <c r="G18" s="178"/>
      <c r="H18" s="178"/>
      <c r="I18" s="122"/>
      <c r="J18" s="38" t="s">
        <v>7</v>
      </c>
      <c r="K18" s="31">
        <v>1</v>
      </c>
      <c r="L18" s="175" t="s">
        <v>37</v>
      </c>
      <c r="M18" s="176"/>
      <c r="N18" s="176"/>
      <c r="O18" s="176"/>
      <c r="P18" s="176"/>
      <c r="Q18" s="176"/>
      <c r="R18" s="176"/>
      <c r="S18" s="176"/>
      <c r="T18" s="118"/>
      <c r="U18" s="32" t="s">
        <v>15</v>
      </c>
    </row>
    <row r="19" spans="1:21" ht="90.75" customHeight="1" x14ac:dyDescent="0.25">
      <c r="A19" s="27">
        <v>2</v>
      </c>
      <c r="B19" s="173" t="s">
        <v>38</v>
      </c>
      <c r="C19" s="174"/>
      <c r="D19" s="174"/>
      <c r="E19" s="174"/>
      <c r="F19" s="174"/>
      <c r="G19" s="174"/>
      <c r="H19" s="174"/>
      <c r="I19" s="122"/>
      <c r="J19" s="39" t="s">
        <v>7</v>
      </c>
      <c r="K19" s="33">
        <v>2</v>
      </c>
      <c r="L19" s="177" t="s">
        <v>39</v>
      </c>
      <c r="M19" s="178"/>
      <c r="N19" s="178"/>
      <c r="O19" s="178"/>
      <c r="P19" s="178"/>
      <c r="Q19" s="178"/>
      <c r="R19" s="178"/>
      <c r="S19" s="178"/>
      <c r="T19" s="119"/>
      <c r="U19" s="34" t="s">
        <v>9</v>
      </c>
    </row>
    <row r="20" spans="1:21" ht="93" customHeight="1" x14ac:dyDescent="0.25">
      <c r="A20" s="27">
        <v>3</v>
      </c>
      <c r="B20" s="181" t="s">
        <v>40</v>
      </c>
      <c r="C20" s="174"/>
      <c r="D20" s="174"/>
      <c r="E20" s="174"/>
      <c r="F20" s="174"/>
      <c r="G20" s="174"/>
      <c r="H20" s="174"/>
      <c r="I20" s="122"/>
      <c r="J20" s="39" t="s">
        <v>7</v>
      </c>
      <c r="K20" s="33">
        <v>3</v>
      </c>
      <c r="L20" s="177" t="s">
        <v>41</v>
      </c>
      <c r="M20" s="178"/>
      <c r="N20" s="178"/>
      <c r="O20" s="178"/>
      <c r="P20" s="178"/>
      <c r="Q20" s="178"/>
      <c r="R20" s="178"/>
      <c r="S20" s="178"/>
      <c r="T20" s="120"/>
      <c r="U20" s="34" t="s">
        <v>7</v>
      </c>
    </row>
    <row r="21" spans="1:21" ht="116.25" customHeight="1" x14ac:dyDescent="0.25">
      <c r="A21" s="27">
        <v>4</v>
      </c>
      <c r="B21" s="171" t="s">
        <v>42</v>
      </c>
      <c r="C21" s="172"/>
      <c r="D21" s="172"/>
      <c r="E21" s="172"/>
      <c r="F21" s="172"/>
      <c r="G21" s="172"/>
      <c r="H21" s="172"/>
      <c r="I21" s="128"/>
      <c r="J21" s="125" t="s">
        <v>9</v>
      </c>
      <c r="K21" s="35">
        <v>4</v>
      </c>
      <c r="L21" s="177" t="s">
        <v>43</v>
      </c>
      <c r="M21" s="178"/>
      <c r="N21" s="178"/>
      <c r="O21" s="178"/>
      <c r="P21" s="178"/>
      <c r="Q21" s="178"/>
      <c r="R21" s="178"/>
      <c r="S21" s="178"/>
      <c r="T21" s="119"/>
      <c r="U21" s="34" t="s">
        <v>9</v>
      </c>
    </row>
    <row r="22" spans="1:21" ht="139.5" customHeight="1" x14ac:dyDescent="0.25">
      <c r="A22" s="30">
        <v>5</v>
      </c>
      <c r="B22" s="173" t="s">
        <v>44</v>
      </c>
      <c r="C22" s="174"/>
      <c r="D22" s="174"/>
      <c r="E22" s="174"/>
      <c r="F22" s="174"/>
      <c r="G22" s="174"/>
      <c r="H22" s="174"/>
      <c r="I22" s="123"/>
      <c r="J22" s="126" t="s">
        <v>7</v>
      </c>
      <c r="K22" s="36">
        <v>5</v>
      </c>
      <c r="L22" s="179" t="s">
        <v>45</v>
      </c>
      <c r="M22" s="180"/>
      <c r="N22" s="180"/>
      <c r="O22" s="180"/>
      <c r="P22" s="180"/>
      <c r="Q22" s="180"/>
      <c r="R22" s="180"/>
      <c r="S22" s="180"/>
      <c r="T22" s="121"/>
      <c r="U22" s="37" t="s">
        <v>15</v>
      </c>
    </row>
  </sheetData>
  <mergeCells count="42">
    <mergeCell ref="T14:T15"/>
    <mergeCell ref="U14:U15"/>
    <mergeCell ref="B21:H21"/>
    <mergeCell ref="B22:H22"/>
    <mergeCell ref="L18:S18"/>
    <mergeCell ref="L19:S19"/>
    <mergeCell ref="L21:S21"/>
    <mergeCell ref="L22:S22"/>
    <mergeCell ref="B20:H20"/>
    <mergeCell ref="L20:S20"/>
    <mergeCell ref="A17:H17"/>
    <mergeCell ref="L17:S17"/>
    <mergeCell ref="B18:H18"/>
    <mergeCell ref="B15:H15"/>
    <mergeCell ref="B19:H19"/>
    <mergeCell ref="L14:S15"/>
    <mergeCell ref="B6:H6"/>
    <mergeCell ref="B7:H7"/>
    <mergeCell ref="B9:H9"/>
    <mergeCell ref="L9:S9"/>
    <mergeCell ref="B8:H8"/>
    <mergeCell ref="L6:S6"/>
    <mergeCell ref="L7:S7"/>
    <mergeCell ref="L8:S8"/>
    <mergeCell ref="A1:U1"/>
    <mergeCell ref="A2:U3"/>
    <mergeCell ref="A4:H4"/>
    <mergeCell ref="K4:S4"/>
    <mergeCell ref="B5:H5"/>
    <mergeCell ref="L5:S5"/>
    <mergeCell ref="A10:H10"/>
    <mergeCell ref="K10:S10"/>
    <mergeCell ref="B11:H11"/>
    <mergeCell ref="L11:S11"/>
    <mergeCell ref="B12:H12"/>
    <mergeCell ref="L12:S12"/>
    <mergeCell ref="K14:K15"/>
    <mergeCell ref="L16:S16"/>
    <mergeCell ref="B16:H16"/>
    <mergeCell ref="B14:H14"/>
    <mergeCell ref="B13:H13"/>
    <mergeCell ref="L13:S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D7F3B-9FAF-41AD-AB4A-80ECCB58D3C1}">
  <dimension ref="B1:W44"/>
  <sheetViews>
    <sheetView topLeftCell="A33" workbookViewId="0">
      <selection activeCell="K35" sqref="K35:V41"/>
    </sheetView>
  </sheetViews>
  <sheetFormatPr baseColWidth="10" defaultColWidth="11.42578125" defaultRowHeight="15" x14ac:dyDescent="0.25"/>
  <cols>
    <col min="1" max="1" width="4" customWidth="1"/>
    <col min="2" max="2" width="9.140625" customWidth="1"/>
    <col min="6" max="6" width="13.28515625" customWidth="1"/>
    <col min="8" max="8" width="13.140625" customWidth="1"/>
    <col min="9" max="9" width="13.5703125" customWidth="1"/>
    <col min="10" max="10" width="4" customWidth="1"/>
    <col min="22" max="22" width="16" customWidth="1"/>
  </cols>
  <sheetData>
    <row r="1" spans="2:23" ht="24" customHeight="1" x14ac:dyDescent="0.25">
      <c r="B1" s="192" t="s">
        <v>46</v>
      </c>
      <c r="C1" s="192"/>
      <c r="D1" s="192"/>
      <c r="E1" s="192"/>
      <c r="F1" s="192"/>
      <c r="G1" s="192"/>
      <c r="H1" s="192"/>
      <c r="I1" s="192"/>
      <c r="J1" s="192"/>
      <c r="K1" s="192"/>
      <c r="L1" s="192"/>
      <c r="M1" s="192"/>
      <c r="N1" s="192"/>
      <c r="O1" s="192"/>
      <c r="P1" s="192"/>
      <c r="Q1" s="192"/>
      <c r="R1" s="192"/>
      <c r="S1" s="192"/>
      <c r="T1" s="192"/>
      <c r="U1" s="192"/>
      <c r="V1" s="192"/>
      <c r="W1" s="192"/>
    </row>
    <row r="2" spans="2:23" ht="15.75" x14ac:dyDescent="0.25">
      <c r="B2" s="4"/>
      <c r="C2" s="4"/>
      <c r="D2" s="4"/>
      <c r="E2" s="4"/>
      <c r="F2" s="4"/>
      <c r="G2" s="4"/>
      <c r="H2" s="4"/>
      <c r="I2" s="3"/>
      <c r="J2" s="3"/>
      <c r="K2" s="3"/>
      <c r="L2" s="3"/>
      <c r="M2" s="3"/>
      <c r="N2" s="3"/>
      <c r="O2" s="3"/>
      <c r="P2" s="3"/>
      <c r="Q2" s="3"/>
      <c r="R2" s="3"/>
      <c r="S2" s="3"/>
      <c r="T2" s="3"/>
      <c r="U2" s="3"/>
      <c r="V2" s="3"/>
      <c r="W2" s="3"/>
    </row>
    <row r="3" spans="2:23" ht="19.5" customHeight="1" x14ac:dyDescent="0.25">
      <c r="B3" s="50"/>
      <c r="C3" s="193" t="s">
        <v>47</v>
      </c>
      <c r="D3" s="193"/>
      <c r="E3" s="193"/>
      <c r="F3" s="193"/>
      <c r="G3" s="51" t="s">
        <v>48</v>
      </c>
      <c r="H3" s="51" t="s">
        <v>49</v>
      </c>
      <c r="I3" s="52" t="s">
        <v>50</v>
      </c>
      <c r="J3" s="5"/>
      <c r="K3" s="194" t="s">
        <v>51</v>
      </c>
      <c r="L3" s="195"/>
      <c r="M3" s="195"/>
      <c r="N3" s="195"/>
      <c r="O3" s="195"/>
      <c r="P3" s="195"/>
      <c r="Q3" s="195"/>
      <c r="R3" s="195"/>
      <c r="S3" s="195"/>
      <c r="T3" s="195"/>
      <c r="U3" s="195"/>
      <c r="V3" s="196"/>
      <c r="W3" s="5"/>
    </row>
    <row r="4" spans="2:23" ht="22.5" customHeight="1" x14ac:dyDescent="0.25">
      <c r="B4" s="63" t="s">
        <v>52</v>
      </c>
      <c r="C4" s="203" t="s">
        <v>53</v>
      </c>
      <c r="D4" s="203"/>
      <c r="E4" s="203"/>
      <c r="F4" s="203"/>
      <c r="G4" s="64">
        <v>0.25</v>
      </c>
      <c r="H4" s="65">
        <v>3</v>
      </c>
      <c r="I4" s="66">
        <f>G4*H4</f>
        <v>0.75</v>
      </c>
      <c r="J4" s="5"/>
      <c r="K4" s="197"/>
      <c r="L4" s="198"/>
      <c r="M4" s="198"/>
      <c r="N4" s="198"/>
      <c r="O4" s="198"/>
      <c r="P4" s="198"/>
      <c r="Q4" s="198"/>
      <c r="R4" s="198"/>
      <c r="S4" s="198"/>
      <c r="T4" s="198"/>
      <c r="U4" s="198"/>
      <c r="V4" s="199"/>
      <c r="W4" s="5"/>
    </row>
    <row r="5" spans="2:23" ht="15.75" x14ac:dyDescent="0.25">
      <c r="B5" s="67" t="s">
        <v>54</v>
      </c>
      <c r="C5" s="204" t="s">
        <v>55</v>
      </c>
      <c r="D5" s="204"/>
      <c r="E5" s="204"/>
      <c r="F5" s="204"/>
      <c r="G5" s="68">
        <v>0.2</v>
      </c>
      <c r="H5" s="69">
        <v>3</v>
      </c>
      <c r="I5" s="70">
        <f t="shared" ref="I5:I8" si="0">G5*H5</f>
        <v>0.60000000000000009</v>
      </c>
      <c r="J5" s="5"/>
      <c r="K5" s="197"/>
      <c r="L5" s="198"/>
      <c r="M5" s="198"/>
      <c r="N5" s="198"/>
      <c r="O5" s="198"/>
      <c r="P5" s="198"/>
      <c r="Q5" s="198"/>
      <c r="R5" s="198"/>
      <c r="S5" s="198"/>
      <c r="T5" s="198"/>
      <c r="U5" s="198"/>
      <c r="V5" s="199"/>
      <c r="W5" s="5"/>
    </row>
    <row r="6" spans="2:23" ht="15.75" x14ac:dyDescent="0.25">
      <c r="B6" s="67" t="s">
        <v>56</v>
      </c>
      <c r="C6" s="204" t="s">
        <v>57</v>
      </c>
      <c r="D6" s="204"/>
      <c r="E6" s="204"/>
      <c r="F6" s="204"/>
      <c r="G6" s="68">
        <v>0.1</v>
      </c>
      <c r="H6" s="69">
        <v>1</v>
      </c>
      <c r="I6" s="70">
        <f t="shared" si="0"/>
        <v>0.1</v>
      </c>
      <c r="J6" s="5"/>
      <c r="K6" s="197"/>
      <c r="L6" s="198"/>
      <c r="M6" s="198"/>
      <c r="N6" s="198"/>
      <c r="O6" s="198"/>
      <c r="P6" s="198"/>
      <c r="Q6" s="198"/>
      <c r="R6" s="198"/>
      <c r="S6" s="198"/>
      <c r="T6" s="198"/>
      <c r="U6" s="198"/>
      <c r="V6" s="199"/>
      <c r="W6" s="5"/>
    </row>
    <row r="7" spans="2:23" ht="15.75" x14ac:dyDescent="0.25">
      <c r="B7" s="67" t="s">
        <v>58</v>
      </c>
      <c r="C7" s="204" t="s">
        <v>59</v>
      </c>
      <c r="D7" s="204"/>
      <c r="E7" s="204"/>
      <c r="F7" s="204"/>
      <c r="G7" s="68">
        <v>0.25</v>
      </c>
      <c r="H7" s="71">
        <v>4</v>
      </c>
      <c r="I7" s="70">
        <f>G7*H7</f>
        <v>1</v>
      </c>
      <c r="J7" s="5"/>
      <c r="K7" s="197"/>
      <c r="L7" s="198"/>
      <c r="M7" s="198"/>
      <c r="N7" s="198"/>
      <c r="O7" s="198"/>
      <c r="P7" s="198"/>
      <c r="Q7" s="198"/>
      <c r="R7" s="198"/>
      <c r="S7" s="198"/>
      <c r="T7" s="198"/>
      <c r="U7" s="198"/>
      <c r="V7" s="199"/>
      <c r="W7" s="5"/>
    </row>
    <row r="8" spans="2:23" ht="15.75" x14ac:dyDescent="0.25">
      <c r="B8" s="72" t="s">
        <v>60</v>
      </c>
      <c r="C8" s="205" t="s">
        <v>61</v>
      </c>
      <c r="D8" s="206"/>
      <c r="E8" s="206"/>
      <c r="F8" s="206"/>
      <c r="G8" s="73">
        <v>0.2</v>
      </c>
      <c r="H8" s="74">
        <v>4</v>
      </c>
      <c r="I8" s="75">
        <f t="shared" si="0"/>
        <v>0.8</v>
      </c>
      <c r="J8" s="5"/>
      <c r="K8" s="197"/>
      <c r="L8" s="198"/>
      <c r="M8" s="198"/>
      <c r="N8" s="198"/>
      <c r="O8" s="198"/>
      <c r="P8" s="198"/>
      <c r="Q8" s="198"/>
      <c r="R8" s="198"/>
      <c r="S8" s="198"/>
      <c r="T8" s="198"/>
      <c r="U8" s="198"/>
      <c r="V8" s="199"/>
      <c r="W8" s="5"/>
    </row>
    <row r="9" spans="2:23" ht="24" customHeight="1" x14ac:dyDescent="0.25">
      <c r="B9" s="50"/>
      <c r="C9" s="53" t="s">
        <v>62</v>
      </c>
      <c r="D9" s="54"/>
      <c r="E9" s="54"/>
      <c r="F9" s="54"/>
      <c r="G9" s="55">
        <f>SUM(G3:G8)</f>
        <v>1</v>
      </c>
      <c r="H9" s="54"/>
      <c r="I9" s="56">
        <f>SUM(I4:I8)</f>
        <v>3.25</v>
      </c>
      <c r="J9" s="5"/>
      <c r="K9" s="200"/>
      <c r="L9" s="201"/>
      <c r="M9" s="201"/>
      <c r="N9" s="201"/>
      <c r="O9" s="201"/>
      <c r="P9" s="201"/>
      <c r="Q9" s="201"/>
      <c r="R9" s="201"/>
      <c r="S9" s="201"/>
      <c r="T9" s="201"/>
      <c r="U9" s="201"/>
      <c r="V9" s="202"/>
      <c r="W9" s="5"/>
    </row>
    <row r="10" spans="2:23" ht="15.75" x14ac:dyDescent="0.25">
      <c r="B10" s="4"/>
      <c r="C10" s="6"/>
      <c r="D10" s="7"/>
      <c r="E10" s="4"/>
      <c r="F10" s="7"/>
      <c r="G10" s="4"/>
      <c r="H10" s="4"/>
      <c r="I10" s="3"/>
      <c r="J10" s="3"/>
      <c r="K10" s="3"/>
      <c r="L10" s="3"/>
      <c r="M10" s="3"/>
      <c r="N10" s="3"/>
      <c r="O10" s="3"/>
      <c r="P10" s="3"/>
      <c r="Q10" s="3"/>
      <c r="R10" s="3"/>
      <c r="S10" s="3"/>
      <c r="T10" s="3"/>
      <c r="U10" s="3"/>
      <c r="V10" s="3"/>
      <c r="W10" s="3"/>
    </row>
    <row r="11" spans="2:23" ht="30" x14ac:dyDescent="0.25">
      <c r="B11" s="50"/>
      <c r="C11" s="193" t="s">
        <v>63</v>
      </c>
      <c r="D11" s="193"/>
      <c r="E11" s="193"/>
      <c r="F11" s="193"/>
      <c r="G11" s="51" t="s">
        <v>48</v>
      </c>
      <c r="H11" s="51" t="s">
        <v>49</v>
      </c>
      <c r="I11" s="52" t="s">
        <v>50</v>
      </c>
      <c r="J11" s="3"/>
      <c r="K11" s="207" t="s">
        <v>64</v>
      </c>
      <c r="L11" s="208"/>
      <c r="M11" s="208"/>
      <c r="N11" s="208"/>
      <c r="O11" s="208"/>
      <c r="P11" s="208"/>
      <c r="Q11" s="208"/>
      <c r="R11" s="208"/>
      <c r="S11" s="208"/>
      <c r="T11" s="208"/>
      <c r="U11" s="208"/>
      <c r="V11" s="209"/>
      <c r="W11" s="8"/>
    </row>
    <row r="12" spans="2:23" ht="19.5" customHeight="1" x14ac:dyDescent="0.25">
      <c r="B12" s="63" t="s">
        <v>52</v>
      </c>
      <c r="C12" s="203" t="s">
        <v>53</v>
      </c>
      <c r="D12" s="203"/>
      <c r="E12" s="203"/>
      <c r="F12" s="203"/>
      <c r="G12" s="64">
        <v>0.2</v>
      </c>
      <c r="H12" s="65">
        <v>3</v>
      </c>
      <c r="I12" s="66">
        <f>G12*H12</f>
        <v>0.60000000000000009</v>
      </c>
      <c r="J12" s="3"/>
      <c r="K12" s="210"/>
      <c r="L12" s="211"/>
      <c r="M12" s="211"/>
      <c r="N12" s="211"/>
      <c r="O12" s="211"/>
      <c r="P12" s="211"/>
      <c r="Q12" s="211"/>
      <c r="R12" s="211"/>
      <c r="S12" s="211"/>
      <c r="T12" s="211"/>
      <c r="U12" s="211"/>
      <c r="V12" s="212"/>
      <c r="W12" s="8"/>
    </row>
    <row r="13" spans="2:23" ht="15.75" x14ac:dyDescent="0.25">
      <c r="B13" s="67" t="s">
        <v>54</v>
      </c>
      <c r="C13" s="204" t="s">
        <v>55</v>
      </c>
      <c r="D13" s="204"/>
      <c r="E13" s="204"/>
      <c r="F13" s="204"/>
      <c r="G13" s="68">
        <v>0.15</v>
      </c>
      <c r="H13" s="69">
        <v>2</v>
      </c>
      <c r="I13" s="70">
        <f>G13*H13</f>
        <v>0.3</v>
      </c>
      <c r="J13" s="3"/>
      <c r="K13" s="210"/>
      <c r="L13" s="211"/>
      <c r="M13" s="211"/>
      <c r="N13" s="211"/>
      <c r="O13" s="211"/>
      <c r="P13" s="211"/>
      <c r="Q13" s="211"/>
      <c r="R13" s="211"/>
      <c r="S13" s="211"/>
      <c r="T13" s="211"/>
      <c r="U13" s="211"/>
      <c r="V13" s="212"/>
      <c r="W13" s="8"/>
    </row>
    <row r="14" spans="2:23" ht="15.75" x14ac:dyDescent="0.25">
      <c r="B14" s="67" t="s">
        <v>56</v>
      </c>
      <c r="C14" s="204" t="s">
        <v>57</v>
      </c>
      <c r="D14" s="204"/>
      <c r="E14" s="204"/>
      <c r="F14" s="204"/>
      <c r="G14" s="68">
        <v>0.2</v>
      </c>
      <c r="H14" s="69">
        <v>2</v>
      </c>
      <c r="I14" s="70">
        <f>G14*H14</f>
        <v>0.4</v>
      </c>
      <c r="J14" s="3"/>
      <c r="K14" s="210"/>
      <c r="L14" s="211"/>
      <c r="M14" s="211"/>
      <c r="N14" s="211"/>
      <c r="O14" s="211"/>
      <c r="P14" s="211"/>
      <c r="Q14" s="211"/>
      <c r="R14" s="211"/>
      <c r="S14" s="211"/>
      <c r="T14" s="211"/>
      <c r="U14" s="211"/>
      <c r="V14" s="212"/>
      <c r="W14" s="8"/>
    </row>
    <row r="15" spans="2:23" ht="15.75" x14ac:dyDescent="0.25">
      <c r="B15" s="67" t="s">
        <v>58</v>
      </c>
      <c r="C15" s="204" t="s">
        <v>59</v>
      </c>
      <c r="D15" s="204"/>
      <c r="E15" s="204"/>
      <c r="F15" s="204"/>
      <c r="G15" s="68">
        <v>0.25</v>
      </c>
      <c r="H15" s="71">
        <v>4</v>
      </c>
      <c r="I15" s="70">
        <f>G15*H15</f>
        <v>1</v>
      </c>
      <c r="J15" s="3"/>
      <c r="K15" s="210"/>
      <c r="L15" s="211"/>
      <c r="M15" s="211"/>
      <c r="N15" s="211"/>
      <c r="O15" s="211"/>
      <c r="P15" s="211"/>
      <c r="Q15" s="211"/>
      <c r="R15" s="211"/>
      <c r="S15" s="211"/>
      <c r="T15" s="211"/>
      <c r="U15" s="211"/>
      <c r="V15" s="212"/>
      <c r="W15" s="8"/>
    </row>
    <row r="16" spans="2:23" ht="16.5" customHeight="1" x14ac:dyDescent="0.25">
      <c r="B16" s="72" t="s">
        <v>60</v>
      </c>
      <c r="C16" s="205" t="s">
        <v>61</v>
      </c>
      <c r="D16" s="206"/>
      <c r="E16" s="206"/>
      <c r="F16" s="206"/>
      <c r="G16" s="73">
        <v>0.2</v>
      </c>
      <c r="H16" s="74">
        <v>2</v>
      </c>
      <c r="I16" s="75">
        <f>G16*H16</f>
        <v>0.4</v>
      </c>
      <c r="J16" s="3"/>
      <c r="K16" s="210"/>
      <c r="L16" s="211"/>
      <c r="M16" s="211"/>
      <c r="N16" s="211"/>
      <c r="O16" s="211"/>
      <c r="P16" s="211"/>
      <c r="Q16" s="211"/>
      <c r="R16" s="211"/>
      <c r="S16" s="211"/>
      <c r="T16" s="211"/>
      <c r="U16" s="211"/>
      <c r="V16" s="212"/>
      <c r="W16" s="8"/>
    </row>
    <row r="17" spans="2:23" ht="24" customHeight="1" x14ac:dyDescent="0.25">
      <c r="B17" s="57"/>
      <c r="C17" s="58" t="s">
        <v>62</v>
      </c>
      <c r="D17" s="59"/>
      <c r="E17" s="59"/>
      <c r="F17" s="59"/>
      <c r="G17" s="60">
        <f>SUM(G11:G16)</f>
        <v>1</v>
      </c>
      <c r="H17" s="59"/>
      <c r="I17" s="61">
        <f>SUM(I12:I16)</f>
        <v>2.7</v>
      </c>
      <c r="J17" s="3"/>
      <c r="K17" s="213"/>
      <c r="L17" s="214"/>
      <c r="M17" s="214"/>
      <c r="N17" s="214"/>
      <c r="O17" s="214"/>
      <c r="P17" s="214"/>
      <c r="Q17" s="214"/>
      <c r="R17" s="214"/>
      <c r="S17" s="214"/>
      <c r="T17" s="214"/>
      <c r="U17" s="214"/>
      <c r="V17" s="215"/>
      <c r="W17" s="8"/>
    </row>
    <row r="18" spans="2:23" ht="15.75" x14ac:dyDescent="0.25">
      <c r="B18" s="3"/>
      <c r="C18" s="3"/>
      <c r="D18" s="3"/>
      <c r="E18" s="3"/>
      <c r="F18" s="3"/>
      <c r="G18" s="3"/>
      <c r="H18" s="3"/>
      <c r="I18" s="3"/>
      <c r="J18" s="3"/>
      <c r="K18" s="3"/>
      <c r="L18" s="3"/>
      <c r="M18" s="3"/>
      <c r="N18" s="3"/>
      <c r="O18" s="3"/>
      <c r="P18" s="3"/>
      <c r="Q18" s="3"/>
      <c r="R18" s="3"/>
      <c r="S18" s="3"/>
      <c r="T18" s="3"/>
      <c r="U18" s="3"/>
      <c r="V18" s="3"/>
      <c r="W18" s="3"/>
    </row>
    <row r="19" spans="2:23" ht="30" x14ac:dyDescent="0.25">
      <c r="B19" s="216" t="s">
        <v>65</v>
      </c>
      <c r="C19" s="217"/>
      <c r="D19" s="217"/>
      <c r="E19" s="217"/>
      <c r="F19" s="217"/>
      <c r="G19" s="48" t="s">
        <v>48</v>
      </c>
      <c r="H19" s="48" t="s">
        <v>49</v>
      </c>
      <c r="I19" s="49" t="s">
        <v>50</v>
      </c>
      <c r="J19" s="3"/>
      <c r="K19" s="218" t="s">
        <v>66</v>
      </c>
      <c r="L19" s="219"/>
      <c r="M19" s="219"/>
      <c r="N19" s="219"/>
      <c r="O19" s="219"/>
      <c r="P19" s="219"/>
      <c r="Q19" s="219"/>
      <c r="R19" s="219"/>
      <c r="S19" s="219"/>
      <c r="T19" s="219"/>
      <c r="U19" s="219"/>
      <c r="V19" s="220"/>
      <c r="W19" s="3"/>
    </row>
    <row r="20" spans="2:23" ht="30.75" customHeight="1" x14ac:dyDescent="0.25">
      <c r="B20" s="82" t="s">
        <v>52</v>
      </c>
      <c r="C20" s="227" t="s">
        <v>67</v>
      </c>
      <c r="D20" s="227"/>
      <c r="E20" s="227"/>
      <c r="F20" s="227"/>
      <c r="G20" s="83">
        <v>0.25</v>
      </c>
      <c r="H20" s="84">
        <v>3</v>
      </c>
      <c r="I20" s="85">
        <f>G20*H20</f>
        <v>0.75</v>
      </c>
      <c r="J20" s="3"/>
      <c r="K20" s="221"/>
      <c r="L20" s="222"/>
      <c r="M20" s="222"/>
      <c r="N20" s="222"/>
      <c r="O20" s="222"/>
      <c r="P20" s="222"/>
      <c r="Q20" s="222"/>
      <c r="R20" s="222"/>
      <c r="S20" s="222"/>
      <c r="T20" s="222"/>
      <c r="U20" s="222"/>
      <c r="V20" s="223"/>
      <c r="W20" s="3"/>
    </row>
    <row r="21" spans="2:23" ht="30.75" customHeight="1" x14ac:dyDescent="0.25">
      <c r="B21" s="86" t="s">
        <v>54</v>
      </c>
      <c r="C21" s="228" t="s">
        <v>68</v>
      </c>
      <c r="D21" s="228"/>
      <c r="E21" s="228"/>
      <c r="F21" s="228"/>
      <c r="G21" s="87">
        <v>0.15</v>
      </c>
      <c r="H21" s="88">
        <v>2</v>
      </c>
      <c r="I21" s="89">
        <f t="shared" ref="I21:I24" si="1">G21*H21</f>
        <v>0.3</v>
      </c>
      <c r="J21" s="3"/>
      <c r="K21" s="221"/>
      <c r="L21" s="222"/>
      <c r="M21" s="222"/>
      <c r="N21" s="222"/>
      <c r="O21" s="222"/>
      <c r="P21" s="222"/>
      <c r="Q21" s="222"/>
      <c r="R21" s="222"/>
      <c r="S21" s="222"/>
      <c r="T21" s="222"/>
      <c r="U21" s="222"/>
      <c r="V21" s="223"/>
      <c r="W21" s="3"/>
    </row>
    <row r="22" spans="2:23" ht="30.75" customHeight="1" x14ac:dyDescent="0.25">
      <c r="B22" s="82" t="s">
        <v>56</v>
      </c>
      <c r="C22" s="229" t="s">
        <v>69</v>
      </c>
      <c r="D22" s="229"/>
      <c r="E22" s="229"/>
      <c r="F22" s="229"/>
      <c r="G22" s="90">
        <v>0.2</v>
      </c>
      <c r="H22" s="91">
        <v>3</v>
      </c>
      <c r="I22" s="92">
        <f t="shared" si="1"/>
        <v>0.60000000000000009</v>
      </c>
      <c r="J22" s="3"/>
      <c r="K22" s="221"/>
      <c r="L22" s="222"/>
      <c r="M22" s="222"/>
      <c r="N22" s="222"/>
      <c r="O22" s="222"/>
      <c r="P22" s="222"/>
      <c r="Q22" s="222"/>
      <c r="R22" s="222"/>
      <c r="S22" s="222"/>
      <c r="T22" s="222"/>
      <c r="U22" s="222"/>
      <c r="V22" s="223"/>
      <c r="W22" s="3"/>
    </row>
    <row r="23" spans="2:23" ht="30.75" customHeight="1" x14ac:dyDescent="0.25">
      <c r="B23" s="82" t="s">
        <v>58</v>
      </c>
      <c r="C23" s="227" t="s">
        <v>70</v>
      </c>
      <c r="D23" s="227"/>
      <c r="E23" s="227"/>
      <c r="F23" s="227"/>
      <c r="G23" s="90">
        <v>0.3</v>
      </c>
      <c r="H23" s="91">
        <v>5</v>
      </c>
      <c r="I23" s="92">
        <f t="shared" si="1"/>
        <v>1.5</v>
      </c>
      <c r="J23" s="3"/>
      <c r="K23" s="221"/>
      <c r="L23" s="222"/>
      <c r="M23" s="222"/>
      <c r="N23" s="222"/>
      <c r="O23" s="222"/>
      <c r="P23" s="222"/>
      <c r="Q23" s="222"/>
      <c r="R23" s="222"/>
      <c r="S23" s="222"/>
      <c r="T23" s="222"/>
      <c r="U23" s="222"/>
      <c r="V23" s="223"/>
      <c r="W23" s="3"/>
    </row>
    <row r="24" spans="2:23" ht="30.75" customHeight="1" x14ac:dyDescent="0.25">
      <c r="B24" s="93" t="s">
        <v>60</v>
      </c>
      <c r="C24" s="230" t="s">
        <v>71</v>
      </c>
      <c r="D24" s="230"/>
      <c r="E24" s="230"/>
      <c r="F24" s="230"/>
      <c r="G24" s="83">
        <v>0.1</v>
      </c>
      <c r="H24" s="84">
        <v>1</v>
      </c>
      <c r="I24" s="85">
        <f t="shared" si="1"/>
        <v>0.1</v>
      </c>
      <c r="J24" s="3"/>
      <c r="K24" s="221"/>
      <c r="L24" s="222"/>
      <c r="M24" s="222"/>
      <c r="N24" s="222"/>
      <c r="O24" s="222"/>
      <c r="P24" s="222"/>
      <c r="Q24" s="222"/>
      <c r="R24" s="222"/>
      <c r="S24" s="222"/>
      <c r="T24" s="222"/>
      <c r="U24" s="222"/>
      <c r="V24" s="223"/>
      <c r="W24" s="3"/>
    </row>
    <row r="25" spans="2:23" ht="15.75" x14ac:dyDescent="0.25">
      <c r="B25" s="50"/>
      <c r="C25" s="53" t="s">
        <v>62</v>
      </c>
      <c r="D25" s="54"/>
      <c r="E25" s="54"/>
      <c r="F25" s="54"/>
      <c r="G25" s="55">
        <f>SUM(G19:G24)</f>
        <v>1.0000000000000002</v>
      </c>
      <c r="H25" s="54"/>
      <c r="I25" s="56">
        <f>SUM(I20:I24)</f>
        <v>3.2500000000000004</v>
      </c>
      <c r="J25" s="3"/>
      <c r="K25" s="224"/>
      <c r="L25" s="225"/>
      <c r="M25" s="225"/>
      <c r="N25" s="225"/>
      <c r="O25" s="225"/>
      <c r="P25" s="225"/>
      <c r="Q25" s="225"/>
      <c r="R25" s="225"/>
      <c r="S25" s="225"/>
      <c r="T25" s="225"/>
      <c r="U25" s="225"/>
      <c r="V25" s="226"/>
      <c r="W25" s="3"/>
    </row>
    <row r="26" spans="2:23" ht="15.75" x14ac:dyDescent="0.25">
      <c r="B26" s="3"/>
      <c r="C26" s="3"/>
      <c r="D26" s="3"/>
      <c r="E26" s="3"/>
      <c r="F26" s="3"/>
      <c r="G26" s="3"/>
      <c r="H26" s="3"/>
      <c r="I26" s="3"/>
      <c r="J26" s="3"/>
      <c r="K26" s="3"/>
      <c r="L26" s="3"/>
      <c r="M26" s="3"/>
      <c r="N26" s="3"/>
      <c r="O26" s="3"/>
      <c r="P26" s="3"/>
      <c r="Q26" s="3"/>
      <c r="R26" s="3"/>
      <c r="S26" s="3"/>
      <c r="T26" s="3"/>
      <c r="U26" s="3"/>
      <c r="V26" s="3"/>
      <c r="W26" s="3"/>
    </row>
    <row r="27" spans="2:23" ht="30.75" customHeight="1" x14ac:dyDescent="0.25">
      <c r="B27" s="62"/>
      <c r="C27" s="231" t="s">
        <v>72</v>
      </c>
      <c r="D27" s="231"/>
      <c r="E27" s="231"/>
      <c r="F27" s="231"/>
      <c r="G27" s="48" t="s">
        <v>48</v>
      </c>
      <c r="H27" s="48" t="s">
        <v>49</v>
      </c>
      <c r="I27" s="49" t="s">
        <v>50</v>
      </c>
      <c r="J27" s="3"/>
      <c r="K27" s="232" t="s">
        <v>73</v>
      </c>
      <c r="L27" s="233"/>
      <c r="M27" s="233"/>
      <c r="N27" s="233"/>
      <c r="O27" s="233"/>
      <c r="P27" s="233"/>
      <c r="Q27" s="233"/>
      <c r="R27" s="233"/>
      <c r="S27" s="233"/>
      <c r="T27" s="233"/>
      <c r="U27" s="233"/>
      <c r="V27" s="234"/>
      <c r="W27" s="3"/>
    </row>
    <row r="28" spans="2:23" ht="18" customHeight="1" x14ac:dyDescent="0.25">
      <c r="B28" s="76" t="s">
        <v>52</v>
      </c>
      <c r="C28" s="203" t="s">
        <v>53</v>
      </c>
      <c r="D28" s="203"/>
      <c r="E28" s="203"/>
      <c r="F28" s="203"/>
      <c r="G28" s="77">
        <v>0.25</v>
      </c>
      <c r="H28" s="78">
        <v>3</v>
      </c>
      <c r="I28" s="95">
        <f>G28*H28</f>
        <v>0.75</v>
      </c>
      <c r="J28" s="3"/>
      <c r="K28" s="235"/>
      <c r="L28" s="236"/>
      <c r="M28" s="236"/>
      <c r="N28" s="236"/>
      <c r="O28" s="236"/>
      <c r="P28" s="236"/>
      <c r="Q28" s="236"/>
      <c r="R28" s="236"/>
      <c r="S28" s="236"/>
      <c r="T28" s="236"/>
      <c r="U28" s="236"/>
      <c r="V28" s="237"/>
      <c r="W28" s="3"/>
    </row>
    <row r="29" spans="2:23" ht="15.75" x14ac:dyDescent="0.25">
      <c r="B29" s="76" t="s">
        <v>54</v>
      </c>
      <c r="C29" s="204" t="s">
        <v>55</v>
      </c>
      <c r="D29" s="204"/>
      <c r="E29" s="204"/>
      <c r="F29" s="204"/>
      <c r="G29" s="79">
        <v>0.15</v>
      </c>
      <c r="H29" s="80">
        <v>2</v>
      </c>
      <c r="I29" s="81">
        <f t="shared" ref="I29:I32" si="2">G29*H29</f>
        <v>0.3</v>
      </c>
      <c r="J29" s="3"/>
      <c r="K29" s="235"/>
      <c r="L29" s="236"/>
      <c r="M29" s="236"/>
      <c r="N29" s="236"/>
      <c r="O29" s="236"/>
      <c r="P29" s="236"/>
      <c r="Q29" s="236"/>
      <c r="R29" s="236"/>
      <c r="S29" s="236"/>
      <c r="T29" s="236"/>
      <c r="U29" s="236"/>
      <c r="V29" s="237"/>
      <c r="W29" s="3"/>
    </row>
    <row r="30" spans="2:23" ht="15.75" x14ac:dyDescent="0.25">
      <c r="B30" s="76" t="s">
        <v>56</v>
      </c>
      <c r="C30" s="204" t="s">
        <v>57</v>
      </c>
      <c r="D30" s="204"/>
      <c r="E30" s="204"/>
      <c r="F30" s="204"/>
      <c r="G30" s="79">
        <v>0.1</v>
      </c>
      <c r="H30" s="80">
        <v>1</v>
      </c>
      <c r="I30" s="81">
        <f t="shared" si="2"/>
        <v>0.1</v>
      </c>
      <c r="J30" s="3"/>
      <c r="K30" s="235"/>
      <c r="L30" s="236"/>
      <c r="M30" s="236"/>
      <c r="N30" s="236"/>
      <c r="O30" s="236"/>
      <c r="P30" s="236"/>
      <c r="Q30" s="236"/>
      <c r="R30" s="236"/>
      <c r="S30" s="236"/>
      <c r="T30" s="236"/>
      <c r="U30" s="236"/>
      <c r="V30" s="237"/>
      <c r="W30" s="3"/>
    </row>
    <row r="31" spans="2:23" ht="15.75" x14ac:dyDescent="0.25">
      <c r="B31" s="76" t="s">
        <v>58</v>
      </c>
      <c r="C31" s="204" t="s">
        <v>59</v>
      </c>
      <c r="D31" s="204"/>
      <c r="E31" s="204"/>
      <c r="F31" s="204"/>
      <c r="G31" s="79">
        <v>0.2</v>
      </c>
      <c r="H31" s="80">
        <v>2</v>
      </c>
      <c r="I31" s="81">
        <f t="shared" si="2"/>
        <v>0.4</v>
      </c>
      <c r="J31" s="3"/>
      <c r="K31" s="235"/>
      <c r="L31" s="236"/>
      <c r="M31" s="236"/>
      <c r="N31" s="236"/>
      <c r="O31" s="236"/>
      <c r="P31" s="236"/>
      <c r="Q31" s="236"/>
      <c r="R31" s="236"/>
      <c r="S31" s="236"/>
      <c r="T31" s="236"/>
      <c r="U31" s="236"/>
      <c r="V31" s="237"/>
      <c r="W31" s="3"/>
    </row>
    <row r="32" spans="2:23" ht="15.75" x14ac:dyDescent="0.25">
      <c r="B32" s="94" t="s">
        <v>60</v>
      </c>
      <c r="C32" s="205" t="s">
        <v>61</v>
      </c>
      <c r="D32" s="206"/>
      <c r="E32" s="206"/>
      <c r="F32" s="206"/>
      <c r="G32" s="96">
        <v>0.3</v>
      </c>
      <c r="H32" s="97">
        <v>5</v>
      </c>
      <c r="I32" s="98">
        <f t="shared" si="2"/>
        <v>1.5</v>
      </c>
      <c r="J32" s="3"/>
      <c r="K32" s="235"/>
      <c r="L32" s="236"/>
      <c r="M32" s="236"/>
      <c r="N32" s="236"/>
      <c r="O32" s="236"/>
      <c r="P32" s="236"/>
      <c r="Q32" s="236"/>
      <c r="R32" s="236"/>
      <c r="S32" s="236"/>
      <c r="T32" s="236"/>
      <c r="U32" s="236"/>
      <c r="V32" s="237"/>
      <c r="W32" s="3"/>
    </row>
    <row r="33" spans="2:23" ht="24" customHeight="1" x14ac:dyDescent="0.25">
      <c r="B33" s="50"/>
      <c r="C33" s="53" t="s">
        <v>62</v>
      </c>
      <c r="D33" s="54"/>
      <c r="E33" s="54"/>
      <c r="F33" s="54"/>
      <c r="G33" s="55">
        <f>SUM(G27:G32)</f>
        <v>1</v>
      </c>
      <c r="H33" s="54"/>
      <c r="I33" s="61">
        <f>SUM(I28:I32)</f>
        <v>3.0500000000000003</v>
      </c>
      <c r="J33" s="3"/>
      <c r="K33" s="238"/>
      <c r="L33" s="239"/>
      <c r="M33" s="239"/>
      <c r="N33" s="239"/>
      <c r="O33" s="239"/>
      <c r="P33" s="239"/>
      <c r="Q33" s="239"/>
      <c r="R33" s="239"/>
      <c r="S33" s="239"/>
      <c r="T33" s="239"/>
      <c r="U33" s="239"/>
      <c r="V33" s="240"/>
      <c r="W33" s="3"/>
    </row>
    <row r="34" spans="2:23" ht="15.75" x14ac:dyDescent="0.25">
      <c r="B34" s="3"/>
      <c r="C34" s="3"/>
      <c r="D34" s="3"/>
      <c r="E34" s="3"/>
      <c r="F34" s="3"/>
      <c r="G34" s="3"/>
      <c r="H34" s="3"/>
      <c r="I34" s="3"/>
      <c r="J34" s="3"/>
      <c r="K34" s="3"/>
      <c r="L34" s="3"/>
      <c r="M34" s="3"/>
      <c r="N34" s="3"/>
      <c r="O34" s="3"/>
      <c r="P34" s="3"/>
      <c r="Q34" s="3"/>
      <c r="R34" s="3"/>
      <c r="S34" s="3"/>
      <c r="T34" s="3"/>
      <c r="U34" s="3"/>
      <c r="V34" s="3"/>
      <c r="W34" s="3"/>
    </row>
    <row r="35" spans="2:23" ht="30.75" customHeight="1" x14ac:dyDescent="0.25">
      <c r="B35" s="62"/>
      <c r="C35" s="231" t="s">
        <v>74</v>
      </c>
      <c r="D35" s="231"/>
      <c r="E35" s="231"/>
      <c r="F35" s="231"/>
      <c r="G35" s="48" t="s">
        <v>48</v>
      </c>
      <c r="H35" s="48" t="s">
        <v>49</v>
      </c>
      <c r="I35" s="49" t="s">
        <v>50</v>
      </c>
      <c r="J35" s="3"/>
      <c r="K35" s="241" t="s">
        <v>75</v>
      </c>
      <c r="L35" s="242"/>
      <c r="M35" s="242"/>
      <c r="N35" s="242"/>
      <c r="O35" s="242"/>
      <c r="P35" s="242"/>
      <c r="Q35" s="242"/>
      <c r="R35" s="242"/>
      <c r="S35" s="242"/>
      <c r="T35" s="242"/>
      <c r="U35" s="242"/>
      <c r="V35" s="243"/>
      <c r="W35" s="3" t="s">
        <v>76</v>
      </c>
    </row>
    <row r="36" spans="2:23" ht="15.75" x14ac:dyDescent="0.25">
      <c r="B36" s="76" t="s">
        <v>52</v>
      </c>
      <c r="C36" s="250" t="s">
        <v>77</v>
      </c>
      <c r="D36" s="250"/>
      <c r="E36" s="250"/>
      <c r="F36" s="250"/>
      <c r="G36" s="77">
        <v>0.05</v>
      </c>
      <c r="H36" s="78">
        <v>1</v>
      </c>
      <c r="I36" s="95">
        <f>G36*H36</f>
        <v>0.05</v>
      </c>
      <c r="J36" s="3"/>
      <c r="K36" s="244"/>
      <c r="L36" s="245"/>
      <c r="M36" s="245"/>
      <c r="N36" s="245"/>
      <c r="O36" s="245"/>
      <c r="P36" s="245"/>
      <c r="Q36" s="245"/>
      <c r="R36" s="245"/>
      <c r="S36" s="245"/>
      <c r="T36" s="245"/>
      <c r="U36" s="245"/>
      <c r="V36" s="246"/>
      <c r="W36" s="3"/>
    </row>
    <row r="37" spans="2:23" ht="15.75" x14ac:dyDescent="0.25">
      <c r="B37" s="76" t="s">
        <v>54</v>
      </c>
      <c r="C37" s="204" t="s">
        <v>78</v>
      </c>
      <c r="D37" s="204"/>
      <c r="E37" s="204"/>
      <c r="F37" s="204"/>
      <c r="G37" s="79">
        <v>0.3</v>
      </c>
      <c r="H37" s="80">
        <v>3</v>
      </c>
      <c r="I37" s="81">
        <f>G37*H37</f>
        <v>0.89999999999999991</v>
      </c>
      <c r="J37" s="3"/>
      <c r="K37" s="244"/>
      <c r="L37" s="245"/>
      <c r="M37" s="245"/>
      <c r="N37" s="245"/>
      <c r="O37" s="245"/>
      <c r="P37" s="245"/>
      <c r="Q37" s="245"/>
      <c r="R37" s="245"/>
      <c r="S37" s="245"/>
      <c r="T37" s="245"/>
      <c r="U37" s="245"/>
      <c r="V37" s="246"/>
      <c r="W37" s="9"/>
    </row>
    <row r="38" spans="2:23" ht="15.75" x14ac:dyDescent="0.25">
      <c r="B38" s="76" t="s">
        <v>56</v>
      </c>
      <c r="C38" s="204" t="s">
        <v>79</v>
      </c>
      <c r="D38" s="204"/>
      <c r="E38" s="204"/>
      <c r="F38" s="204"/>
      <c r="G38" s="79">
        <v>0.3</v>
      </c>
      <c r="H38" s="80">
        <v>4</v>
      </c>
      <c r="I38" s="81">
        <f>G38*H38</f>
        <v>1.2</v>
      </c>
      <c r="J38" s="3"/>
      <c r="K38" s="244"/>
      <c r="L38" s="245"/>
      <c r="M38" s="245"/>
      <c r="N38" s="245"/>
      <c r="O38" s="245"/>
      <c r="P38" s="245"/>
      <c r="Q38" s="245"/>
      <c r="R38" s="245"/>
      <c r="S38" s="245"/>
      <c r="T38" s="245"/>
      <c r="U38" s="245"/>
      <c r="V38" s="246"/>
      <c r="W38" s="3"/>
    </row>
    <row r="39" spans="2:23" ht="15.75" x14ac:dyDescent="0.25">
      <c r="B39" s="76" t="s">
        <v>58</v>
      </c>
      <c r="C39" s="204" t="s">
        <v>80</v>
      </c>
      <c r="D39" s="204"/>
      <c r="E39" s="204"/>
      <c r="F39" s="204"/>
      <c r="G39" s="79">
        <v>0.25</v>
      </c>
      <c r="H39" s="80">
        <v>4</v>
      </c>
      <c r="I39" s="81">
        <f>G39*H39</f>
        <v>1</v>
      </c>
      <c r="J39" s="3"/>
      <c r="K39" s="244"/>
      <c r="L39" s="245"/>
      <c r="M39" s="245"/>
      <c r="N39" s="245"/>
      <c r="O39" s="245"/>
      <c r="P39" s="245"/>
      <c r="Q39" s="245"/>
      <c r="R39" s="245"/>
      <c r="S39" s="245"/>
      <c r="T39" s="245"/>
      <c r="U39" s="245"/>
      <c r="V39" s="246"/>
      <c r="W39" s="3"/>
    </row>
    <row r="40" spans="2:23" ht="15.75" x14ac:dyDescent="0.25">
      <c r="B40" s="76" t="s">
        <v>60</v>
      </c>
      <c r="C40" s="251" t="s">
        <v>81</v>
      </c>
      <c r="D40" s="251"/>
      <c r="E40" s="251"/>
      <c r="F40" s="251"/>
      <c r="G40" s="79">
        <v>0.1</v>
      </c>
      <c r="H40" s="80">
        <v>2</v>
      </c>
      <c r="I40" s="81">
        <f>G40*H40</f>
        <v>0.2</v>
      </c>
      <c r="J40" s="3"/>
      <c r="K40" s="244"/>
      <c r="L40" s="245"/>
      <c r="M40" s="245"/>
      <c r="N40" s="245"/>
      <c r="O40" s="245"/>
      <c r="P40" s="245"/>
      <c r="Q40" s="245"/>
      <c r="R40" s="245"/>
      <c r="S40" s="245"/>
      <c r="T40" s="245"/>
      <c r="U40" s="245"/>
      <c r="V40" s="246"/>
      <c r="W40" s="3"/>
    </row>
    <row r="41" spans="2:23" ht="24" customHeight="1" x14ac:dyDescent="0.25">
      <c r="B41" s="42"/>
      <c r="C41" s="43" t="s">
        <v>62</v>
      </c>
      <c r="D41" s="44"/>
      <c r="E41" s="44"/>
      <c r="F41" s="44"/>
      <c r="G41" s="45">
        <f>SUM(G35:G40)</f>
        <v>0.99999999999999989</v>
      </c>
      <c r="H41" s="44"/>
      <c r="I41" s="46">
        <f>SUM(I36:I40)</f>
        <v>3.35</v>
      </c>
      <c r="J41" s="3"/>
      <c r="K41" s="247"/>
      <c r="L41" s="248"/>
      <c r="M41" s="248"/>
      <c r="N41" s="248"/>
      <c r="O41" s="248"/>
      <c r="P41" s="248"/>
      <c r="Q41" s="248"/>
      <c r="R41" s="248"/>
      <c r="S41" s="248"/>
      <c r="T41" s="248"/>
      <c r="U41" s="248"/>
      <c r="V41" s="249"/>
      <c r="W41" s="3"/>
    </row>
    <row r="42" spans="2:23" ht="15.75" x14ac:dyDescent="0.25">
      <c r="B42" s="3"/>
      <c r="C42" s="3"/>
      <c r="D42" s="3"/>
      <c r="E42" s="3"/>
      <c r="F42" s="3"/>
      <c r="G42" s="3"/>
      <c r="H42" s="3"/>
      <c r="I42" s="3"/>
      <c r="J42" s="3"/>
      <c r="K42" s="3"/>
      <c r="L42" s="3"/>
      <c r="M42" s="3"/>
      <c r="N42" s="3"/>
      <c r="O42" s="3"/>
      <c r="P42" s="3"/>
      <c r="Q42" s="3"/>
      <c r="R42" s="3"/>
      <c r="S42" s="3"/>
      <c r="T42" s="3"/>
      <c r="U42" s="3"/>
      <c r="V42" s="3"/>
      <c r="W42" s="3"/>
    </row>
    <row r="43" spans="2:23" ht="15.75" x14ac:dyDescent="0.25">
      <c r="B43" s="3"/>
      <c r="C43" s="3"/>
      <c r="D43" s="3"/>
      <c r="E43" s="3"/>
      <c r="F43" s="3"/>
      <c r="G43" s="3"/>
      <c r="H43" s="3"/>
      <c r="I43" s="3"/>
      <c r="J43" s="3"/>
      <c r="K43" s="3"/>
      <c r="L43" s="3"/>
      <c r="M43" s="3"/>
      <c r="N43" s="3"/>
      <c r="O43" s="3"/>
      <c r="P43" s="3"/>
      <c r="Q43" s="3"/>
      <c r="R43" s="3"/>
      <c r="S43" s="3"/>
      <c r="T43" s="3"/>
      <c r="U43" s="3"/>
      <c r="V43" s="3"/>
      <c r="W43" s="3"/>
    </row>
    <row r="44" spans="2:23" ht="15.75" x14ac:dyDescent="0.25">
      <c r="B44" s="3"/>
      <c r="C44" s="3" t="s">
        <v>82</v>
      </c>
      <c r="D44" s="3"/>
      <c r="E44" s="3"/>
      <c r="F44" s="3"/>
      <c r="G44" s="3"/>
      <c r="H44" s="3"/>
      <c r="I44" s="3">
        <f>(I9+I17+I25+I33+I41)/5</f>
        <v>3.12</v>
      </c>
      <c r="J44" s="3"/>
      <c r="K44" s="3"/>
      <c r="L44" s="3"/>
      <c r="M44" s="3"/>
      <c r="N44" s="3"/>
      <c r="O44" s="3"/>
      <c r="P44" s="3"/>
      <c r="Q44" s="3"/>
      <c r="R44" s="3"/>
      <c r="S44" s="3"/>
      <c r="T44" s="3"/>
      <c r="U44" s="3"/>
      <c r="V44" s="3"/>
      <c r="W44" s="3"/>
    </row>
  </sheetData>
  <mergeCells count="36">
    <mergeCell ref="C35:F35"/>
    <mergeCell ref="K35:V41"/>
    <mergeCell ref="C36:F36"/>
    <mergeCell ref="C37:F37"/>
    <mergeCell ref="C38:F38"/>
    <mergeCell ref="C39:F39"/>
    <mergeCell ref="C40:F40"/>
    <mergeCell ref="C27:F27"/>
    <mergeCell ref="K27:V33"/>
    <mergeCell ref="C28:F28"/>
    <mergeCell ref="C29:F29"/>
    <mergeCell ref="C30:F30"/>
    <mergeCell ref="C31:F31"/>
    <mergeCell ref="C32:F32"/>
    <mergeCell ref="B19:F19"/>
    <mergeCell ref="K19:V25"/>
    <mergeCell ref="C20:F20"/>
    <mergeCell ref="C21:F21"/>
    <mergeCell ref="C22:F22"/>
    <mergeCell ref="C23:F23"/>
    <mergeCell ref="C24:F24"/>
    <mergeCell ref="C11:F11"/>
    <mergeCell ref="K11:V17"/>
    <mergeCell ref="C12:F12"/>
    <mergeCell ref="C13:F13"/>
    <mergeCell ref="C14:F14"/>
    <mergeCell ref="C15:F15"/>
    <mergeCell ref="C16:F16"/>
    <mergeCell ref="B1:W1"/>
    <mergeCell ref="C3:F3"/>
    <mergeCell ref="K3:V9"/>
    <mergeCell ref="C4:F4"/>
    <mergeCell ref="C5:F5"/>
    <mergeCell ref="C6:F6"/>
    <mergeCell ref="C7:F7"/>
    <mergeCell ref="C8:F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2CFE-2EDB-4FCF-9A5B-23BBF9371334}">
  <dimension ref="A1:G36"/>
  <sheetViews>
    <sheetView topLeftCell="A30" workbookViewId="0">
      <selection activeCell="E40" sqref="E40"/>
    </sheetView>
  </sheetViews>
  <sheetFormatPr baseColWidth="10" defaultColWidth="11.42578125" defaultRowHeight="18" x14ac:dyDescent="0.25"/>
  <cols>
    <col min="1" max="2" width="11.42578125" style="2"/>
    <col min="3" max="3" width="76.7109375" style="2" customWidth="1"/>
    <col min="4" max="4" width="21.42578125" style="2" customWidth="1"/>
    <col min="5" max="5" width="17.140625" style="2" customWidth="1"/>
    <col min="6" max="6" width="19.85546875" style="2" customWidth="1"/>
    <col min="7" max="7" width="17.85546875" style="2" customWidth="1"/>
    <col min="8" max="16384" width="11.42578125" style="2"/>
  </cols>
  <sheetData>
    <row r="1" spans="1:7" x14ac:dyDescent="0.25">
      <c r="A1" s="256" t="s">
        <v>83</v>
      </c>
      <c r="B1" s="256"/>
      <c r="C1" s="256"/>
      <c r="D1" s="256"/>
      <c r="E1" s="256"/>
      <c r="F1" s="256"/>
      <c r="G1" s="256"/>
    </row>
    <row r="3" spans="1:7" x14ac:dyDescent="0.25">
      <c r="B3" s="259" t="s">
        <v>84</v>
      </c>
      <c r="C3" s="260"/>
      <c r="D3" s="257" t="s">
        <v>85</v>
      </c>
      <c r="E3" s="258" t="s">
        <v>86</v>
      </c>
      <c r="F3" s="258"/>
    </row>
    <row r="4" spans="1:7" ht="24.75" customHeight="1" x14ac:dyDescent="0.25">
      <c r="B4" s="261"/>
      <c r="C4" s="262"/>
      <c r="D4" s="257"/>
      <c r="E4" s="258" t="s">
        <v>87</v>
      </c>
      <c r="F4" s="258"/>
    </row>
    <row r="5" spans="1:7" ht="48.75" customHeight="1" x14ac:dyDescent="0.25">
      <c r="B5" s="263"/>
      <c r="C5" s="264"/>
      <c r="D5" s="257"/>
      <c r="E5" s="104" t="s">
        <v>88</v>
      </c>
      <c r="F5" s="104" t="s">
        <v>89</v>
      </c>
    </row>
    <row r="6" spans="1:7" ht="38.25" customHeight="1" x14ac:dyDescent="0.25">
      <c r="B6" s="106">
        <v>1</v>
      </c>
      <c r="C6" s="102" t="s">
        <v>90</v>
      </c>
      <c r="D6" s="105">
        <v>18</v>
      </c>
      <c r="E6" s="105">
        <v>7</v>
      </c>
      <c r="F6" s="105">
        <v>3</v>
      </c>
    </row>
    <row r="7" spans="1:7" ht="31.5" customHeight="1" x14ac:dyDescent="0.25">
      <c r="B7" s="106">
        <v>2</v>
      </c>
      <c r="C7" s="102" t="s">
        <v>91</v>
      </c>
      <c r="D7" s="99">
        <v>7</v>
      </c>
      <c r="E7" s="99">
        <v>6</v>
      </c>
      <c r="F7" s="99">
        <v>6</v>
      </c>
    </row>
    <row r="8" spans="1:7" ht="39" customHeight="1" x14ac:dyDescent="0.25">
      <c r="B8" s="106">
        <v>3</v>
      </c>
      <c r="C8" s="102" t="s">
        <v>92</v>
      </c>
      <c r="D8" s="99">
        <v>6</v>
      </c>
      <c r="E8" s="99">
        <v>8</v>
      </c>
      <c r="F8" s="99">
        <v>7</v>
      </c>
    </row>
    <row r="9" spans="1:7" ht="60.75" customHeight="1" x14ac:dyDescent="0.25">
      <c r="B9" s="106">
        <v>4</v>
      </c>
      <c r="C9" s="102" t="s">
        <v>93</v>
      </c>
      <c r="D9" s="99">
        <v>8</v>
      </c>
      <c r="E9" s="99">
        <v>8</v>
      </c>
      <c r="F9" s="99">
        <v>7</v>
      </c>
    </row>
    <row r="10" spans="1:7" s="47" customFormat="1" ht="45" customHeight="1" x14ac:dyDescent="0.25">
      <c r="B10" s="106">
        <v>5</v>
      </c>
      <c r="C10" s="103" t="s">
        <v>94</v>
      </c>
      <c r="D10" s="100">
        <v>8</v>
      </c>
      <c r="E10" s="100">
        <v>7</v>
      </c>
      <c r="F10" s="100">
        <v>3</v>
      </c>
    </row>
    <row r="11" spans="1:7" ht="37.5" customHeight="1" x14ac:dyDescent="0.25">
      <c r="B11" s="106">
        <v>6</v>
      </c>
      <c r="C11" s="102" t="s">
        <v>95</v>
      </c>
      <c r="D11" s="99">
        <v>18</v>
      </c>
      <c r="E11" s="99">
        <v>6</v>
      </c>
      <c r="F11" s="99">
        <v>2</v>
      </c>
    </row>
    <row r="12" spans="1:7" ht="47.25" customHeight="1" x14ac:dyDescent="0.25">
      <c r="B12" s="106">
        <v>7</v>
      </c>
      <c r="C12" s="103" t="s">
        <v>96</v>
      </c>
      <c r="D12" s="99">
        <v>7</v>
      </c>
      <c r="E12" s="99">
        <v>8</v>
      </c>
      <c r="F12" s="99">
        <v>7</v>
      </c>
    </row>
    <row r="13" spans="1:7" ht="43.5" customHeight="1" x14ac:dyDescent="0.25">
      <c r="B13" s="106">
        <v>8</v>
      </c>
      <c r="C13" s="102" t="s">
        <v>97</v>
      </c>
      <c r="D13" s="99">
        <v>5</v>
      </c>
      <c r="E13" s="99">
        <v>8</v>
      </c>
      <c r="F13" s="99">
        <v>2</v>
      </c>
    </row>
    <row r="14" spans="1:7" ht="41.25" customHeight="1" x14ac:dyDescent="0.25">
      <c r="B14" s="106">
        <v>9</v>
      </c>
      <c r="C14" s="103" t="s">
        <v>98</v>
      </c>
      <c r="D14" s="99">
        <v>18</v>
      </c>
      <c r="E14" s="99">
        <v>7</v>
      </c>
      <c r="F14" s="99">
        <v>7</v>
      </c>
    </row>
    <row r="15" spans="1:7" ht="60.75" customHeight="1" x14ac:dyDescent="0.25">
      <c r="B15" s="106">
        <v>10</v>
      </c>
      <c r="C15" s="102" t="s">
        <v>99</v>
      </c>
      <c r="D15" s="99">
        <v>5</v>
      </c>
      <c r="E15" s="99">
        <v>7</v>
      </c>
      <c r="F15" s="99">
        <v>3</v>
      </c>
    </row>
    <row r="16" spans="1:7" ht="33.75" customHeight="1" x14ac:dyDescent="0.25">
      <c r="B16" s="252" t="s">
        <v>100</v>
      </c>
      <c r="C16" s="253"/>
      <c r="D16" s="108">
        <f>SUM(D6:D15)</f>
        <v>100</v>
      </c>
      <c r="E16" s="108">
        <f>SUMPRODUCT($D$6:$D$15,E6:E15)</f>
        <v>701</v>
      </c>
      <c r="F16" s="108">
        <f>SUMPRODUCT($D$6:$D$15,F6:F15)</f>
        <v>454</v>
      </c>
    </row>
    <row r="17" spans="1:7" ht="20.100000000000001" customHeight="1" x14ac:dyDescent="0.25">
      <c r="C17" s="10"/>
    </row>
    <row r="18" spans="1:7" ht="20.100000000000001" customHeight="1" x14ac:dyDescent="0.25"/>
    <row r="19" spans="1:7" ht="30.75" customHeight="1" x14ac:dyDescent="0.25">
      <c r="A19" s="256" t="s">
        <v>101</v>
      </c>
      <c r="B19" s="256"/>
      <c r="C19" s="256"/>
      <c r="D19" s="256"/>
      <c r="E19" s="256"/>
      <c r="F19" s="256"/>
      <c r="G19" s="256"/>
    </row>
    <row r="20" spans="1:7" ht="20.100000000000001" customHeight="1" x14ac:dyDescent="0.25"/>
    <row r="21" spans="1:7" ht="20.100000000000001" customHeight="1" x14ac:dyDescent="0.25">
      <c r="B21" s="266" t="s">
        <v>102</v>
      </c>
      <c r="C21" s="267"/>
      <c r="D21" s="257" t="s">
        <v>85</v>
      </c>
      <c r="E21" s="265" t="s">
        <v>86</v>
      </c>
      <c r="F21" s="265"/>
    </row>
    <row r="22" spans="1:7" ht="20.100000000000001" customHeight="1" x14ac:dyDescent="0.25">
      <c r="B22" s="268"/>
      <c r="C22" s="269"/>
      <c r="D22" s="258"/>
      <c r="E22" s="265" t="s">
        <v>87</v>
      </c>
      <c r="F22" s="265"/>
    </row>
    <row r="23" spans="1:7" ht="42.75" customHeight="1" x14ac:dyDescent="0.25">
      <c r="B23" s="270"/>
      <c r="C23" s="271"/>
      <c r="D23" s="258"/>
      <c r="E23" s="127" t="s">
        <v>88</v>
      </c>
      <c r="F23" s="127" t="s">
        <v>89</v>
      </c>
    </row>
    <row r="24" spans="1:7" ht="39" customHeight="1" x14ac:dyDescent="0.25">
      <c r="B24" s="106">
        <v>1</v>
      </c>
      <c r="C24" s="103" t="s">
        <v>103</v>
      </c>
      <c r="D24" s="99">
        <v>15</v>
      </c>
      <c r="E24" s="99">
        <v>7</v>
      </c>
      <c r="F24" s="99">
        <v>7</v>
      </c>
    </row>
    <row r="25" spans="1:7" ht="74.25" customHeight="1" x14ac:dyDescent="0.25">
      <c r="B25" s="106">
        <v>2</v>
      </c>
      <c r="C25" s="103" t="s">
        <v>104</v>
      </c>
      <c r="D25" s="99">
        <v>15</v>
      </c>
      <c r="E25" s="99">
        <v>8</v>
      </c>
      <c r="F25" s="99">
        <v>7</v>
      </c>
    </row>
    <row r="26" spans="1:7" ht="78.75" customHeight="1" x14ac:dyDescent="0.25">
      <c r="B26" s="106">
        <v>3</v>
      </c>
      <c r="C26" s="103" t="s">
        <v>105</v>
      </c>
      <c r="D26" s="99">
        <v>5</v>
      </c>
      <c r="E26" s="99">
        <v>8</v>
      </c>
      <c r="F26" s="99">
        <v>7</v>
      </c>
    </row>
    <row r="27" spans="1:7" ht="63" customHeight="1" x14ac:dyDescent="0.25">
      <c r="B27" s="106">
        <v>4</v>
      </c>
      <c r="C27" s="103" t="s">
        <v>106</v>
      </c>
      <c r="D27" s="99">
        <v>8</v>
      </c>
      <c r="E27" s="99">
        <v>5</v>
      </c>
      <c r="F27" s="99">
        <v>5</v>
      </c>
    </row>
    <row r="28" spans="1:7" ht="63" customHeight="1" x14ac:dyDescent="0.25">
      <c r="B28" s="106">
        <v>5</v>
      </c>
      <c r="C28" s="103" t="s">
        <v>107</v>
      </c>
      <c r="D28" s="99">
        <v>5</v>
      </c>
      <c r="E28" s="99">
        <v>7</v>
      </c>
      <c r="F28" s="99">
        <v>7</v>
      </c>
    </row>
    <row r="29" spans="1:7" ht="36" customHeight="1" x14ac:dyDescent="0.25">
      <c r="B29" s="106">
        <v>6</v>
      </c>
      <c r="C29" s="103" t="s">
        <v>108</v>
      </c>
      <c r="D29" s="99">
        <v>5</v>
      </c>
      <c r="E29" s="99">
        <v>4</v>
      </c>
      <c r="F29" s="99">
        <v>3</v>
      </c>
    </row>
    <row r="30" spans="1:7" ht="36" customHeight="1" x14ac:dyDescent="0.25">
      <c r="B30" s="106">
        <v>7</v>
      </c>
      <c r="C30" s="103" t="s">
        <v>109</v>
      </c>
      <c r="D30" s="99">
        <v>3</v>
      </c>
      <c r="E30" s="99">
        <v>8</v>
      </c>
      <c r="F30" s="99">
        <v>8</v>
      </c>
    </row>
    <row r="31" spans="1:7" ht="30.75" customHeight="1" x14ac:dyDescent="0.25">
      <c r="B31" s="106">
        <v>8</v>
      </c>
      <c r="C31" s="129" t="s">
        <v>110</v>
      </c>
      <c r="D31" s="99">
        <v>15</v>
      </c>
      <c r="E31" s="99">
        <v>8</v>
      </c>
      <c r="F31" s="99">
        <v>4</v>
      </c>
    </row>
    <row r="32" spans="1:7" ht="43.5" customHeight="1" x14ac:dyDescent="0.25">
      <c r="B32" s="106">
        <v>9</v>
      </c>
      <c r="C32" s="129" t="s">
        <v>111</v>
      </c>
      <c r="D32" s="99">
        <v>10</v>
      </c>
      <c r="E32" s="99">
        <v>5</v>
      </c>
      <c r="F32" s="99">
        <v>7</v>
      </c>
    </row>
    <row r="33" spans="2:6" ht="45.75" customHeight="1" x14ac:dyDescent="0.25">
      <c r="B33" s="106">
        <v>10</v>
      </c>
      <c r="C33" s="103" t="s">
        <v>112</v>
      </c>
      <c r="D33" s="99">
        <v>10</v>
      </c>
      <c r="E33" s="99">
        <v>7</v>
      </c>
      <c r="F33" s="99">
        <v>7</v>
      </c>
    </row>
    <row r="34" spans="2:6" ht="64.5" customHeight="1" x14ac:dyDescent="0.25">
      <c r="B34" s="106">
        <v>11</v>
      </c>
      <c r="C34" s="103" t="s">
        <v>113</v>
      </c>
      <c r="D34" s="99">
        <v>9</v>
      </c>
      <c r="E34" s="99">
        <v>8</v>
      </c>
      <c r="F34" s="99">
        <v>6</v>
      </c>
    </row>
    <row r="35" spans="2:6" ht="37.5" customHeight="1" x14ac:dyDescent="0.25">
      <c r="B35" s="254" t="s">
        <v>100</v>
      </c>
      <c r="C35" s="255"/>
      <c r="D35" s="107">
        <f>SUM(D24:D34)</f>
        <v>100</v>
      </c>
      <c r="E35" s="107">
        <f>SUMPRODUCT($D$24:$D$34,E24:E34)</f>
        <v>696</v>
      </c>
      <c r="F35" s="107">
        <f>SUMPRODUCT($D$24:$D$34,F24:F34)</f>
        <v>613</v>
      </c>
    </row>
    <row r="36" spans="2:6" x14ac:dyDescent="0.25">
      <c r="C36" s="10"/>
    </row>
  </sheetData>
  <mergeCells count="12">
    <mergeCell ref="B16:C16"/>
    <mergeCell ref="B35:C35"/>
    <mergeCell ref="A1:G1"/>
    <mergeCell ref="D3:D5"/>
    <mergeCell ref="E3:F3"/>
    <mergeCell ref="E4:F4"/>
    <mergeCell ref="B3:C5"/>
    <mergeCell ref="A19:G19"/>
    <mergeCell ref="D21:D23"/>
    <mergeCell ref="E21:F21"/>
    <mergeCell ref="E22:F22"/>
    <mergeCell ref="B21:C2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7BD71-E717-4842-A688-271B612C0646}">
  <dimension ref="B2:G33"/>
  <sheetViews>
    <sheetView tabSelected="1" zoomScale="90" zoomScaleNormal="90" workbookViewId="0">
      <selection activeCell="E9" sqref="E9"/>
    </sheetView>
  </sheetViews>
  <sheetFormatPr baseColWidth="10" defaultColWidth="9.140625" defaultRowHeight="15" x14ac:dyDescent="0.25"/>
  <cols>
    <col min="2" max="2" width="4.28515625" customWidth="1"/>
    <col min="3" max="3" width="41.5703125" customWidth="1"/>
    <col min="4" max="4" width="4.28515625" customWidth="1"/>
    <col min="5" max="5" width="60.140625" customWidth="1"/>
    <col min="6" max="6" width="4" customWidth="1"/>
    <col min="7" max="7" width="60.85546875" customWidth="1"/>
  </cols>
  <sheetData>
    <row r="2" spans="2:7" ht="18" customHeight="1" x14ac:dyDescent="0.25">
      <c r="B2" s="280" t="s">
        <v>114</v>
      </c>
      <c r="C2" s="281"/>
      <c r="D2" s="281"/>
      <c r="E2" s="281"/>
      <c r="F2" s="281"/>
      <c r="G2" s="282"/>
    </row>
    <row r="3" spans="2:7" ht="18" customHeight="1" x14ac:dyDescent="0.25">
      <c r="B3" s="283" t="s">
        <v>115</v>
      </c>
      <c r="C3" s="272"/>
      <c r="D3" s="315" t="s">
        <v>116</v>
      </c>
      <c r="E3" s="316"/>
      <c r="F3" s="310" t="s">
        <v>117</v>
      </c>
      <c r="G3" s="284"/>
    </row>
    <row r="4" spans="2:7" ht="30" x14ac:dyDescent="0.25">
      <c r="B4" s="285"/>
      <c r="C4" s="273"/>
      <c r="D4" s="317" t="s">
        <v>118</v>
      </c>
      <c r="E4" s="318" t="s">
        <v>119</v>
      </c>
      <c r="F4" s="130" t="s">
        <v>120</v>
      </c>
      <c r="G4" s="286" t="s">
        <v>121</v>
      </c>
    </row>
    <row r="5" spans="2:7" ht="42.75" x14ac:dyDescent="0.25">
      <c r="B5" s="285"/>
      <c r="C5" s="273"/>
      <c r="D5" s="319" t="s">
        <v>122</v>
      </c>
      <c r="E5" s="320" t="s">
        <v>123</v>
      </c>
      <c r="F5" s="131" t="s">
        <v>124</v>
      </c>
      <c r="G5" s="287" t="s">
        <v>125</v>
      </c>
    </row>
    <row r="6" spans="2:7" ht="42.75" x14ac:dyDescent="0.25">
      <c r="B6" s="285"/>
      <c r="C6" s="273"/>
      <c r="D6" s="319" t="s">
        <v>126</v>
      </c>
      <c r="E6" s="320" t="s">
        <v>127</v>
      </c>
      <c r="F6" s="131" t="s">
        <v>128</v>
      </c>
      <c r="G6" s="287" t="s">
        <v>129</v>
      </c>
    </row>
    <row r="7" spans="2:7" ht="30" x14ac:dyDescent="0.25">
      <c r="B7" s="285"/>
      <c r="C7" s="273"/>
      <c r="D7" s="319" t="s">
        <v>130</v>
      </c>
      <c r="E7" s="320" t="s">
        <v>131</v>
      </c>
      <c r="F7" s="131" t="s">
        <v>132</v>
      </c>
      <c r="G7" s="288" t="s">
        <v>133</v>
      </c>
    </row>
    <row r="8" spans="2:7" ht="30" x14ac:dyDescent="0.25">
      <c r="B8" s="285"/>
      <c r="C8" s="273"/>
      <c r="D8" s="319" t="s">
        <v>134</v>
      </c>
      <c r="E8" s="321" t="s">
        <v>135</v>
      </c>
      <c r="F8" s="131" t="s">
        <v>136</v>
      </c>
      <c r="G8" s="287" t="s">
        <v>137</v>
      </c>
    </row>
    <row r="9" spans="2:7" ht="42.75" x14ac:dyDescent="0.25">
      <c r="B9" s="285"/>
      <c r="C9" s="273"/>
      <c r="D9" s="322" t="s">
        <v>138</v>
      </c>
      <c r="E9" s="323" t="s">
        <v>139</v>
      </c>
      <c r="F9" s="131" t="s">
        <v>140</v>
      </c>
      <c r="G9" s="287" t="s">
        <v>141</v>
      </c>
    </row>
    <row r="10" spans="2:7" ht="45" x14ac:dyDescent="0.25">
      <c r="B10" s="289"/>
      <c r="C10" s="274"/>
      <c r="D10" s="324" t="s">
        <v>142</v>
      </c>
      <c r="E10" s="325" t="s">
        <v>143</v>
      </c>
      <c r="F10" s="132" t="s">
        <v>144</v>
      </c>
      <c r="G10" s="290" t="s">
        <v>145</v>
      </c>
    </row>
    <row r="11" spans="2:7" ht="15" customHeight="1" thickBot="1" x14ac:dyDescent="0.3">
      <c r="B11" s="291" t="s">
        <v>146</v>
      </c>
      <c r="C11" s="275"/>
      <c r="D11" s="326" t="s">
        <v>147</v>
      </c>
      <c r="E11" s="327"/>
      <c r="F11" s="310" t="s">
        <v>148</v>
      </c>
      <c r="G11" s="284"/>
    </row>
    <row r="12" spans="2:7" ht="37.5" customHeight="1" x14ac:dyDescent="0.25">
      <c r="B12" s="292" t="s">
        <v>149</v>
      </c>
      <c r="C12" s="110" t="s">
        <v>90</v>
      </c>
      <c r="D12" s="328" t="s">
        <v>150</v>
      </c>
      <c r="E12" s="293"/>
      <c r="F12" s="311" t="s">
        <v>151</v>
      </c>
      <c r="G12" s="293"/>
    </row>
    <row r="13" spans="2:7" ht="36" customHeight="1" x14ac:dyDescent="0.25">
      <c r="B13" s="294" t="s">
        <v>152</v>
      </c>
      <c r="C13" s="101" t="s">
        <v>91</v>
      </c>
      <c r="D13" s="329"/>
      <c r="E13" s="295"/>
      <c r="F13" s="277"/>
      <c r="G13" s="295"/>
    </row>
    <row r="14" spans="2:7" ht="94.5" customHeight="1" thickBot="1" x14ac:dyDescent="0.3">
      <c r="B14" s="294" t="s">
        <v>153</v>
      </c>
      <c r="C14" s="101" t="s">
        <v>92</v>
      </c>
      <c r="D14" s="329"/>
      <c r="E14" s="295"/>
      <c r="F14" s="277"/>
      <c r="G14" s="295"/>
    </row>
    <row r="15" spans="2:7" ht="57" customHeight="1" x14ac:dyDescent="0.25">
      <c r="B15" s="294" t="s">
        <v>154</v>
      </c>
      <c r="C15" s="101" t="s">
        <v>93</v>
      </c>
      <c r="D15" s="328" t="s">
        <v>155</v>
      </c>
      <c r="E15" s="293"/>
      <c r="F15" s="311" t="s">
        <v>156</v>
      </c>
      <c r="G15" s="293"/>
    </row>
    <row r="16" spans="2:7" ht="38.25" customHeight="1" x14ac:dyDescent="0.25">
      <c r="B16" s="294" t="s">
        <v>157</v>
      </c>
      <c r="C16" s="101" t="s">
        <v>94</v>
      </c>
      <c r="D16" s="329"/>
      <c r="E16" s="295"/>
      <c r="F16" s="277"/>
      <c r="G16" s="295"/>
    </row>
    <row r="17" spans="2:7" ht="30" customHeight="1" thickBot="1" x14ac:dyDescent="0.3">
      <c r="B17" s="294" t="s">
        <v>158</v>
      </c>
      <c r="C17" s="101" t="s">
        <v>95</v>
      </c>
      <c r="D17" s="329"/>
      <c r="E17" s="295"/>
      <c r="F17" s="277"/>
      <c r="G17" s="295"/>
    </row>
    <row r="18" spans="2:7" ht="28.5" customHeight="1" x14ac:dyDescent="0.25">
      <c r="B18" s="294" t="s">
        <v>159</v>
      </c>
      <c r="C18" s="101" t="s">
        <v>160</v>
      </c>
      <c r="D18" s="328" t="s">
        <v>161</v>
      </c>
      <c r="E18" s="293"/>
      <c r="F18" s="311" t="s">
        <v>162</v>
      </c>
      <c r="G18" s="293"/>
    </row>
    <row r="19" spans="2:7" ht="28.5" x14ac:dyDescent="0.25">
      <c r="B19" s="294" t="s">
        <v>163</v>
      </c>
      <c r="C19" s="101" t="s">
        <v>164</v>
      </c>
      <c r="D19" s="329"/>
      <c r="E19" s="295"/>
      <c r="F19" s="277"/>
      <c r="G19" s="295"/>
    </row>
    <row r="20" spans="2:7" ht="43.5" thickBot="1" x14ac:dyDescent="0.3">
      <c r="B20" s="294" t="s">
        <v>165</v>
      </c>
      <c r="C20" s="101" t="s">
        <v>166</v>
      </c>
      <c r="D20" s="329"/>
      <c r="E20" s="295"/>
      <c r="F20" s="277"/>
      <c r="G20" s="295"/>
    </row>
    <row r="21" spans="2:7" ht="57.75" customHeight="1" thickBot="1" x14ac:dyDescent="0.3">
      <c r="B21" s="296" t="s">
        <v>167</v>
      </c>
      <c r="C21" s="109" t="s">
        <v>168</v>
      </c>
      <c r="D21" s="330" t="s">
        <v>169</v>
      </c>
      <c r="E21" s="331"/>
      <c r="F21" s="278"/>
      <c r="G21" s="303"/>
    </row>
    <row r="22" spans="2:7" ht="15" customHeight="1" thickBot="1" x14ac:dyDescent="0.3">
      <c r="B22" s="305" t="s">
        <v>170</v>
      </c>
      <c r="C22" s="306"/>
      <c r="D22" s="332" t="s">
        <v>171</v>
      </c>
      <c r="E22" s="307"/>
      <c r="F22" s="312" t="s">
        <v>172</v>
      </c>
      <c r="G22" s="307"/>
    </row>
    <row r="23" spans="2:7" ht="42.75" x14ac:dyDescent="0.25">
      <c r="B23" s="292" t="s">
        <v>173</v>
      </c>
      <c r="C23" s="301" t="s">
        <v>103</v>
      </c>
      <c r="D23" s="333" t="s">
        <v>174</v>
      </c>
      <c r="E23" s="334"/>
      <c r="F23" s="313" t="s">
        <v>175</v>
      </c>
      <c r="G23" s="304"/>
    </row>
    <row r="24" spans="2:7" ht="85.5" x14ac:dyDescent="0.25">
      <c r="B24" s="294" t="s">
        <v>176</v>
      </c>
      <c r="C24" s="101" t="s">
        <v>104</v>
      </c>
      <c r="D24" s="335"/>
      <c r="E24" s="336"/>
      <c r="F24" s="314"/>
      <c r="G24" s="302"/>
    </row>
    <row r="25" spans="2:7" ht="79.5" customHeight="1" x14ac:dyDescent="0.25">
      <c r="B25" s="294" t="s">
        <v>177</v>
      </c>
      <c r="C25" s="101" t="s">
        <v>178</v>
      </c>
      <c r="D25" s="335"/>
      <c r="E25" s="336"/>
      <c r="F25" s="314"/>
      <c r="G25" s="302"/>
    </row>
    <row r="26" spans="2:7" ht="71.25" x14ac:dyDescent="0.25">
      <c r="B26" s="294" t="s">
        <v>179</v>
      </c>
      <c r="C26" s="101" t="s">
        <v>106</v>
      </c>
      <c r="D26" s="337" t="s">
        <v>180</v>
      </c>
      <c r="E26" s="297"/>
      <c r="F26" s="279" t="s">
        <v>181</v>
      </c>
      <c r="G26" s="297"/>
    </row>
    <row r="27" spans="2:7" ht="42.75" customHeight="1" x14ac:dyDescent="0.25">
      <c r="B27" s="294" t="s">
        <v>182</v>
      </c>
      <c r="C27" s="101" t="s">
        <v>107</v>
      </c>
      <c r="D27" s="329"/>
      <c r="E27" s="295"/>
      <c r="F27" s="277"/>
      <c r="G27" s="295"/>
    </row>
    <row r="28" spans="2:7" ht="28.5" customHeight="1" x14ac:dyDescent="0.25">
      <c r="B28" s="294" t="s">
        <v>183</v>
      </c>
      <c r="C28" s="101" t="s">
        <v>108</v>
      </c>
      <c r="D28" s="329"/>
      <c r="E28" s="295"/>
      <c r="F28" s="277"/>
      <c r="G28" s="295"/>
    </row>
    <row r="29" spans="2:7" ht="24" customHeight="1" x14ac:dyDescent="0.25">
      <c r="B29" s="294" t="s">
        <v>184</v>
      </c>
      <c r="C29" s="101" t="s">
        <v>185</v>
      </c>
      <c r="D29" s="338" t="s">
        <v>186</v>
      </c>
      <c r="E29" s="295"/>
      <c r="F29" s="276" t="s">
        <v>187</v>
      </c>
      <c r="G29" s="295"/>
    </row>
    <row r="30" spans="2:7" ht="48.75" customHeight="1" x14ac:dyDescent="0.25">
      <c r="B30" s="294" t="s">
        <v>188</v>
      </c>
      <c r="C30" s="308" t="s">
        <v>189</v>
      </c>
      <c r="D30" s="329"/>
      <c r="E30" s="295"/>
      <c r="F30" s="277"/>
      <c r="G30" s="295"/>
    </row>
    <row r="31" spans="2:7" ht="75.75" customHeight="1" x14ac:dyDescent="0.25">
      <c r="B31" s="294" t="s">
        <v>190</v>
      </c>
      <c r="C31" s="308" t="s">
        <v>191</v>
      </c>
      <c r="D31" s="329"/>
      <c r="E31" s="295"/>
      <c r="F31" s="277"/>
      <c r="G31" s="295"/>
    </row>
    <row r="32" spans="2:7" ht="42.75" x14ac:dyDescent="0.25">
      <c r="B32" s="294" t="s">
        <v>192</v>
      </c>
      <c r="C32" s="101" t="s">
        <v>193</v>
      </c>
      <c r="D32" s="338" t="s">
        <v>194</v>
      </c>
      <c r="E32" s="295"/>
      <c r="F32" s="276" t="s">
        <v>195</v>
      </c>
      <c r="G32" s="295"/>
    </row>
    <row r="33" spans="2:7" ht="57" x14ac:dyDescent="0.25">
      <c r="B33" s="298" t="s">
        <v>196</v>
      </c>
      <c r="C33" s="309" t="s">
        <v>197</v>
      </c>
      <c r="D33" s="339"/>
      <c r="E33" s="300"/>
      <c r="F33" s="299"/>
      <c r="G33" s="300"/>
    </row>
  </sheetData>
  <mergeCells count="26">
    <mergeCell ref="D32:E33"/>
    <mergeCell ref="F32:G33"/>
    <mergeCell ref="F21:G21"/>
    <mergeCell ref="B22:C22"/>
    <mergeCell ref="D22:E22"/>
    <mergeCell ref="F22:G22"/>
    <mergeCell ref="D23:E25"/>
    <mergeCell ref="F23:G25"/>
    <mergeCell ref="D26:E28"/>
    <mergeCell ref="F26:G28"/>
    <mergeCell ref="D29:E31"/>
    <mergeCell ref="F29:G31"/>
    <mergeCell ref="D21:E21"/>
    <mergeCell ref="B2:G2"/>
    <mergeCell ref="B3:C10"/>
    <mergeCell ref="D3:E3"/>
    <mergeCell ref="D18:E20"/>
    <mergeCell ref="F18:G20"/>
    <mergeCell ref="D15:E17"/>
    <mergeCell ref="F15:G17"/>
    <mergeCell ref="F3:G3"/>
    <mergeCell ref="B11:C11"/>
    <mergeCell ref="D11:E11"/>
    <mergeCell ref="F11:G11"/>
    <mergeCell ref="D12:E14"/>
    <mergeCell ref="F12:G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PESTEL</vt:lpstr>
      <vt:lpstr>PORTER</vt:lpstr>
      <vt:lpstr>Matriz Perfíl Competitivo</vt:lpstr>
      <vt:lpstr>DOFA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MANUEL CAMARGO LOZANO</dc:creator>
  <cp:keywords/>
  <dc:description/>
  <cp:lastModifiedBy>JUAN MANUEL CAMARGO LOZANO</cp:lastModifiedBy>
  <cp:revision/>
  <dcterms:created xsi:type="dcterms:W3CDTF">2024-04-11T01:36:43Z</dcterms:created>
  <dcterms:modified xsi:type="dcterms:W3CDTF">2024-05-27T02:50:44Z</dcterms:modified>
  <cp:category/>
  <cp:contentStatus/>
</cp:coreProperties>
</file>