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defaultThemeVersion="124226"/>
  <mc:AlternateContent xmlns:mc="http://schemas.openxmlformats.org/markup-compatibility/2006">
    <mc:Choice Requires="x15">
      <x15ac:absPath xmlns:x15ac="http://schemas.microsoft.com/office/spreadsheetml/2010/11/ac" url="https://universidadeaneduco-my.sharepoint.com/personal/kjaimes99246_universidadean_edu_co/Documents/"/>
    </mc:Choice>
  </mc:AlternateContent>
  <xr:revisionPtr revIDLastSave="0" documentId="8_{09213135-C8D0-467C-A8CF-EFA96264865F}" xr6:coauthVersionLast="47" xr6:coauthVersionMax="47" xr10:uidLastSave="{00000000-0000-0000-0000-000000000000}"/>
  <bookViews>
    <workbookView xWindow="-120" yWindow="-120" windowWidth="20730" windowHeight="11160" tabRatio="776" firstSheet="4" activeTab="4" xr2:uid="{00000000-000D-0000-FFFF-FFFF00000000}"/>
  </bookViews>
  <sheets>
    <sheet name="ESTRATEGICO" sheetId="15" r:id="rId1"/>
    <sheet name="MISIONAL" sheetId="16" r:id="rId2"/>
    <sheet name="APOYO ADMINISTRATIVO" sheetId="17" r:id="rId3"/>
    <sheet name="EVALUACION" sheetId="14" r:id="rId4"/>
    <sheet name="M F INT"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G34" i="5"/>
  <c r="F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F51" i="14"/>
  <c r="Z64" i="16" l="1"/>
  <c r="Z43" i="16"/>
  <c r="Z47" i="16"/>
  <c r="Z56" i="16"/>
  <c r="Z59" i="16"/>
  <c r="AJ59" i="17"/>
  <c r="AJ40" i="17"/>
  <c r="AJ41" i="17"/>
  <c r="AJ42" i="17"/>
  <c r="AJ43" i="17"/>
  <c r="AJ44" i="17"/>
  <c r="AJ45" i="17"/>
  <c r="AJ46" i="17"/>
  <c r="AJ47" i="17"/>
  <c r="AJ48" i="17"/>
  <c r="AJ49" i="17"/>
  <c r="AJ50" i="17"/>
  <c r="AJ51" i="17"/>
  <c r="AJ52" i="17"/>
  <c r="AJ53" i="17"/>
  <c r="AJ54" i="17"/>
  <c r="AJ55" i="17"/>
  <c r="AJ56" i="17"/>
  <c r="AJ57" i="17"/>
  <c r="AJ58" i="17"/>
  <c r="AJ60" i="17"/>
  <c r="AJ61" i="17"/>
  <c r="AJ62" i="17"/>
  <c r="AJ63" i="17"/>
  <c r="AJ64" i="17"/>
  <c r="AJ65" i="17"/>
  <c r="AJ66" i="17"/>
  <c r="AJ39" i="17"/>
  <c r="E5" i="5" s="1"/>
  <c r="Z39" i="16"/>
  <c r="H65" i="15"/>
  <c r="Z45" i="16"/>
  <c r="Z40" i="16"/>
  <c r="Z41" i="16"/>
  <c r="Z42" i="16"/>
  <c r="Z44" i="16"/>
  <c r="Z46" i="16"/>
  <c r="Z48" i="16"/>
  <c r="Z49" i="16"/>
  <c r="Z50" i="16"/>
  <c r="Z51" i="16"/>
  <c r="Z52" i="16"/>
  <c r="Z53" i="16"/>
  <c r="Z54" i="16"/>
  <c r="Z55" i="16"/>
  <c r="Z57" i="16"/>
  <c r="Z58" i="16"/>
  <c r="Z60" i="16"/>
  <c r="Z61" i="16"/>
  <c r="Z62" i="16"/>
  <c r="Z63" i="16"/>
  <c r="Z65" i="16"/>
  <c r="Z66" i="16"/>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6" i="15"/>
  <c r="H39" i="15"/>
  <c r="F39" i="14"/>
  <c r="F58" i="14"/>
  <c r="F66" i="14"/>
  <c r="F62" i="14"/>
  <c r="F60" i="14"/>
  <c r="F59" i="14"/>
  <c r="F55" i="14"/>
  <c r="F54" i="14"/>
  <c r="F52" i="14"/>
  <c r="F50" i="14"/>
  <c r="F49" i="14"/>
  <c r="F48" i="14"/>
  <c r="F47" i="14"/>
  <c r="F45" i="14"/>
  <c r="F44" i="14"/>
  <c r="F41" i="14"/>
  <c r="F40" i="14"/>
  <c r="E8" i="5" l="1"/>
  <c r="G8" i="5" s="1"/>
  <c r="E13" i="5"/>
  <c r="G13" i="5" s="1"/>
  <c r="E26" i="5"/>
  <c r="G26" i="5" s="1"/>
  <c r="G33" i="5" l="1"/>
</calcChain>
</file>

<file path=xl/sharedStrings.xml><?xml version="1.0" encoding="utf-8"?>
<sst xmlns="http://schemas.openxmlformats.org/spreadsheetml/2006/main" count="1790" uniqueCount="1022">
  <si>
    <t>DESCRIBA LAS FORTALEZAS Y DEBILIDADES CORRESPONDIENTES A SU SERVICIO EN LOS ITEM  RELACIONADOS. ( CUALITATIVA)</t>
  </si>
  <si>
    <t>PROCESOS GERENCIALES:</t>
  </si>
  <si>
    <t>DIRECCIONAMIENTO</t>
  </si>
  <si>
    <t>GESTION DE CALIDAD</t>
  </si>
  <si>
    <t>MEFI</t>
  </si>
  <si>
    <t>FORTALEZAS</t>
  </si>
  <si>
    <t>DEBILIDADES</t>
  </si>
  <si>
    <t>FINANCIERA</t>
  </si>
  <si>
    <t>MARGEN DE UTILIDAD</t>
  </si>
  <si>
    <t xml:space="preserve">La no adherencia a los protocolos de guia de práctica clínica genera reprocesos y aumento de gastos  en RH, tiempo de productividad, aumento de glosas
No contar con el análisis del 100% de los datos de manera planificada y sistemática, genera reprocesos y costos operativos por demoras en la toma de decisiones </t>
  </si>
  <si>
    <t>PRODUCTIVIDAD</t>
  </si>
  <si>
    <t>Al no aplicar las guias correctamente con pertinencia médica, genera aumento de tiempo de estancia, reingreso
No se realiza socialización permanente y planificada de las guias y protocolos</t>
  </si>
  <si>
    <t>CAPACIDAD INSTALADA</t>
  </si>
  <si>
    <t>Se cuenta con capacidad instalada que no se ofrece en la red nororiente: cirugia, atención ginecobstétrica y neonatal</t>
  </si>
  <si>
    <t xml:space="preserve">No se cuenta con infraestructura de acuerdo a la capacidad instalada  para dar cumplimiento a la norma 3100. No hay un análisis planificado para evaluar las necesidades de infraestructura, dotación, recurso humano, para tomar acciones preventivas. 
Para lograr cumplir con todos los requisitos normativos, sería necesario disminuir la capacidad instalada y reducir la oferta de servicios.
Al adecuar las instalaciones asistenciales, se disminuye los espacio administrativos afectando las  condiciones de los puestos de trabajo.
</t>
  </si>
  <si>
    <t>CLIENTE</t>
  </si>
  <si>
    <t>PARTICIPACION EN EL MERCADO</t>
  </si>
  <si>
    <t>Unica entidad que presenta servicios de II nivel en Ubate y áreas de influencia</t>
  </si>
  <si>
    <t>Falta de infraestructura para ofertar más servicios</t>
  </si>
  <si>
    <t>NUEVOS CLIENTES</t>
  </si>
  <si>
    <t>Nuevos contratos con EPS: Famisanar (teniamos solo urgencias), Salud Total,COMPENSAR, nueva EPS Subsidiado</t>
  </si>
  <si>
    <t xml:space="preserve">No se realiza aumento de recurso humano o ampliación de servicios y horarios para lograr cubrir la demanda, lo cual afecta la oportunidad y accesibilidad a los servicios de salud. </t>
  </si>
  <si>
    <t>RETENCION CLIENTES</t>
  </si>
  <si>
    <t xml:space="preserve">Al no cubrir la oferta de demanda por falta de ampliación de oferta de servicios y cobertura, no se cumple los tiempos de oportunidad y accesibilidad para lograr fidelizar a los clientes (EPS). No se encuentra mecanimsos de evaluación de satisfación de las EPS. NO se encuentran tarifas competitivas para particulares </t>
  </si>
  <si>
    <t>SATISFACCION DE CLIENTES Y USUARIOS- ESCUCHA DE LAS NECESIDADES DE USUARIOS Y FAMILIA</t>
  </si>
  <si>
    <t>No se cuentan con mecanismos robustos para evaluar la satisfacción de las partes interesas.No se cuenta con mecanismos de evaluación confiabilidad en las encuestas ya que éstas son aplicadas internamente. Se cuenta con la estrategia de paciente hospitalizado para evaluar necesidades, pero por falta de recurso humano, no se alcanza a cubrir los servicios deseados a evaluar</t>
  </si>
  <si>
    <t>HUMANIZACICON DURANTE LA ATENCIÓN DEL USUARIO  Y FAMILIA</t>
  </si>
  <si>
    <t>Se cuenta con un programa documentado de humanización</t>
  </si>
  <si>
    <t>Dentro de PQRS tiene una categoria de humanización, pero no se cuenta con herramientas logisticas y recursos financieros para brindar de manera efectiva información al usuario.</t>
  </si>
  <si>
    <t>PROCESOS INTERNOS</t>
  </si>
  <si>
    <t>SISTEMA OBLIGATORIO DE GARANTIA DE LA CALIDAD</t>
  </si>
  <si>
    <t>SISTEMA UNICO DE HABILITACION</t>
  </si>
  <si>
    <t>Falta de planificacion sistemática de presupuesto para el SUH de acuerdo a las necesidades reales institucionales. Falta por parte de algunos líderes cultura  de seguimiento o ejecución de las acciones correctivas para dar cumplimiento al SUH</t>
  </si>
  <si>
    <t>SISTEMA DE INFORMACION</t>
  </si>
  <si>
    <t>Existe un sistema de información para el  registro de la información</t>
  </si>
  <si>
    <t>No se cuenta con estándares de  confiabilidad del dato y no se realiza análisis de indicadores para la efectiva y oportuna  toma de decisiones</t>
  </si>
  <si>
    <t>SISTEMA UNICO DE ACREDITACION</t>
  </si>
  <si>
    <t>Se cuenta con el programa del Sistema Unico de acreditación, documentado en el manual de mejoramiento continuo y articulado con el PAMEC, ya se ha realizado las actividades de autoevaluación, formulación del plan de mejoramiento y actualmente éstos se encuentran en ejecución</t>
  </si>
  <si>
    <t>No contar con estandares minimos para cumplir con los superiores</t>
  </si>
  <si>
    <t>PAMEC</t>
  </si>
  <si>
    <t>Se cuentan con el Programa de Auditoria para el mejoramiento de la calidad</t>
  </si>
  <si>
    <t xml:space="preserve">Falta socializar el programa de Auditoria para el mejoramiento de la calidad. 
No se encuentran procesos de aprendizajes organizacional sistemáticos </t>
  </si>
  <si>
    <t>SEGURIDAD DEL PACIENTE Y DE LOS COLABORADORES</t>
  </si>
  <si>
    <t xml:space="preserve">Se cuenta con un programa de seguridad del paciente con unas estrategias para la implementación </t>
  </si>
  <si>
    <t xml:space="preserve">No hay adherencia a las guías de práctica clinica y a los procedimientos institucionales. 
Falta articular en el programa de seguridad del paciente al programa de seguridad para los colaboradores
Falta incentivar una mayor cultura de seguridad </t>
  </si>
  <si>
    <t>ESTRATEGIA PROGRAMA DE HOSPITAL VERDE</t>
  </si>
  <si>
    <t>Falta fortalecer la socialización sobre las estrategias de  educación para el cuidado  del medio ambiente: uso eficiente de energía, agua, reciclaje. No se ha definido politicas para el manejo del recicleje (documental) a nivel institucional. No se tiene definida la firma digiltal para optimizar la estrategia del hospital verde</t>
  </si>
  <si>
    <t xml:space="preserve">RESPONSABILIDAD SOCIAL CON LOS USUARIOS, COLABORADORES Y MEDIO AMBIENTE </t>
  </si>
  <si>
    <t xml:space="preserve">No se cuenta con una política clara de responsabildiad social con los usuarios, colaboradores y medio ambiente </t>
  </si>
  <si>
    <t>MIPG</t>
  </si>
  <si>
    <t>Falta de fortalecimiento del cumplimiento en la implementación de las políticas y socialización de MIPG: Cumplimiento global del 63.9, discriminado de la siguiente manera:
 Politica de integridad 50.2%; Política seguridad digital 59,6% Política  control interno 60.7%, Política de  gestion estrategia y TH 60,4%, Política de fortalecimiento organizacional  62.2%, Política de participación ciudadana 63.5%, Política de racionalización de tramites 63.5%, Política de servicio al ciudadano 66.6%, Política de Planeación institucional 67.3%, Política de transparencia 68.9%,   Política de  gobierno digital 78,7%</t>
  </si>
  <si>
    <t>ADMINISTRACION Y ENOFQUE GESTION DE RIESGOS</t>
  </si>
  <si>
    <t xml:space="preserve">Falta de conocimiento del personal sobre la política de administración y gestión de los riesgos. Desconocimiento de la metodología de identificación, análisis, y evaluación de los riesgos y la eficacia de los controles. </t>
  </si>
  <si>
    <t xml:space="preserve">SINERGIA  Y COORDINACIÓN CON  LOS DIFERENTES  PRESTADORES PARA LA ATENCIÓN EN SALUD </t>
  </si>
  <si>
    <t>Falta de comunicación, articulación y seguimiento efectivo al desempeño de las sedes de atención con la sede prinicipal</t>
  </si>
  <si>
    <t>GESTION DE TECNOLOGIAS EN SALUD (PLANEACION, DESARROLLO Y GESTION)</t>
  </si>
  <si>
    <t>Falta de recursos económicos para la incorporación y adquisición de nuevas tecnologías y/o renovación. Falta de políticas de seguridad de la información. Falta de procedimientos de Backup y respaldo de la información institucional. Falta de cultura y sensibilización sobre el adecuado uso de la tecnología.</t>
  </si>
  <si>
    <t>EJERCICIOS SISTEMATICOS DE REFERENCIACION COMPARATIVA Y COMPETIVA  DE REFERENCIACION QUE FORTALEZCAN EL MEJORAMIENTO</t>
  </si>
  <si>
    <t>No se encuentra procedimientos o mecanismos sitemáticos de planificación de referenciación competitiva</t>
  </si>
  <si>
    <t>SISTEMA DE GESTION DOCUMENTAL</t>
  </si>
  <si>
    <t xml:space="preserve">No se realiza de manera planificada la actualización documental de los procesos. 
No existe un acompañamiento y capacitación sobre TRD al personal </t>
  </si>
  <si>
    <t>APRENDIZAJE Y CRECIMIENTO</t>
  </si>
  <si>
    <t>VOZ DEL CLIENTE INTERNO Y RESPONSABILIDAD FRENTE A LOS COLBARADORES</t>
  </si>
  <si>
    <t>No existe un mecanismo sistemático para escuchar la voz del cliente interno y de las partes interesadas</t>
  </si>
  <si>
    <t>PLAN DE CAPACITACIÓN</t>
  </si>
  <si>
    <t>Existe un programa institucional de capacitación articulado al sistema Unico de Aceditación, de acuerdo a las necesidades identificadas de los procesos</t>
  </si>
  <si>
    <t xml:space="preserve">Falta el fortalecimiento de  entrega de los soportes por parte de los líderes </t>
  </si>
  <si>
    <t>PLAN DE BIENESTAR</t>
  </si>
  <si>
    <t>Existe un  programa de bienestar articulado al Sistema Unico de Acreditación,  para personal de planta y contrato</t>
  </si>
  <si>
    <t>No asistencia del personal a las actividades del  programa de bienestar, debido a dificultades para programar agendas asistenciales</t>
  </si>
  <si>
    <t>CLIMA ORGANIZACIONAL</t>
  </si>
  <si>
    <t>Se cuenta con medición parcial (aplicado solo a personal de planta), pero no hay una análisis institucional para establecer acciones de mejoramiento</t>
  </si>
  <si>
    <t>SEGUIMIENTO AL DESEMPEÑO</t>
  </si>
  <si>
    <t>No existen mecanimos sistemáticos de  retroalimentacióni por parte del lider para evaluar resultados de los colaboradores del proceso. No se encuentran definidos los indicadores para evaluar el desempeño y gestión de los procesos</t>
  </si>
  <si>
    <t xml:space="preserve">TRANSFORMACION CULTURAL </t>
  </si>
  <si>
    <t>No hay análisis periódico  para establecer lecciones aprendidas y estrategias de transferencia de conocimiento</t>
  </si>
  <si>
    <t>PROGRAMA DEL SGSST</t>
  </si>
  <si>
    <t>Desconocimiento del programa de SG-SST por parte del personal</t>
  </si>
  <si>
    <t>CALIFIQUE SEGÚN LOS CRITERIOS DESCRITOS EN LA PARTE INFERIOR DE LA MATRIZ, CADA UNO DE LOS ITEM RELACIONADOS PARA SU SERVICIO. (CUANTITATIVA)</t>
  </si>
  <si>
    <t>PROMEDIO</t>
  </si>
  <si>
    <t>PONDERACION</t>
  </si>
  <si>
    <t>RESULTADO</t>
  </si>
  <si>
    <t>NUEVOS CLIENTES (EPS)</t>
  </si>
  <si>
    <t>RETENCION CLIENTES (EPS)</t>
  </si>
  <si>
    <t>SATISFACCION DE CLIENTES Y USUARIOS Y ESCUCHA DE LAS NECESIDADES DE USUARIOS Y FAMILIA</t>
  </si>
  <si>
    <t>ADMINISTRACION Y ENFQUE GESTION DE RIESGOS</t>
  </si>
  <si>
    <t>VOZ DEL CLIENTE INTERNO Y RESPONSABILIDAD FRENTE A LOS COLABORADORES</t>
  </si>
  <si>
    <t>TRANSFORMACION CULTURAL</t>
  </si>
  <si>
    <t>CALIFIQUE:</t>
  </si>
  <si>
    <t>DEBILIDAD MAYOR</t>
  </si>
  <si>
    <t>DEBILIDAD MENOR</t>
  </si>
  <si>
    <t>FORTALEZA MENOR</t>
  </si>
  <si>
    <t>FORTALEZA MAYOR</t>
  </si>
  <si>
    <t>GESTIÓN DE APOYO TERAPUETICO Y DE APOYO</t>
  </si>
  <si>
    <t xml:space="preserve">GESTIÓN AMBULATORIA </t>
  </si>
  <si>
    <t>GESTIÓN DE URGENCIAS</t>
  </si>
  <si>
    <t>GESTIÓN HOSPITALARIA</t>
  </si>
  <si>
    <t>GESTIÓN QUIRURGICA Y GINECOBSTETRICIA</t>
  </si>
  <si>
    <t xml:space="preserve">Imágenes </t>
  </si>
  <si>
    <t xml:space="preserve">Laboratorio Clinico, Toma de Muestras, Gestion Transfusional </t>
  </si>
  <si>
    <t xml:space="preserve">Terapia Fisica </t>
  </si>
  <si>
    <t xml:space="preserve">Terapia Respiratoria </t>
  </si>
  <si>
    <t xml:space="preserve">Farmacia </t>
  </si>
  <si>
    <t>GESTIÓN DE ENFERMERIA</t>
  </si>
  <si>
    <t>GESTIÓN DE ATENCIÓN AL CIUDADANO</t>
  </si>
  <si>
    <t xml:space="preserve">Se realiza analisis   de manera mensual de la productividad  del recurso  humano vs capacidad instalada,arrojando oportunidades de mejora e intervenciones de los servicios 
Desarrollo  de actividades del Plan de Intervenciones colectivas en el area intramural y extramural con la contratación de los PIC
</t>
  </si>
  <si>
    <t xml:space="preserve">Incierto en  la nueva modalidad de contratacion con la EPS CONVIDA dismunuye la rentabilidad  o margen de utilidad
Alta carga prestacional del talento humano en las sedes dependientes  y falta de control de  insumos  medicos  </t>
  </si>
  <si>
    <t xml:space="preserve"> Ahorro administrativo de medicamentos e insumos. </t>
  </si>
  <si>
    <t>Desconocimiento causas de glosas. Escasa optimización de recursos e insumos en la atención de los pacientes. Falta minimizar gastos. En UCIM, como en otros servicios no hay continuidad en el tratamiento antibiótico, no se cuenta con todos los insumos (jeringas) y medicamentos necesarios para la atención de los pacientes. Inconsistencias en la formulación de procedimientos y medicamentos a los pacientes (En urgencias se dan ordenes medicas verbales, en el momento de solicitar insumos y medicamentos a la farmacia, se evidencia que no son los mismos)</t>
  </si>
  <si>
    <t/>
  </si>
  <si>
    <t xml:space="preserve">falta de especialidades quirurgicas y apoyos diagnosticos que aumenten la facturacion de servicios hospitalarios
colaboradores de planta que incrementan los costos de la unidad funcional
colaboradores de planta que incrementan los costos de la unidad funcional
estancias prolongadas de usuarios contratados por pgp
omision en la facturacion de laboratorios o medicamentos o procedimientos (ej terapias, interconsultas, </t>
  </si>
  <si>
    <t>Falta de informe de gestion   de la base para dar  alternativas  de mejoras.</t>
  </si>
  <si>
    <t xml:space="preserve">Se  cuenta con  poblacion  asignada con las EPS  contratadas </t>
  </si>
  <si>
    <r>
      <rPr>
        <b/>
        <sz val="10"/>
        <rFont val="Arial"/>
        <family val="2"/>
      </rPr>
      <t>Desconocimiento de las tarifas contratadas T</t>
    </r>
    <r>
      <rPr>
        <sz val="10"/>
        <rFont val="Arial"/>
        <family val="2"/>
      </rPr>
      <t xml:space="preserve">arifas contratadas con las  EPS, por lo cual el proceso no puede tener el control de los costos vs. utilidad 
</t>
    </r>
    <r>
      <rPr>
        <b/>
        <sz val="10"/>
        <rFont val="Arial"/>
        <family val="2"/>
      </rPr>
      <t>T</t>
    </r>
    <r>
      <rPr>
        <sz val="10"/>
        <rFont val="Arial"/>
        <family val="2"/>
      </rPr>
      <t xml:space="preserve">alento  humano  en  Imágenes Diagnosticas  especializado  con alto costoso, ya  que los  profesionales   no  viven  en  el  municipio, es dificil conseguir con la competencia requerida (radiologo) y la ubicacion geografica es dificil la contratacion. 
</t>
    </r>
    <r>
      <rPr>
        <b/>
        <sz val="10"/>
        <rFont val="Arial"/>
        <family val="2"/>
      </rPr>
      <t>S</t>
    </r>
    <r>
      <rPr>
        <sz val="10"/>
        <rFont val="Arial"/>
        <family val="2"/>
      </rPr>
      <t xml:space="preserve">e  cuenta con presupuesto limitado para  ofertar mas horarios y  servicios,  lo cual puede afectar la oportunida y accebilidad al servicio, ya que no es posible excederse en los procesos de atencion debido a que no generarian utilidad por los acuerdos contractuales.
</t>
    </r>
    <r>
      <rPr>
        <b/>
        <sz val="10"/>
        <rFont val="Arial"/>
        <family val="2"/>
      </rPr>
      <t>E</t>
    </r>
    <r>
      <rPr>
        <sz val="10"/>
        <rFont val="Arial"/>
        <family val="2"/>
      </rPr>
      <t xml:space="preserve">l  presupuesto  asignado  para  el contrato de Imagenes y radiologia  lo cosumen  en  su  gran  mayoria estudios  solicitados  por  el  servicio  de urgencias,  disminuyendo  la  oportunidad  en  consulta  externa
</t>
    </r>
  </si>
  <si>
    <t xml:space="preserve">Tarifas  acordadas  por EPS dentro de la contratacion realizada por la ESE                                             La nueva modalidad de contratacion CONVIDA disminuye la rentabilidad  o margen de utilidad, ya que al cobrarse de manera global con una unica tarifa, el gasto no seria proporcional a lo se presta en el servicio                                                                                                                                                                   No se cuenta con auditoria in situ para verificar pertinencia, adherencia a Guias, etc... para control del gasto                                      </t>
  </si>
  <si>
    <t>Se  cuenta con  poblacion  asignada con las EPS  contratadas.                                                                                                                                                                                                                 Posicionamiento del servicio en la región.                                                                                                                                                                                                                                       Se realizan sesiones particulares generadas por procesos de rehabilitacion satisfactorios ya iniciados o por refereridos.</t>
  </si>
  <si>
    <t xml:space="preserve">Tarifas de EPS contratadas por la empresa que nos son acordes con el gasto que genera la atención de sus usuarios.                                                                                                                                                                                                                                                                                                                                                                                                                                                                                                                                                                                               </t>
  </si>
  <si>
    <t xml:space="preserve">Tarifas  acordadas  por EPS dentro de la contratacion realizada por la ESE                                             La nueva modalidad de contratacion CONVIDA dismunuye la rentabilidad  o margen de utilidad, ya que al cobrarse de manera global con una unica tarifa, el gasto no seria proporcional a lo se presta en el servicio                                                                                                                             </t>
  </si>
  <si>
    <t xml:space="preserve">Contar con un espacio exclusivo  fisico de analisis de caso lo que me genera una atencion personalizada </t>
  </si>
  <si>
    <t xml:space="preserve">No se cuenta con suficiente Talento Humano  que controle las necesidades del 100%  acciones preventivas </t>
  </si>
  <si>
    <t xml:space="preserve">Demanda inducida, y seguimiento de pctes en los diferentes programas
Realización de brigadas y jornadas que se realizan intramural y extramural en todos los municipios </t>
  </si>
  <si>
    <t xml:space="preserve">Incumplimiento de metas para programas de PyD, debido a estimaciones muy altas por parte de las EPS y fallas en la canalizaciòn de la demanda 
Sigue existiendo un sesgo entre lo agendado vs facturado 
La nueva modalidad de contrataciòn, donde se  fijan topes, ocasionando insatisfacciòn del cliente, no permitiendo ampliar las agendas  </t>
  </si>
  <si>
    <t>Ausentismo del personal de enfermería.(Vacaciones, una por mes de cada servicio. Permisos personales, en lo corrido de este año se han concedido 16, por 12 horas, total 192 horas, permisos para cita médica, 4 en el año, por 12 horas, total 48 horas. Compensatorio votación, 48 por 4 horas, 192 horas. Día de la familia, 45 por 8 horas, total 360 horas. Compensatorio de cumpleaños, 21. Compensatorio por la vacuna, 2 total 16 horas. Para un total de 808 horas de ausentismo. Capacitaciones extrainstitucionales, actividades de bienestar social), sobrecarga laboral. Carga prestacional. Falencias en notas de enfermería ( gasimetria arterial) de acuerdo al volumen de la demanda.</t>
  </si>
  <si>
    <t>estancias prolongadas  
giro cama procentaje ocupacion</t>
  </si>
  <si>
    <t xml:space="preserve">Falta de agendas en el servicio  agendas ambulatorias , no somos competitivos en el sector </t>
  </si>
  <si>
    <t xml:space="preserve">Se verifica y controla de manera permanente  la correcta facturacion de los servicios, con el fin de garantizar que se cobre adecuadamente lo ejecutado        
</t>
  </si>
  <si>
    <t>No  se  cuenta con sofware  que  permita migrar en  tiempo  real las imágenes  diagnosticas y las lecturas aumentando los  tiempos  de  entrega de resultados.
No  se  cuenta  con  auditor  medico  que  controle la  adherencia a GPC,  pertinencia y  oportunidad, lo cual puede aumentar las glosas institucionales.
Horarios  de  atencion limitados para  ecografias generales y  especializada, ya que se debe ajustar de acuerdo al monto establecido en el contrato;  lo afecta garantizar oportunidad y accesibilidad a los servicios imagenes diagnosticas generando insatisfaccion y quejas por parte del usuario. Dentro del presupesto asignado no se contampla las necesidades del poblacion en relacion a horarios de atencion, servicios requeridos  (estudio /oferta demanda)                                                 
El  presupuesto  asignado  para  el contrato de Imagenes y radiologia  lo cosumen  en  su  gran  mayoria estudios  solicitados  por  el  servicio  de urgencias  disminuyendo  la  oportunidad  en  consulta  externa</t>
  </si>
  <si>
    <t xml:space="preserve">Se verifica factura contra orden medica, con el fin de garantizar la calidad de la  facturacion.                                                          Toma de muestras horario de atencion desde la 6.00 am para consulta externa lo que mejora la oportunidad del servicio.                                            Verificacion de resultados en tiempo real  en todos los servicios de la sede principal y las sedes  dependientes actuales  </t>
  </si>
  <si>
    <t xml:space="preserve">Contar toma de muestras desde las 6 am, se requiere dos facturadores para el servicio, al no contar con esto el personal de laboratorio queda sin productividad operativa lo cual retrasa el proceso (genera largas filas).      No se cuenta la retroalimentacion de la facturacion mensual del servicio, para analisis de rentabilidad y costos.      A pesar de que se cuenta con tecnologia avanzada no hay un aprovechamiento total de recurso disponible para aumentar la productividad, para lo cual sera conveniente analizar la apliacion del portafolio del servicio.             Se requiere estrategias de mercadeo para ampliar la cobertura.                                      Desconocimiento sobre cómo generar mayor rentabilidad y productividad con la ampliacion de la Red.                                            No se tiene conocimiento sobre la articulación entre los sistema de informacion  con las nuevas sedes para el proceso de  facturacion y el reporte de examenes en tiempo real. </t>
  </si>
  <si>
    <t>Se cuenta con proceso propio para verificar y controlar de manera permanente la correcta facturacion de las sesiones realizadas y su respectivo cobro .                                                                              Se realiza vigilancia permanente de asistencia para ampliar oportunidad.                                                                                                                               Se aplican estrategias de adherencia al tratamiento y cumplimiento de las sesiones ordenadas/autorizadas.</t>
  </si>
  <si>
    <t>Alta rotacion de personal a cargo de asignacion de citas ocasiona  falencias en el proceso inicial  de atencion, ocasionando barreras en la accesibilidad, oportunidad y  continuidad  de los tratamientos de rehabilitacion y en ocasiones  inasistencia del usuario ; se ve reflejado en la  productividad                                                                                                                                                                                                                                                                                                                                                                                                                                                                                                                                                                                                                                           No se cuenta con retroalimentacion sobre la productividad mensual</t>
  </si>
  <si>
    <t>No se cuenta con retroalimentacion sobre la productividad mensual</t>
  </si>
  <si>
    <t xml:space="preserve">Se verifica el cargue contra orden medica, con el fin de garantizar la calidad de la  facturacion.                                                          </t>
  </si>
  <si>
    <t>No se cuenta con la totaliada de los productos para satisfacer la necesidad del usuario.  No se cuenta con retroalimentcion sobre la productividad mensual</t>
  </si>
  <si>
    <t xml:space="preserve">Contar con un equipo de trabajo que parcialmente cubre las necesidades de orientacion e informacion 
Unica institucion de segundo nivel de atencion </t>
  </si>
  <si>
    <t xml:space="preserve">No se cuenta con suficiente Talento Humano  que controle las necesidades del 100%  acciones preventivas 
No se cuenta con oferta de servicios particulares
Reprocesos para satisfacer la necesidades de los usuarios ( fallas de documentos no entrega de Hc a usuarios, no retroalimentacion de informacion a los usuarios que minimice el reingreso buscando la informacion 
Fallas de programacion de agendas con salas de cirugia  y consulta externa </t>
  </si>
  <si>
    <t xml:space="preserve">Optimizaciòn de la infraestructura de consulta externa 2. Recurso humano, capacitado y entrenado en la resoluciòn 3280 Ruta Promociòn y Mantenimiento de la Salud              </t>
  </si>
  <si>
    <t>Area física insuficiente que no cumple con los requisitos de infraestructura exigidos por los estandares de habilitación para la atención.2 no se cuenta con la dotaciòn completa de acuerdo al servicio .3-  Odontologia disminuyo capacidad Instalada en 2 unidades en Ubatè.</t>
  </si>
  <si>
    <t>Contamos con personal comprometido, hábil, responsable con las actividades asignadas</t>
  </si>
  <si>
    <t>Escaso recurso humano, se presentan novedades de personal (Vacaciones, permmisos personales, permisos para cita médica, compensatorio por votación, compensatorio por la vacuna, día de la familia, personal que se pensiona, en el 2021 se pensionaron 3 funcionarias. En el 2022 se han jubilado 2 auxiliares de enfermería. La capacidad instalada de recurso humano no corresponde a los estándares ( UCIM una auxiliar de enfermería por tres (3) pacientes en este momento hay dos auxiliares de enfermería, en Asislamiento el estándar es una enfermera por 10 pacientes, una auxiliar de enfermería por tres (3) pacientes, en la actualidad contamos con dos (2) auxiliares de enfermeria para 10 pacientes, en promedio. En medicina interna la capacidad instalada es de 22 camas,  el estándar es de:  una enfermera por 20 pacientes, y tres (3) auxiliares de enfermería por 20 pacientes, en el momento contamos con una (1) enfermera y dos (2) auxiliares, en el turno diurno, y en el nocturno igual número de auxiliares de enfermería y una (1) enfermera compartida para todos los servicios de hospitalización. En Ginecoobstetricia y Pediatría, en el turno diurno contamos con una (1) enfermera compartida. En urgencias contamos con una enfermera para observación, reanimación, procedimmientos y estancia corta, en el turno diurno y nocturno. Cuatro (4) o cinco (5) exporadicamente, auxiliares en el turno diurno y tres (3) auxiliares en el turno nocturno, el número de pacientes atendidos en urgencias es de 180, diariamente.</t>
  </si>
  <si>
    <t>Algunas áreas no utilizadas al 100%,limitantes  en  algunas especialidades</t>
  </si>
  <si>
    <t xml:space="preserve">Se cuenta con Recurso Humano idoneo y suficiente.                                                                                                                           Se cuenta con Dotacion y Tecnologia acorde para las necesidades de la Institucion </t>
  </si>
  <si>
    <t xml:space="preserve">No  se cuenta  con  instalaciones idoneas que  cumplan  con las  condiciones  de  habilitacion para  el servicio de Imagenes  diagnosticas( falta area  de  lectura,  señalizacion  de  alarma  radiologicas visuales, mal  estado  de  pisos , paredes)  
Se  desconoce  la situacion de la capacidad instalada en las demas sedes
</t>
  </si>
  <si>
    <t>Se  desconoce  la situacion de la capacidad instalada en las demas sedes</t>
  </si>
  <si>
    <t xml:space="preserve">Recurso Humano idoneo,capacitado y experimentado en todos los campos de intervención fisioterapéutica.                                                                                                                                         Localizacion estratégica del consultorio con medio ambiente externo e interno acorde a la prestacion del servicio. </t>
  </si>
  <si>
    <t xml:space="preserve">Area física insuficiente que no cumple con los requisitos de infraestructura exigidos por los estandares de habilitación para la atención en fisioterapia.                                                                                                             Equipos tecnológicos insuficientes y obsoletos.                                                                                                                                                                                                                                                                Deficiencia de dispositivos biomedicos e insumos necesarios para la atención;  por lo cual las fisioterapeutas aportan recursos y materiales propios para garantizar calidad en la atención.   No se cuenta con el recurso humano sufiente para atencion en el area hospitalaria requerida por norma. </t>
  </si>
  <si>
    <t xml:space="preserve">Se cuenta con Recurso Humano idoneo </t>
  </si>
  <si>
    <t>No se cuenta con recurso humano suficiente para mayor cobertura del servicio ofertado, limitando el cubrimiento total del servicio. No se cuenta con la infraestructura  requerida, mobiliario hospitalario que cumplan con las condiciones de habilitacion para el servicio. No se cuenta  con equipos e insumos  suficientes para la atencion de los pacientes.</t>
  </si>
  <si>
    <t xml:space="preserve">No se cuenta con personal suficiente, falta quimico y regentes /auxiliares de farmacia.    INFRAESTRUCTURA no se cuenta con una bodega adecuada que cumpla los requisitos para el almacenamiento de productos.      </t>
  </si>
  <si>
    <t xml:space="preserve">Espacios para proyectos 
Contar con capacidad instalada para ofertar servicios  Qururgicos y un Plus de atencion Ginecobstetrica y Neonatal  
Contar con especialistas las 24 Horas </t>
  </si>
  <si>
    <t xml:space="preserve">Desconocimiento de la caracterizacion del usuarios
Reduccion de la capacidad instalada para satisfacer las necesidades de los usuarios 
Fallas en el cumplimiento de Resolucion 3100 for fallas de interpretacion de la norma o continuidad en la aplicación de la norma por parte de los lideres
Suficiencia para la necesidad de profesional el las areas
</t>
  </si>
  <si>
    <t>El servicio de vacunaciòn COVID como unico punto de atenciòn en la provincia</t>
  </si>
  <si>
    <t xml:space="preserve">Falta de demanda inducida por parte de la EAPB con   IPS.2 proceso de facturaciòn demorado aumentando las filas y la insatisfacción del cliente </t>
  </si>
  <si>
    <t>Desconocimiento en mercadeo</t>
  </si>
  <si>
    <t>somos la unica ips de la provincia que presta el servicio de hospitalziacion</t>
  </si>
  <si>
    <t>mala imagen reputacional
no contamos con apoyos diagnosticos (tac, endoscopias y nasofibrolaringoscopia, electrodiagnostico, diagnostico cardiovascular)</t>
  </si>
  <si>
    <t>desconocemos  estudio  de mercadeo  en el sector</t>
  </si>
  <si>
    <t xml:space="preserve">Oferta  del  servico 24 horas en la zona nororiente 
 </t>
  </si>
  <si>
    <t>Disminucion de demanda por aumento de oferta en la region nororiente
Falta  mercadeo   en la  oferta de servicios  para publico  en  general 
No  se oferta radiologia  de mediana complejidad (TAC), siendo una necesidad poblacional</t>
  </si>
  <si>
    <t xml:space="preserve">Oferta  del  servico 24 horas en la zona nororiente </t>
  </si>
  <si>
    <t xml:space="preserve">No se tiene establecido tarifas para paciente particular.                                       Proceso de facturacion demorado lo cual aumenta las filas y afecta la oportunidad del servicio </t>
  </si>
  <si>
    <t>Posicionamiento del servicio reconocido en la región del valle de Ubaté por la calidad en la atención.                                                                                                                               Atencion personalizada y humanizada teniendo en cuenta caracteristicas individuales y no agrupaciones por patología</t>
  </si>
  <si>
    <t xml:space="preserve">Equipos y dotacion por debajo de la competencia.  No es posible la priorizacion de programacion del paciente particular.                                                                   Recurso humano e infraestructura insuficiente lo que limita la oferta.                                                                                                                                      </t>
  </si>
  <si>
    <t>Oferta  de servicios por 8 horas priorizando atencion en hospitalizacion y  urgencias, adicional atencion de  consulta externa programado.</t>
  </si>
  <si>
    <t xml:space="preserve">Falta de cobertura total  los 7 dias de la semana y a la demanda </t>
  </si>
  <si>
    <t>Atencion pacientes urgencias y hospitalizacion</t>
  </si>
  <si>
    <t>Unica institucion de segundo nivel de atencion  con servicios de Urgencias Internacion y quirurgicos</t>
  </si>
  <si>
    <t xml:space="preserve">Falta de infraestructura para ofertar nuevos servicios </t>
  </si>
  <si>
    <t>Fusiòn en redes  de hospitales y centros de salud</t>
  </si>
  <si>
    <t xml:space="preserve">No hay mercadeo para atraer el paciente particular con tarifas competitivas </t>
  </si>
  <si>
    <t>Desconocimiento de contratación</t>
  </si>
  <si>
    <t xml:space="preserve">unico servicio de hospitalizacion 24 horas en la provincia con disponibilidad de medicos especialistas </t>
  </si>
  <si>
    <t>hoteleria para ofertar servicios a planes complementarios y medicina prepagada</t>
  </si>
  <si>
    <t>Limitado por oportunidad en atención.</t>
  </si>
  <si>
    <t xml:space="preserve">No se cuanta contratacion nueve con EPS para mayor parcipacion en el mercado.    No hay mercadeo para atraer el paciente particular con tarifas competitivas </t>
  </si>
  <si>
    <t>Aprecio general del servicio por la calidad profesional.                                                                                                                                                                                                                                                                                                                                                                                Llegan referidos particulares buscando profesionales especificas</t>
  </si>
  <si>
    <t xml:space="preserve">Toma y procesamiento  de gases arteriales, son ofertados exclusivamente por la institucion. </t>
  </si>
  <si>
    <t xml:space="preserve">Se podrian ofertar otros  servicios como la espirometria que de acuerdo  al comportamiento de la pandemia son de alta demanda  para ser competitivos y ampliar el portafolio de servicio. No hay mercadeo para atraer el paciente particular con tarifas competitivas. No se cuenta contratacion nueva con EPS para mayor parcipacion en el mercado.    </t>
  </si>
  <si>
    <t xml:space="preserve">Gestion a nuevos contratos </t>
  </si>
  <si>
    <t xml:space="preserve">Falta de infraestructura para ofertar nuevos servicios
No capcidad de Talento Humano para cubrir en totalidad de los servicios 
Baja oferta de servicios de Consulta Externa  </t>
  </si>
  <si>
    <t xml:space="preserve">Demanda inducida  para direccionamiento a programas de promocion y prevencion. 2. Participación con las EAPB en jornadas de salud  </t>
  </si>
  <si>
    <t>barreras por parte de las EPS para la atencion integral y especifica.2.  IPS cuenta con el contrato CONVIDA para la atenciòn de pacientes cronicos.</t>
  </si>
  <si>
    <t>Unica Institución hospitalaria para usuarios de EPS Subsidiada como Convida y Ecoopsos</t>
  </si>
  <si>
    <t>ubicación geografica estrategica para el entorno social de los pacientes</t>
  </si>
  <si>
    <t xml:space="preserve">falta de continuidad y accesibilidad para algunas especialidades medicas o servicios </t>
  </si>
  <si>
    <t>No se ha evaluado( FALTA  DE PAQUETES  QUIRURGICA CON BASE A LA MORBILIDAD DE NUESTROS CLIENTES)on base a al oferta demanda</t>
  </si>
  <si>
    <t>No se realiza medicion  de la  satisfaccion  del servicio  de las EPS con las  que  tenemos  convenio
No se ha aumentado la oferta de servicios (horarios y  en numero) para el  servicio  de radiologia con el fin de optimizar la oportunidad, accesibilidad y satistfaccion de las EPS para la prestacion de servicios.</t>
  </si>
  <si>
    <t>No se realiza medicion  de la  satisfaccion  del servicio  de las EPS con las  que  tenemos  convenio</t>
  </si>
  <si>
    <t xml:space="preserve">Amplia y completa valoracion inicial del paciente y sus necesidades.                                                                                                                                                                                                                                                           Aplicación de estrategias para crear adherencia y continuidad en el tratamiento. </t>
  </si>
  <si>
    <t>Se brinda procedimientos  hasta finalizar su tratamiento con calidad y humanizacion, los usuarios atendidos manifiestan satisfaccion con la atencion prestada de manera verbal.</t>
  </si>
  <si>
    <t>Talento Humano de SIAU para orientar el informar parcialmente al usuario
Contar con contratos de ARL y servicios contributivos 
Atencion adecuda al usuario informacion y orientacion personalizada
Acompañamiento de SIAU en centros de Salud minimizando riesgo del desplazamiento sin ser efectiva la necesidad</t>
  </si>
  <si>
    <t xml:space="preserve">No oportunidad
No se cuenta con tarifas competitivas 
Fallas en la continuidad en especial de especialistas  apoyos diagnosticos 
No Oprtunidad de asignacion de citas </t>
  </si>
  <si>
    <t>Reconocimiento de una oficina de atención al ciudadano , Estrategia IAMII, Implementacion de las Rutas de Mantenimiento de la Salud con concurso de personal asistencial de los servicios de consulta externa y p y d. Hospital y Centros de Salud.</t>
  </si>
  <si>
    <t xml:space="preserve">Falta de aplicación de encuestas y divulgación de resultados  con  una muestra mas representativa , para cada uno de los servicios del area </t>
  </si>
  <si>
    <t>Se realizan peiodicamente encuestas de satisfacción de los usuarios.  En UCIM y aislamiento se escucha constantemente a pacientes y  familiares por las condiciones de hospitalización de dichos pacientes</t>
  </si>
  <si>
    <t>Falta de  oportunidad en la atención. Se realiza retroalimentación con el personal involucrado en PQRSFD.  En UCIM no se cuenta con el recurso para realizar video llamada a los pacientes. Desconocimiento en el proceso en el servicio de hospitalización adulto</t>
  </si>
  <si>
    <t>existe un seguimiento a pqrsdf y se establecen acciones de mejora según la criticidad de las peticiones</t>
  </si>
  <si>
    <t>no contamos con apoyos diagnosticos (tac, endoscopias y nasofibrolaringoscopia, electrodiagnostico, diagnostico cardiovascular)</t>
  </si>
  <si>
    <t>tenemos  medicion  de una  muestra  por  atencion  al usuario</t>
  </si>
  <si>
    <t xml:space="preserve"> falta personal y  de  cronograma  de actividades  para ejecutar   las mismas</t>
  </si>
  <si>
    <t>NO Se  tiene  informacion de  demanda  insatisfecha por falta de oportunidad  en  la atencion  para ecografias  de  consulta externa</t>
  </si>
  <si>
    <t>No se  tiene informacion de demanda  insatisfecha.                                             No se tiene informacion sobre la percepcion del usuario sobre la atencion propiamente de la atencion en la toma de muestras .</t>
  </si>
  <si>
    <t xml:space="preserve">No se tiene informacion sobre la percepción del usuario sobre la atención en fisioterapia.     </t>
  </si>
  <si>
    <t>Insatisfaccion del usuario hospitalizado al no poder realizar el procedimiento por falta de recurso humano.</t>
  </si>
  <si>
    <t>Insatisfaccion del cliente (medico) por la falta de productos para al tratamiento idoneo del paciente</t>
  </si>
  <si>
    <t>Equipo de trabajo para seguimiento a la satisfacion 
Contar con estrategia de visita de paciente para conocer las necesidades</t>
  </si>
  <si>
    <t xml:space="preserve">No contar con  mecanismos robustos para evaluar la satisfaccion 
No contar con mecanismo de evaluacion de satisfaccion de las partes interesadas 
Falta de Talento Humano para aplicación de encuestas en un mayor numero respecto a la demanda de usuarios  
Falta en la cobertura al 100% de los servicios 
Inconsistencias en la imagen institucional : 
Presentacion personal
Lenceria
Montaje de Espacios humanizados salas de espera
Espacios de privacidad
Fallas en la aplicación de protocolos al 100% con todos los usuarios y su familia lo que se percibe  que no son para todos  </t>
  </si>
  <si>
    <t>Se cuenta  con programa institucional de Humanizacon y manos efectivas; y un equipo de trabajo comprometido que brinda atencion humanizada al usuario.</t>
  </si>
  <si>
    <t xml:space="preserve">Falta de un mayor despliegue de las estrategias a nivel de sedes dependientes.  </t>
  </si>
  <si>
    <t>Se cuenta con el programa, política de humanización, la estrategia de manos efectivas. En UCIM y Aislamiento se asumió como tal el proceso de enfermería y se brinda  un cuidado más atento a los pacientes ya que dicho paciente se encuentran sin acompañante y sin visita.</t>
  </si>
  <si>
    <t>Falta adherencia en humanización en la atención. Falta seguimiento en la implementación del programa de humanización. Informacion que se brinda a pacientes es en  terminos no entendibles.</t>
  </si>
  <si>
    <t>numero de quejas en descenso en los ultimos 4 años
contamos con la estrategia manos efectivas y un equipo de atencion al usuario comprometido</t>
  </si>
  <si>
    <t>tipo de vinculacion laboral, falta de calidad y calidez en la atencion</t>
  </si>
  <si>
    <t>Contamos con personal capacitado y referenciado en los programas necesarios</t>
  </si>
  <si>
    <t>La falta de personal  hace dificil en algunas epocas este proceso.</t>
  </si>
  <si>
    <t xml:space="preserve">Se cuenta con Programa Institucional de Humanizacion y manos efectivas.Se cuenta  con personal  que  brinda trato  humanizado  al  paciente  
Envio  de lecturas y  laboratorios  clinicos a correo  electronico si el  usuario  lo  requiere
</t>
  </si>
  <si>
    <t>Falta  de camilleros, y acompañamiento de parte  de enfermeria  a los pacientes  de los servicios de   internacion  y  de  urgencias  al  servicio  de  imágenes  diagnosticas.</t>
  </si>
  <si>
    <t xml:space="preserve">Se cuenta con personal que brinda trato humanizado y cordial al paciente.               La entrega de resultados cuando es solicitado por el usuario se envia a correo electronico 
</t>
  </si>
  <si>
    <t>Falta fila preferencial (facturacion) para Prioridad materna, adulto mayor etc..</t>
  </si>
  <si>
    <t xml:space="preserve">Atención humanizada respetando procesos individuales de rehabilitación. </t>
  </si>
  <si>
    <t>Proceso de agendacion de citas distante al consultorio  y bastante dispendioso</t>
  </si>
  <si>
    <t xml:space="preserve">Se cuenta  con recurso humano que brinda  humanizacion y buen trato al usuario.
</t>
  </si>
  <si>
    <t>No se brinda confort y seguridad requerido para los procedimientos del servicio.</t>
  </si>
  <si>
    <t xml:space="preserve">Contar con un progrmama de Humanizacion y Estrategia </t>
  </si>
  <si>
    <t xml:space="preserve">No contar con herramientas logisticas para informacion  al usuario 
No contar con presupuesto para acciones de educacion y sensibilizacion 
No contar con un presupuesto especifico de orientacion e informacion al usuario en terminos de impresiones fisicas 
No contar con espacios que brinden privacidad 
Fallas de adherencia a las recomendaciones minimas durante los procesos de atencion 
Rotacion del talento bumano que no permite adherencia y participacion de las actividades de sensibilizacion 
Falta de mecanismos de apoyo didactico parala orientacion e informacion al usuario, cuidadores y familia
</t>
  </si>
  <si>
    <t xml:space="preserve">Se ha realizado autoevaluación </t>
  </si>
  <si>
    <t>No se han subsanado los hallazgos dejados en la visita del mes de octubre.   2. Se esta adelantando en procesos prioritarios en la actualizacion documental.</t>
  </si>
  <si>
    <t>El talento humano cumple con requisitos de habilitacion. Actualización, socialización y evaluación de protocolos de enfermería</t>
  </si>
  <si>
    <t>Falta  adherencia y apropiación a los protocolos de enfermería</t>
  </si>
  <si>
    <t>avances en la estructuracion de procesos y procedimientos por parte del equipo de calidad 
unica ips de la provincia habilitada para la prestacion de servicios de hospitalizacion de mediana complejidad 24 horas</t>
  </si>
  <si>
    <t>desconocimiento de necesidades de habilitacion</t>
  </si>
  <si>
    <t>Contamos con un  porcentaje   de  cumplimiento minimo de los estandares que aplican a nuestros servicios .</t>
  </si>
  <si>
    <t>Existen falencias de personal y dispositivos.Desconocimiento  de evaluacion  pedir a calidad  informes  para activar  mejoras .deficiencia  en auditoria  interna .</t>
  </si>
  <si>
    <t xml:space="preserve">HABILITACION    Se  cumple  con las  condiciones de habilitacion   en los estandares  de talento  humano, dotacion, procesos prioritarios, historia  clinica no se reportaron hallazgos  </t>
  </si>
  <si>
    <t xml:space="preserve">INFRAESTRUCTURA  No  se cuenta  con  instalaciones idoneas que  cumplan  con las  condiciones  de  habilitacion para  el servicio de Imagens  diagnosticas( falta area  de  lectura,  señalizacion  de  alarma  radiologicas visuales, mal  estado  de  pisos , paredes)    </t>
  </si>
  <si>
    <t xml:space="preserve">HABILITACION    Se  cumple  con las  condiciones de habilitacion   en los estandares  de talento  humano, dotacion, procesos prioritarios, historia  clinica,  no se reportaron hallazgos </t>
  </si>
  <si>
    <t xml:space="preserve">HABILITACION    Se  cumple  con las  condiciones de habilitacion   en los estandares  de procesos prioritarios e  historia  clinica   </t>
  </si>
  <si>
    <t xml:space="preserve">INFRAESTRUCTURA: No se cuenta con el espacio y condiciones de habilitacion requeridas para la atencion del servicio de terapia  en  consulta externa. No se cuenta con area de atencion que garantice la privacidad dell paciente. TALENTO HUMANO no se cuenta con el recurso humano suficiente para la demanda en el area internacion  y ambulatoria </t>
  </si>
  <si>
    <t xml:space="preserve">HABILITACION    Se  cumple  con las  condiciones de habilitacion   en los estandares  procesos prioritarios e historia  clinica                          </t>
  </si>
  <si>
    <t>INFRAESTRUCTURA: No se cuenta con el espacio y condiciones de habilitacion requeridas para la atencion del servicio de terapia respiratoria en  consulta externa.</t>
  </si>
  <si>
    <t xml:space="preserve">HABILITACION    No se  cumple  con las  condiciones de habilitacion   en los estandares  de talento  humano (quimico) , dotacion ((deposito) , procesos prioritarios (actualizacion)                        </t>
  </si>
  <si>
    <t xml:space="preserve">Conocimiento de la norma </t>
  </si>
  <si>
    <t xml:space="preserve">No cumplimiento a razon del presupuesto con el que cuenta la institucion 
Falta de empoderamiento de algunos lideres 
Desconocimiento de la norma por parte de los colaboradores para mantener los minimos 
Desinformacion e interpretacion erronea de los hallazgos que generan Planes de mejora sin seguimientos 
 </t>
  </si>
  <si>
    <t>Se cuenta y se conoce   indicadores de la 256. Se realiza analisis por sede montando planes de mejoramiento.</t>
  </si>
  <si>
    <t>Hay falencias en el seguimiento y retroalimentacion. 2. Falta adherencia por parte de los colaboradores .</t>
  </si>
  <si>
    <t>Reporte oportuno  a los entes de control de los indicadores de norma</t>
  </si>
  <si>
    <t>Falta sistematización en el plan de atención de enfermería, dificultades en el desarrollo por parte de Citysalud</t>
  </si>
  <si>
    <t xml:space="preserve">reporte oportuno a los entes de control y seguimiento a los indicadores institucionales </t>
  </si>
  <si>
    <t>fraccionamiento de la informacion por tercerizacion de servicios. no hay trazabilidad y fuentes de informacion confiables.  inexistencia de tablero unico de indicadores</t>
  </si>
  <si>
    <t>Contamos con indicadores y reportes en los tiempos establecidos.</t>
  </si>
  <si>
    <t>Falta socializacion para planes de mejora.</t>
  </si>
  <si>
    <t>SISTEMAS DE INFORMACION  Se tiene definidos indicadores para el servicio</t>
  </si>
  <si>
    <t xml:space="preserve">SISTEMAS DE INFORMACION Los indicadores no estan bien definidos,  tanto para Laboratorio como para gestion transfusional y toma de muestras        </t>
  </si>
  <si>
    <t xml:space="preserve">Contar con  un sistema de resgistro de actividades </t>
  </si>
  <si>
    <t xml:space="preserve">No se cuenta con analisis total de los indicadores
Falla la calidid del dato </t>
  </si>
  <si>
    <t>No se ha definido plan de trabajo</t>
  </si>
  <si>
    <t>Hay una autoevaluación de los estándares de acreditación, rondas de seguridad, ante las rondas se evidencia disposición del personal.</t>
  </si>
  <si>
    <t>Falta conocimiento del personal de los estándares de acreditación. Falta acompañamiento otros actores, si se evidencia las rondas frecuentes de la líder de Infecciones y de enfermería</t>
  </si>
  <si>
    <t>contamos con evaluaciones que han permitido mejorar puntos claves de la atencion</t>
  </si>
  <si>
    <t>falta de continuidad durante las administraciones del recurso humano designado para este proceso
no capacitacion a los colaboradores asistenciales en acreditacion</t>
  </si>
  <si>
    <t>Programa en proceso con analisis de grupo de estandares,</t>
  </si>
  <si>
    <t>Falta capacitacion  y por enden  adherencia de todos los funcionarios al proceso.</t>
  </si>
  <si>
    <t xml:space="preserve"> ACREDITACION   Se cuenta con el Plan mejoramiento vigencia 2022 el cual se esta ejecutando de acuerdo a la priorizacion.</t>
  </si>
  <si>
    <t xml:space="preserve"> ACREDITACION   Se cuenta con el Plan mejoramiento vigencia 2022 el cual se esta ejecutando de acuerdo a la priorizacion. (Las actividades se articulan enter laboratorio e Imagenes )</t>
  </si>
  <si>
    <t xml:space="preserve">    ACREDITACION   Falta involucrar Toma de muestras y Gestion Transfusional    </t>
  </si>
  <si>
    <t xml:space="preserve"> No se ha involucrado el area en el proceso</t>
  </si>
  <si>
    <t xml:space="preserve"> No se ha iniciado el proceso</t>
  </si>
  <si>
    <t>Contar con un proceso de Acreditacion</t>
  </si>
  <si>
    <t>No contar con lo minimos como base de lo superior
Debilidad en la correcta  caracterizacion de los usuarios y su socializacion a las areas
 Fallas en la Identificacion  al 100% los riesgos por tramites directos del usurio externo</t>
  </si>
  <si>
    <t xml:space="preserve">Existe un programa de auditoria para el mejoramiento de la calidad </t>
  </si>
  <si>
    <t xml:space="preserve">Falta socializaciòn al personal de %de cumplimiento a sedes </t>
  </si>
  <si>
    <t>Desconocimiento de los indicadores actuales y de las estrategias de mejoramiento</t>
  </si>
  <si>
    <t>desconocimiento del modelo pamec y puntos trabajados</t>
  </si>
  <si>
    <t>Falta adherencia de todos los funcionarios al proceso.</t>
  </si>
  <si>
    <t xml:space="preserve">No procesos de aprendizaje organizacional sistematico para los grupos de interes </t>
  </si>
  <si>
    <t xml:space="preserve">Existe un programa de Seguridad del paciente. 2. Se ha capacito al personal en riesgos asociados a la atención  en salud </t>
  </si>
  <si>
    <t xml:space="preserve">Falta  analisis y seguimiento de casos de eventos adversos </t>
  </si>
  <si>
    <t>Se cuenta con el programa, política, se ha desplegado. Contamos con herramienta de reporte</t>
  </si>
  <si>
    <t>El personal no vé la importancia del reporte, falta de adherencia al programa de seguridad de paciente. No contamos con la tecnología adecuada para disminnuir riesgos clínicos (linea arterial)En el servicio de urgencias algunas camilla no cuentan con frenos, ni las barandas funcionan correctamente. Falatan barandas, levantes no hay respuesta oportuna.</t>
  </si>
  <si>
    <t xml:space="preserve">contamos con aplicativos de reporte de novedades de seguridad de paciente y analisis de  incidentes y eventos adversos </t>
  </si>
  <si>
    <t>alta rotacion de personal y dificil consecucion de personal idoneo
escasa adherencia del personal al programa de seguridad de paciente</t>
  </si>
  <si>
    <t xml:space="preserve">Contamos con programa institucional y referentes que desarrollan los seguimientos, referente IAAS socializa  y  mide adherencia  del programa y protocolo  de  lavado de manos </t>
  </si>
  <si>
    <t xml:space="preserve">Existe una brecha  entre los Cordinadores , lideres  y tiempo  para realizar  las  actividades  propuestas.referente de seguridad   darse conocer  en las areas  con los paquetes instrucionales.para poder aportar  al programa . </t>
  </si>
  <si>
    <t xml:space="preserve">Se  realiza reporte  de  eventos  adversos </t>
  </si>
  <si>
    <t>Falta  acompañamiento de parte  de enfermeria  a los   pacientes  de los servicios de   internacion  y  de  urgencias  al  servicio  de  imágenes  diagnosticas aumentando  el  riesgo  de caidas
 falta señalizacion  de  alarma  radiologicas visual
Falta  de  retroalimentacion  del  analisis de los eventos adversos y  plan  de  mejoramiento  generados en el comite  de seguridad  del  paciente al  personal  del servicio de Imagenes  diagnosticas</t>
  </si>
  <si>
    <t>Se cuenta con Programa de ReactivoVigilancia y  Hemovigilancia, que permite definir controles para prevenir la ocurrencia de eventos adversos.</t>
  </si>
  <si>
    <t xml:space="preserve">No se ha reformulado aun los indicadores de hemovigilancia y rectivovigilancia </t>
  </si>
  <si>
    <t xml:space="preserve">Se cuenta con el programa de gestion  de eventos adversos e incidentes y se cuenta con indicadores </t>
  </si>
  <si>
    <t xml:space="preserve">No se brinda seguridad al usuario al no contar con la dotacion adecuada y segura </t>
  </si>
  <si>
    <t xml:space="preserve">Se cuenta con el programa de gestion  de eventos adversos e incidentes </t>
  </si>
  <si>
    <t>No se cuenta con mobiliario hospitalario necesario para ubicar al paciente en las posturas requeridas para los procedimientos de   terapia respiratoria  en consulta externa, lo cual dificulta el manejo del paciente   ocasionando aumento del riesgo como:  laceraciones en el paciente  y    caida.</t>
  </si>
  <si>
    <t>Se cuenta con Programa de Farmacovigilancia, que permite definir controles para prevenir la ocurrencia de eventos adversos.</t>
  </si>
  <si>
    <t xml:space="preserve">Falencia en el stock de medicamentos lo cual  afectan la continuidad de tratamiento o retrasan el inicio del mismo. </t>
  </si>
  <si>
    <t xml:space="preserve">Programa de seguridad Documentado
Integracion de las seguridad de paciente con programa de Humanizacion  </t>
  </si>
  <si>
    <t xml:space="preserve">No adherencia a las GPC y documentos institucionales 
Fallas en la Cultura del reporte en algunas areas
No articulacion a las acciones de seguridad desde lo admistrativo </t>
  </si>
  <si>
    <t>Se cuenta con lider de Proceso, quien hace rondas de verificacion en las sedes.</t>
  </si>
  <si>
    <t>Falta divulgacion del Programa</t>
  </si>
  <si>
    <t>Existe un programa documentado</t>
  </si>
  <si>
    <t>Insuficiente responsabilidad de los colaboradores en la disminución del uso de papel, ahorro de agua, ahorro de energia.</t>
  </si>
  <si>
    <t>existe un programa documentado
se estimula el uso de papel reciclado
participacion de los colaboradores en jornadas de reforestacion</t>
  </si>
  <si>
    <t xml:space="preserve">no existen incentivos para las areas que demuestren menor consumo de papel
ausencia de actividades alucivas al tema ambiental, ej dia mundial del agua, de la tierra, dia mundial de la eficiencia energetica </t>
  </si>
  <si>
    <t>Programa en proceso liderado por Ingenieria ambiental.</t>
  </si>
  <si>
    <t>Falta socializacion a los funcionarios de la institución,para aportar  a las acciones del programa</t>
  </si>
  <si>
    <t>Se cuenta con lider del proceso. Cumplimiento de segregacion  de residuos generados en  el  servicio</t>
  </si>
  <si>
    <t>Falta  de divulgacion  del programa hospital  verde  al personal  de apoyo  diagnostico
Las ordenes  medicas  sean  impresas  en media  carta, generando desperdicio de papel.                                                                                                                                                                                                                                                                                                                                                                                                  Falta de dispositivo para firma electronica en consentimientos informados para evitar gasto de papel y acumulacion de documentos en archivo</t>
  </si>
  <si>
    <t>Falta de dispositivo para firma electronica en consentimientos informados para evitar gasto de papel y acumulacion de documentos en archivo</t>
  </si>
  <si>
    <t xml:space="preserve">No interccion con cuidaores  y sus familias que aporten a la estrategias
Fallas en la utilizacion de papel reciclado 
 Fallas de mecanismos de comunicación que minimice utilizacion de impresiones inecesarias
No contar con mecanismos digitales de firmas que minimicen las impresiones 
Fallas de mecanismos para digitalizar al 100% de los documentos aclaranto su funcionalidad en cada proceso
Fallas en aclarar y socializar tablas de retencion documental </t>
  </si>
  <si>
    <t>Falta la implemetacion de campañas enfocadas a usuarios sobre responsabilidad con el medio ambeinte</t>
  </si>
  <si>
    <t xml:space="preserve">Se ha disminuido el consumo de papel para trámites personales,  pero se utilizan las impresoras institucionales </t>
  </si>
  <si>
    <t>no participacion de los pacientes como generadores de residuos y corresponsables con el cuidado del medio ambiente
errores en la segregacion de los residuos
cisternas antiguas y lamapras que aumentan consumo de agua y energia</t>
  </si>
  <si>
    <t>Existe programa liderado por antención al usuario.</t>
  </si>
  <si>
    <t>Falta socializacion a las diferentes dependencias de la institución.</t>
  </si>
  <si>
    <t xml:space="preserve">Falta de campañas de sensibilizacion a usuarios sobre responsabilidad con el medio ambiente </t>
  </si>
  <si>
    <t xml:space="preserve">No se cuenta con una politica clara de responsabilidad Social donde identifiquemos alternativas saludables </t>
  </si>
  <si>
    <t>Conocimiento del modelo integrado de planeaciòn y gestiòn-MIPG</t>
  </si>
  <si>
    <t>Falta de socializaciòn y seguimiento  de los planes de mejoramiento</t>
  </si>
  <si>
    <t>Desconocimiento del tema</t>
  </si>
  <si>
    <t>contamos programa liderado por Talento humano.</t>
  </si>
  <si>
    <t>Desconocimiento conceptual y resultados sobre MIPG</t>
  </si>
  <si>
    <t xml:space="preserve">Falta de tecnologia para evaluar y garantizar tramites
Faltan mecanismos de atencion ciudadano teniendo encuenta las condiciones y caracterizacion de los usuarios 
Fallas para garantizar procesos de participacion ciudadana efectiva
 Fallas con el proceso de tratamiento de datos personales 
 </t>
  </si>
  <si>
    <t>Desconocimiento indicadores de gestiòn del  riesgo</t>
  </si>
  <si>
    <t>Se cuenta con la matriz de riesgos</t>
  </si>
  <si>
    <t>Falta conocimiento en la matriz de riesgo por el personal de enfermería</t>
  </si>
  <si>
    <t>contamos con un manual de gestion y administracion del riesgo</t>
  </si>
  <si>
    <t xml:space="preserve">desconocimiento de la matriz de riesgos </t>
  </si>
  <si>
    <t xml:space="preserve">Falta socializacion a los funcionarios de la institución.para  generar  proceso  y actividades  de gestion del riesgo  </t>
  </si>
  <si>
    <t xml:space="preserve">Desconocimiento conceptual y resultados sobre administracion y Gestion de Riesgos </t>
  </si>
  <si>
    <t xml:space="preserve">Conocer los tramites  institucionales </t>
  </si>
  <si>
    <t>No identificacion de riesgos al 100%</t>
  </si>
  <si>
    <t>1. Se han hecho acercamientos con los lidres de las nuevas sedes.  2. Continuamente se realiza asistencias tecnicas a sedes implmentando planes de mejoramiento.</t>
  </si>
  <si>
    <t xml:space="preserve">Falta capacitaciòn y socializaciòn de procesos y procedimientos  </t>
  </si>
  <si>
    <t>articulación con las sedes dependientes y los primeros niveles de los municipios del area de influencia</t>
  </si>
  <si>
    <t>falta de articulacion con primeros niveles para mejorar la rotacion de camas hospitalarias</t>
  </si>
  <si>
    <t>No se conocen datos relacionados por parte de los funcionarios</t>
  </si>
  <si>
    <t xml:space="preserve">Fallas en el traslado de muestra lo cual afecta la calidad y confiabilidad de los reportes. Por deterioro de las muestras.   Habilitacion de las sedes dependientes de servicio de toma de muestras.   Servicio de transporte de muestras no cumplen los criterios como tiempo y condiciones  para este fin.   No se cuenta con habilitacion de servicio toma de muestras en las sedes.    </t>
  </si>
  <si>
    <t xml:space="preserve">No se cuenta con un proceso de asignacion de citas en los centros de salud para terapia fisica y respiratoria </t>
  </si>
  <si>
    <t xml:space="preserve">Fallas en el traslado de los productos y no se cuenta con servicio farmaceutico habilitado en las sedes </t>
  </si>
  <si>
    <t xml:space="preserve">Conocimiento transversal de los procedimientos de la  institucion </t>
  </si>
  <si>
    <t xml:space="preserve">Fallas de la comunicación </t>
  </si>
  <si>
    <t xml:space="preserve">Se ha  levantado el inventario de equipos medicos e informaticos, con el fin de establecer la necesidad. 2 Se ha entregado listado de necesidades al area de biomedicina </t>
  </si>
  <si>
    <t>Falencia de algunos equipos biomedicos e equios informaticos en ubate y sedes dependientes.                                                         Equipos biomedicos desactualizados o en numero insuficiente (odontologia)</t>
  </si>
  <si>
    <t>Desconocimiento en la actualización de equipos y técnicas de los procedimientos de enfermería.</t>
  </si>
  <si>
    <t>identificacion de equipos biomedicos prioritarios de acuerdo a ahabiitacion</t>
  </si>
  <si>
    <t xml:space="preserve">limitación en equipos de computo  
limitacion de recurso financiero para la adquisición de tecnologias </t>
  </si>
  <si>
    <t>Existe planes institucionales que se desarrollan según la necesidades y oportunidades de la poblacion.</t>
  </si>
  <si>
    <t>No se cuenta con socializacion a los lideres institucionales.</t>
  </si>
  <si>
    <t xml:space="preserve">Se tienen identificadas las necesidad por servicio, las cuales son priorizadas por el area de ingenieria biomedica. </t>
  </si>
  <si>
    <t xml:space="preserve">No se cuenta  con back up  de  todos los equipos
No  se  cuenta  con plan  de  contingencia en caso  de daño  de  equipos.   Plan de contingencia en caso de que falle la planta electrica de la institucion.   </t>
  </si>
  <si>
    <t xml:space="preserve">No se cuenta con la tecnologia acorde al nivel de atencion  y se carece de equipos para la atencion integral del paciente de acuerdo a las necesidades en el proceso de rehabilitacion. No se cuenta  con back up  de  todos los equipos
No  se  cuenta  con plan  de  contingencia en caso  de daño  de  equipos.   Plan de contingencia en caso de que falle la planta electrica de la institucion.   </t>
  </si>
  <si>
    <t xml:space="preserve">No se cuenta  con back up  de  todos los equipos 
No  se  cuenta  con plan  de  contingencia en caso  de daño  de  equipos.   </t>
  </si>
  <si>
    <t xml:space="preserve">No se cuenta  con back up  de  todos los equipos
No  se  cuenta  con plan  de  contingencia en caso  de daño  de  equipos.   Plan de contingencia en caso de que falle la planta electrica de la institucion.  </t>
  </si>
  <si>
    <t xml:space="preserve">Falta de recursos para  materializar  las acciones  de mejora
Planes de accion sin cumplimiento por fallas de comunicación y recursos 
Falta tecnologias de apoyo a la gestion </t>
  </si>
  <si>
    <t xml:space="preserve">Con la implementación de la RMP, se han realizado evaluaciones con otros municipios de nuestra red </t>
  </si>
  <si>
    <t>No se han realizado referenciacion.</t>
  </si>
  <si>
    <t>Se han hecho referenciaciones</t>
  </si>
  <si>
    <t>La referenciación no es sistemática</t>
  </si>
  <si>
    <t>no hay continuidad en los ejercicios de referenciacion con otras instituciones, por lo tanto no se han implementado experiencias exitosas</t>
  </si>
  <si>
    <t>Existen referenciaciones en algunos temas con instituciones como Hospital de Pacho y Guatavita. 2020 .</t>
  </si>
  <si>
    <t>Falta aprovechar este tema; teniendo en cuenta que en la region contamos con Instituciones acreditadas.</t>
  </si>
  <si>
    <t>No  se  han  realizado  procesos  de  referenciacion para ninguno de los servicios de apoyo diagnostico y terapeutico.</t>
  </si>
  <si>
    <t xml:space="preserve">Contamos con un documento </t>
  </si>
  <si>
    <t xml:space="preserve">No participar en procesos sistematicos de referenciacion </t>
  </si>
  <si>
    <t xml:space="preserve">Se cuenta con procedimientos documentados </t>
  </si>
  <si>
    <t>Falta capacitacion e implemenetacion del proceso archivistico, para personal de consulta externa y sedes dependientes</t>
  </si>
  <si>
    <t>Desconocimmiento del tema</t>
  </si>
  <si>
    <t xml:space="preserve">historia clinica digitalizada e implementada en hospital ubate y las sedes dependientes para ser consultada en linea </t>
  </si>
  <si>
    <t>limitacion para nuevos desarrollos con proveedor del software
limitacion de espacio y recurso humano en archivo fisico</t>
  </si>
  <si>
    <t>Contamos con manuales , protocolos y procesos de atencion institucional.</t>
  </si>
  <si>
    <t>Estamos en proceso de actualizacion documental;  manual  de buenas  practicas de esterilizacion  y proceso de cirugia segura. Para  alimnetar las tablas de retencion  documental</t>
  </si>
  <si>
    <t xml:space="preserve">Se  cuenta  con los  procedimientos documentados en los  servicios. </t>
  </si>
  <si>
    <t>No se cuenta con tabla de retencion de documentos                                              Pendiente  actualizacion  de procedimientos  deacuerdo  con la nueva  red           
 Falta de capacitacion al personal sobre Sistema de Gestion documental, y de como realizar el proceso de tablas de retencion documental</t>
  </si>
  <si>
    <t>Se  cuenta  con los  procedimientos documentados en los  servicios.  Se cuenta con proceso de entrega de consentimientos informados mensualmente al area de archivo</t>
  </si>
  <si>
    <t xml:space="preserve">No se cuenta con un registro total de los procedimientos propios de  las area 
Infraestructura y acciones que permitan el manejo historico de los documentos institucionales 
No acompañamiento en la organización documental efectiva 
Dificultad para los seguimientos documentales en los procesos juridicos 
Faltan mecanismos de archivistica desde la digitalizacion documental 
</t>
  </si>
  <si>
    <t xml:space="preserve">Existencia de un comité de convivencia </t>
  </si>
  <si>
    <t xml:space="preserve">no existen suficientes canales para la escucha  del empleado </t>
  </si>
  <si>
    <t>Equipo responsable, presto de responder ante las necesidades de los usuarios, el personal se encuentra en disposición para realizar las actividades</t>
  </si>
  <si>
    <t>Tiempo escaso para escuchar las verdaderas necesidades relacionadas con el desarrollo de funciones y actividades propias del cargo. Falta de solidaridad, en caso de apoyo en los servicios sobresaturados de pacientes. Falta de proactividad y actitud resolutiva ante la demanda de exigencias en la entrega de turno. Debido a la asignación de turnos de 12 horas, un día tiene turno el otro no, la enfermera de hospitalización adultos, considera falta conocimiento de los otros turnos y pérdida del control del servicio. Falta comunicación y coordinación de las dos enfermeras de dicho servicio.</t>
  </si>
  <si>
    <t>Falta personal y tiempo  para informacion. La informacion  q existe  falta divulgacion  y  planes .de mejora(  ginecologia avances ,cirugia progrma de capacitacion</t>
  </si>
  <si>
    <t>No hay un procedimiento formal de escucha de las necesidades del cliente interno (planta y Contrato)</t>
  </si>
  <si>
    <t xml:space="preserve">Desconocimiento de la informacion para la orientacion e informacion a los usuarios </t>
  </si>
  <si>
    <t>Articulacion con el Plan de capacitacion Institucional</t>
  </si>
  <si>
    <t>Falta mejorar el  plan de capacitación, inducción y reinducción,y formación continua del personal</t>
  </si>
  <si>
    <t>Se realizó el diagnóstico de necesidades de capacitación. Se socializaron los protocolos de enfermería</t>
  </si>
  <si>
    <t>Los protocolos de enfermería,  se socializaron por la intranet, por lo cual se desarrollaron estando el personal de turno en la Institución.  Se matricularon 83 funcionarios, de los cuales 64 dieron respuesta al pre test y post, que corresponde al 77%. El promedio de calificación en los pre test fue: en sepsis obstétrica de 9.46, en hemorragia obstétrica de 9.54, en seguridad en procesos quirúrgicos de 9.7, en administración segura de medicamentos de 9.74. El promedio de calificación de post test fue: en sepsis obstétrica de 9.76, en hemorragia obstétrica de 9.73, en seguridad en procesos quirúrgicos de 10. En administración segura de medicamentos de 9.9. En mayo se socializaron Se matricularon 83 funcionarios, de los cuales 61 dieron respuesta al post test del protocolo de Aislamiento Hospitalario, que corresponde al 73%. El promedio de calificación del post test fue 9.01, el 27% (26) no contestaron el post test. En limpieza y desinfección de áreas dieron respuesta al post test 55 participantes, que corresponde al 66%, el 34 % (32) no respondieron el cuestionario, la calificación promedio fue de 9.32. En sujeción terapéutica respondieron el post test el 65 % (54) de los participantes, el 35 % (34) no respondieron el cuestionario, la calificación promedio fue de 9.13. En derrame de fluidos con riesgo biológico contestaron el post test el 67 % (56), el 33% (31) no contestaron el cuestionario, la calificación promedio fue de 9.65. No asisten porque no ven la relevancia de personal capacitado, mejor profesional. Ver estrategias para ampliar la participación. Falta de capacitación y entrenamiento al personal de la UCIM .</t>
  </si>
  <si>
    <t xml:space="preserve">existe cronograma de capacitaciones </t>
  </si>
  <si>
    <t>falta de adherencia del personal medico y de enfermeria</t>
  </si>
  <si>
    <t>Existe plan dirigido por Talento humano.</t>
  </si>
  <si>
    <t>Faltan lideres para temas especificos y socializacion a todo el personal asistencial,</t>
  </si>
  <si>
    <t>Se  articulo dentro del Plan de capacitacion Institucional los temas requeridos de acuerdo a las necesidades identificadas lo cual ha mejorado la planeacion de la actividad y se cuenta con la evaluacion (postest)</t>
  </si>
  <si>
    <t>Falta mayor  capacitacion y  divulgacion  de los programas  transversales a nivel institucional</t>
  </si>
  <si>
    <t>Se cuante con un Plan de capapacitacion formulado e implementado</t>
  </si>
  <si>
    <t>Fallas en a entrega de los soportes 
No asistencia o participacion a las actividades por parte de los funcionarios 
Fallas en identificar dentro de los procesos de induccion a quien aplica la informmacion particular y general</t>
  </si>
  <si>
    <t xml:space="preserve">Participación activa del personal de salud </t>
  </si>
  <si>
    <t xml:space="preserve">No se tiene en cuenta los niveles jerarquicos, de acuerdo a necesidades del servicio </t>
  </si>
  <si>
    <t>Existe Comié de bienestar social, se realizan actividades junto con la Caja de Compensación fammiliar</t>
  </si>
  <si>
    <t>El personal es individualista, no ven realmente que es bienestar social. No se cuenta con la infraestrutura para el descanso y bebida caliente del personal, especialmente en el turno de la noche.  Las actividades planeadas por el Comité de Bienestar Social están encaminadas más para el personal administrativo, es la percepción de los asistencialesNo se tiene encuenta planeadas para los asistenciales.</t>
  </si>
  <si>
    <t>inclusion del personal independiente del tipo de contratacion</t>
  </si>
  <si>
    <t>falta de organización para la asistencia a diferentes eventos programados que garanticen ampliar la cobertura del personal</t>
  </si>
  <si>
    <t>Contamos con comité y personal que se apoya en caja de compesacion.</t>
  </si>
  <si>
    <t>Existe limitaciones en los planes de bienestar e inconformidades en los usuarios del mismo.</t>
  </si>
  <si>
    <t>Ya se esta incluyendo tambien al personal de contrato en los programas de bienestar</t>
  </si>
  <si>
    <t>Inasistencia a las actividades de bienestar debido a:   Dificultad para distribuir las jornadas de trabajo en el area asistencial.      La persepcion del personal asistencial  que es mas para el personal administrativo ya que pueden organizar mejor el tiempo.</t>
  </si>
  <si>
    <t xml:space="preserve">Se cuenta con un Plan de Bienestar y un comité que lo desarrolla </t>
  </si>
  <si>
    <t xml:space="preserve">Fallas en la organización para programar al personal sin afectar las necesidades de los servicios </t>
  </si>
  <si>
    <t>Se conoce de una encuesta que se aplico</t>
  </si>
  <si>
    <t xml:space="preserve">se desconoce  los resultados </t>
  </si>
  <si>
    <t>Se realizó una encuesta de clima organizacional</t>
  </si>
  <si>
    <t>Desconocimiento de resultados de encuesta de clima organizacional. Falta de empatia del personal entre todos los servicios.</t>
  </si>
  <si>
    <t>se realizo medicion de clima organizacional en el 2021 unicamente a personal de planta
encuentros para fortalecimiento de competencias de liderazgo y trabajo en equipo y comunicación asertiva</t>
  </si>
  <si>
    <t xml:space="preserve">desconocimiento de los resultados de la encuesta aplicada en el 2021 y no se incluye al personal de contrato
limitacion para la asistencia de los colaboradores por desplazamientos y numeros de participantes </t>
  </si>
  <si>
    <t>Falta medicion de este tema, existe poca informacion. Existe brecha  entre lideres y  colaboradores</t>
  </si>
  <si>
    <t>Desconocimiento sobre los resultados de las encuestas de clima organizacional.</t>
  </si>
  <si>
    <t xml:space="preserve">Se conoce de la aplicación de una encuesta para medir el impacto </t>
  </si>
  <si>
    <t xml:space="preserve">Seguimiento a los analisis para el cumplimiento de la evaluacion generada </t>
  </si>
  <si>
    <t xml:space="preserve">Existe evaluación del personal de  carrera </t>
  </si>
  <si>
    <t>Diseñar un plan de evaluaciòn a los colaboradores provicionales  en donde se vinculen estrategias de mejoramiento</t>
  </si>
  <si>
    <t>Se realiza evaluación del desempeño laboral del personal inscrito en  carrera administrativa.</t>
  </si>
  <si>
    <t>No se realiza con responsabilidad y a conciencia. No se realiza evaluación del desempeño a todos los funcionarios y colaboradores</t>
  </si>
  <si>
    <t>a personal de planta se realiza evaluaciones de desempeño semestrales, se fijan objetivos y se establecen metas.  para personal de contrato se realiza la supervision de las actividades de acuerdo a las obligaciones del contratista</t>
  </si>
  <si>
    <t>no esta documentada una metodologia de seguimiento y evaluacion institucional para colaboradores vinculados por prestacion de servicios</t>
  </si>
  <si>
    <t>Contamos solo con medicion al personal de carrera  administrativa.</t>
  </si>
  <si>
    <t>No se cuenta con evaluacion  de todos los funcionarios; sin tener en cuenta su tipo de vinculacion. Existen brechas ennte asistenciales y administrativos.</t>
  </si>
  <si>
    <t xml:space="preserve">Falta de cultura institucional en los lideres para hacer seguimiento al desempeño del personal y no se brinda retroalimentacion.    No se  realiza reuniones internas dentro del proceso de forma planificada para evaluar los resultados alcanzados.   Falta competencias administrativas por parte de los lideres para desarrollar adecuadamente los procesos y lograr empoderar el personal. </t>
  </si>
  <si>
    <t xml:space="preserve">Articulacion con los programas institucionaels respecto a los resultados 
Fallas en mecanismos de reconocimiento </t>
  </si>
  <si>
    <t xml:space="preserve">la realizaciòn del club de los cronicos, jornadas de mujer en  edad fertil, evaluacion al personal por una plataforma intranet </t>
  </si>
  <si>
    <t xml:space="preserve">desinformaciòn </t>
  </si>
  <si>
    <t>Exige trabajo, esfuerzo, se evidencia resisitencia del personal. Apego a las malas costumbres.</t>
  </si>
  <si>
    <t>No se cuenta con informacion  del tema.</t>
  </si>
  <si>
    <t xml:space="preserve">No se cuenta con mecanismos analisis para evaluar lecciones aprendidas. </t>
  </si>
  <si>
    <t xml:space="preserve">Fallas de la comunicación 
No mecanismos de lecciones aprendidas
Desconocimiento del contedido y beneficios de programas
Retroalimentacion parcial unicamente se da en cada area </t>
  </si>
  <si>
    <t xml:space="preserve">Existe documentado e implementado programa de SST, gran apoyo para Subgerencia Comunitaria </t>
  </si>
  <si>
    <t xml:space="preserve">Falta evaluacion y seguimiento  a casos especificos con el personal </t>
  </si>
  <si>
    <t>Talleres de ARL motivadores, seguimiento a enfermedades y accidentes laborales</t>
  </si>
  <si>
    <t>No todo el personal participa en actividades, solo quienes están de turno. Falta que las actividades sean para todo el recurso humano, ampliando la cobertura en los diferentes turnos</t>
  </si>
  <si>
    <t>existe una lider del programa de sgsst. se entrega epp de forma regular. se realiza vigilancia en el cumplimiento del porte de los epp y protocolos de bioseguridad</t>
  </si>
  <si>
    <t>no contamos con espacio para socializacion y capacitacion a los colaboradores
sillas en mal estado, escritorios y equipos de computo que no cumple diseños ergonomicos</t>
  </si>
  <si>
    <t>Contamos con un programa liderado por la referente.</t>
  </si>
  <si>
    <t>Existe brecha  entre  la  informacion generada  por el referente , y la  generada por  los lideres a los colaboradores de cada area  en especial  asistencial  ; Falta  retroalimentación y planes de  mejora</t>
  </si>
  <si>
    <t>No se tiene fortalecido la implementacion del Programa de Seguridad y Salud en el trabajo: Desconocimiento del Programa, Desconocimiento de matriz de peligros, desconocimineto del Plan de emergencia. De la funciones y roles de los brigadistas.</t>
  </si>
  <si>
    <t>Se cuenta con el programa de SGProvision completa de elementos de proteccion personal.</t>
  </si>
  <si>
    <t>Lider del Programa 
Programa documentado</t>
  </si>
  <si>
    <t>Reubicaciones de areas por dificultades de infraestructura
Seguimiento a puestos de trabajo con dificultades de acciones de mejora que parten de bases presupuestales  
Integracion a las acciones del desarrollo y bienestar de los funcionarios y colaboradores parcialmente
Reubicaciones que afectan las necesidades de los servicios que no se cuenta con un plan de contingencia 
Fallas de adherencia</t>
  </si>
  <si>
    <t>CALIFIQUE SEGÚN LOS CRITERIOS DESCRITOS EN LA PARTE INFERIOR DE LA MATRIZ, CADA UNO DE LOS ITEM RELACIONADOS PARA SU SERVICIO (CUANTITATIVA)</t>
  </si>
  <si>
    <t>GESTION FINANCIERA</t>
  </si>
  <si>
    <t>Gestion sistemas de informacion
(tecnologia de la informacion, comunicación, SGSI)</t>
  </si>
  <si>
    <t xml:space="preserve">COMUNICACIONES </t>
  </si>
  <si>
    <t>GESTIÓN DE TALENTO HUMANO</t>
  </si>
  <si>
    <t>Tecnologia (biomedica)</t>
  </si>
  <si>
    <t xml:space="preserve">Mantenimiento Hospitalario </t>
  </si>
  <si>
    <t>SGSST</t>
  </si>
  <si>
    <t>Gestión Ambiental</t>
  </si>
  <si>
    <t>GESTION ADMINISTRATIVA - CONTROL DE RIESGO SANITARIO (CRS)</t>
  </si>
  <si>
    <t>GESTION FINANCIERA (CARTERA)</t>
  </si>
  <si>
    <t>GESTION FINANCIERA (GLOSAS)</t>
  </si>
  <si>
    <t>GESTION FINANCIERA (FACTURACION)</t>
  </si>
  <si>
    <t>GESTION FINANCIERA (COSTOS)</t>
  </si>
  <si>
    <t>GESTION FINANCIERA (CONTABILIDAD)</t>
  </si>
  <si>
    <t>ALMACEN</t>
  </si>
  <si>
    <t>TESORERIA</t>
  </si>
  <si>
    <t>PRESUPUESTO</t>
  </si>
  <si>
    <t>cruce entre produccion vs administrativo para determinar margen de utilidad en cuanto al manejo de captura de informacion por medio del sistema de informacion</t>
  </si>
  <si>
    <t>gasto ante el cumplimiento normativo en temas de legalidad, actualizacion en sistemas de informacion, comunicaciones etc</t>
  </si>
  <si>
    <t>no tiene presupuesto asignado para el proceso</t>
  </si>
  <si>
    <t xml:space="preserve">Se  implemento estrategia con el fin de disminuir el costos de las horas extras dominicales y festivos </t>
  </si>
  <si>
    <t>Equipo biomedico en su mayoria obsoleto se aumentan los gastos en cuanto a mantenimientos correctivos</t>
  </si>
  <si>
    <t>Infraestructura hospitalaria antigua, se aumentan los gastos en cuanto a mantenimientos correctivos</t>
  </si>
  <si>
    <t>Ausentismo (Incapacidades y/o AT)</t>
  </si>
  <si>
    <t>Se estabilizo la media promedio de residuos peligrosos producidos por la ESE.
El indicador de produccion de residuos peligrosos mas bajos en comparación con el año pasado</t>
  </si>
  <si>
    <t>Accidente laborales por tema de insumos para clasificación de residuos</t>
  </si>
  <si>
    <t>En los convenios Interadministrativos de IVC entre la E.S.E y la Secretaria de Salud de Cundinamarca, del total de los recursos contratados queda un porcentaje económico a favor de la institución.</t>
  </si>
  <si>
    <t>La cantidad de actividades contratadas y su valor no corresponden a la ejecución real en campo por multiples factores de carácter técnico.</t>
  </si>
  <si>
    <t>1. La cartera esta sistematizada , identificada y discriminada por edades.
2. El archivo de vigencias 2015 al actual en buenas condiciones con soportes de las deudas pendientes de cobro. *realizacion constante de conciliaciones de cartera ante las entidades de pago.</t>
  </si>
  <si>
    <t>1. Actualmente el hospital cuenta con cartera &gt;360 dias . 
2. Cartera de dificil cobro.                                                          3. La cartera de mayor antiguedad es poco confiable, en virtud que no se cuenta con el soporte documental que permita demostrar la existencia real.
4. No se esta cumpliendo con los tiempo de radicacion establecidos en la normatividad (1122 del 2007)</t>
  </si>
  <si>
    <t xml:space="preserve">El bajo porcentaje de glosa aceptada con el que actualmente se cuenta </t>
  </si>
  <si>
    <t>Las devoluciones que no se contestan a tiempo retrasan el pago oportuno de las mismas a la ese</t>
  </si>
  <si>
    <t>sistema de costos por unidad funcional implementado en la e.s.e. y sus sedes dependientes</t>
  </si>
  <si>
    <t>falta retroalimentacion de la informacion a las areas involucradas, no solo a los directivos.</t>
  </si>
  <si>
    <t>Permanente depuración y mejora de la calidad de la información financiera,  a través del Comité Técnico de Sostenibilidad Contable, con el propósito de reflejar de manera fidedigna la realidad económica institucional.</t>
  </si>
  <si>
    <t>No contar con proyecciones de ingresos y metas respaldadas en la demanda, para lograr la autosostenibilidad con la venta de los servicios de salud.</t>
  </si>
  <si>
    <t>Se realiza estudio de mercado para el estudio de necesidad y conveniencia</t>
  </si>
  <si>
    <t>Eficacia  y veracidad en la informacion gracias al la interface entre modulos del sistema de informacion</t>
  </si>
  <si>
    <t>Demora en la entraga y radicacion en los soportes de las cuentas por pagar</t>
  </si>
  <si>
    <t>El desarrollo de los procesos se efectúa con calidad y responsabilidad.</t>
  </si>
  <si>
    <t>La carencia de presupuesto impacta para la prestación de nuevos servicios.</t>
  </si>
  <si>
    <t>herramientas de capturas del dato para poder medir parametros de produccion por procesos y/o a nivel interno del proceso</t>
  </si>
  <si>
    <t>verificacion periodica de acciones programadas para el cumplimiento de normas minimas para el manejo TIC y de SGSI</t>
  </si>
  <si>
    <t>nueva imagen red de salud nororiente</t>
  </si>
  <si>
    <t>personal insuficiente para el volumen de informacion a transmitir</t>
  </si>
  <si>
    <t>Se da cumplimiento en la elaboracion de la liquidacion de  nomina, y las prestaciones de ley</t>
  </si>
  <si>
    <t xml:space="preserve">Se incumple con el cronograma del periodo de las vacaciones de los funcionarios.Y tambien a la no entrega inmediata de las novedades del personal de las distintas areas </t>
  </si>
  <si>
    <t xml:space="preserve">Se cuenta con un stop de repuestos lo que reduce los tiempos de fuera de servicio los equipos biomedicos </t>
  </si>
  <si>
    <t xml:space="preserve">Los equipos obsoletos no cuentan con distrubucion comercial de repuestos, por ende cuando fallan son equipos dados de baja sin reposicion alguna </t>
  </si>
  <si>
    <t xml:space="preserve">  </t>
  </si>
  <si>
    <t>Aumento de los tiempos de mantenimiento por falta de talento humano</t>
  </si>
  <si>
    <t xml:space="preserve">Disponibilidad de EPP´S para prestar los servicios de manera oportuna. </t>
  </si>
  <si>
    <t>Incapacidades por enfermedad y/o accidentes laborales.</t>
  </si>
  <si>
    <t>El área cuenta con el conocimiento técnico idoneo para generar los resultados económicos.
Cumplimiento de las actividades programadas, gracias a la responsabilidad del personal.</t>
  </si>
  <si>
    <t>Los convenios interadministrativos no presentan continuidad en el tiempo.</t>
  </si>
  <si>
    <t>1. Mayor efectividad en el recaudo.                                                      2. Informes y reportes con informacion idónea</t>
  </si>
  <si>
    <t>1. Identificacion de pagos debido que las eps no reportan las facturas que estan cancelando.       2. Reprocesos en las actividades</t>
  </si>
  <si>
    <t>Auto-apredizaje por parte del equipo de glosas</t>
  </si>
  <si>
    <t>Contestacion   inoportuna de glosas y devoluciones</t>
  </si>
  <si>
    <t>Modelo de contratación por evento favorble en tarifas</t>
  </si>
  <si>
    <t>Realizar mas procedimientos quirurgicos de todas las especialidades con enfasis en Ortopedia y Oftalmologia</t>
  </si>
  <si>
    <t xml:space="preserve">oportunidad en la entrega de la informacion </t>
  </si>
  <si>
    <t xml:space="preserve">el software no permite distribucion de costo y gasto por procedimiento, obligando a realizar el procedimineto de manera manual aumentando asi los tiempos de ejecucion en los analisis </t>
  </si>
  <si>
    <t>Oportunidad en la rendición de Informes, reportes y estados de situacion financiera</t>
  </si>
  <si>
    <t>No se cuenta con procesos eficientes, controlados, con indicadores y tiempos definidos para cada actividad, generandose reprocesos, sobrecostos y tiempo desperdiciado</t>
  </si>
  <si>
    <t>Se cuenta con un módulo de suministros que forma parte de un sistema integral de información que permite agilizar la interacción con otros procesos que inciden con los procesos de esta área.</t>
  </si>
  <si>
    <t>Dificultad para cargue de facturas y ordenes de baja en tiempo real por falta de persona</t>
  </si>
  <si>
    <t>Al contar con los recursos se realizan los giros en el tiempo esperado</t>
  </si>
  <si>
    <t>El pago de las obligaciones de pasivos esta sujeto al flujo de caja que mantenga la ESE</t>
  </si>
  <si>
    <t>El sistema de información (aplicativo) dispuesto como herramienta, contribuye para generar información fidedigna.</t>
  </si>
  <si>
    <t>No se cuenta con personal de apoyo para reforzar procesos inherentes al área de presupuesto.</t>
  </si>
  <si>
    <t>cubrimiento en procesos para el manejo de sistemas de informacion</t>
  </si>
  <si>
    <t>desactualizacion de herramientas y falta de recursos para avancer en temas de avance tecnologico</t>
  </si>
  <si>
    <t>por el aumento de los sevicios en las redes,  existirán mayores necesidades de informacion y educacion para proyectar en el plan estrategico de comunicaciones y éstos aun no se han adherido a este plan</t>
  </si>
  <si>
    <t>Se cuenta con el personal suficiente para la ejecucion de las actividades de talento humano</t>
  </si>
  <si>
    <t>No se cuenta con el area disponible que cumpla con los requisitos para almacenar y guardar los archivos</t>
  </si>
  <si>
    <t xml:space="preserve">no hay definicion de procesos prioritarios por ende no se cumle con la dotacion minima requerida para la prestacion de servicios  </t>
  </si>
  <si>
    <t>Para lograr cumplir el requerimiento normativo en infraestructura se requiere de disminuir la capacidad instalada y modificar la infraestructura actual</t>
  </si>
  <si>
    <t>Talento Humano para SST</t>
  </si>
  <si>
    <t>Cuartos de residuos central no cumple con la normativa, Resolución 1164 del 2002. Tamaño de cuartos de aseos no es el adecuado e insumos en mal estado.</t>
  </si>
  <si>
    <t>Se cuenta con un espacio (oficina) para la atención del usuario y consolidación de información, en la sede de Ubaté</t>
  </si>
  <si>
    <t>La oficina principal presenta inmobiliario inadecuado.
 En los centros de salud no se cuenta con un espacio e inmobiliario para la atención de usuarios.
No hay garantia en la entrega de las muestras de agua y alimentos por carencia de un medio de transporte exclusivo para tal fin.</t>
  </si>
  <si>
    <t xml:space="preserve">Se cuenta con un sofware adecuado y parametrizado para el cumplimiento de las labores contables, entre las areas </t>
  </si>
  <si>
    <t>Obsolecencia de equipo de computo</t>
  </si>
  <si>
    <t>Se cuenta con sofware de operación (glosas y devoluciones)</t>
  </si>
  <si>
    <t>1. En el modulo de glosas permite contestar un mayor valor al saldo de la factura, generando saldos negativos.
2. Equipo de computo con inconsistencia en capaciadad de proceso</t>
  </si>
  <si>
    <t>Se cuenta con equipo tecnologico suficiente para la realizacion del proceso de facturacion, y el personal se encuentra capacitado para realizarlo</t>
  </si>
  <si>
    <t>Recurso humano insuficiente para la gran demanda, que se ha incrementado en el ultimo año, y afecta la generacion de facturas a tiempo. Personal o proceso?</t>
  </si>
  <si>
    <t>sistema de costos por unidad funcional implementado en la ese y sus sedes dependientes</t>
  </si>
  <si>
    <t xml:space="preserve">no hay distribucion de costos real para el recurso de alimentacion </t>
  </si>
  <si>
    <t>Se cuenta con sistema de información contable, que cumple con las necesidades fundamentales de integridad de la información permitiendo que todos los módulos administrativos afecten en línea directa la información contable y financiera de la institución.</t>
  </si>
  <si>
    <t>No se cuenta con el talento humano necesario, que permita potencializar el proceso contable, y la productividad institucional.</t>
  </si>
  <si>
    <t>Recurso Humano: no se cuenta con el recurso humano suficiente para la labores de: recepción física de los insumos en bodega, conteo de los insumos contra factura, semaforización de insumos, organización de la estanterías, ingreso de facturas al sistema citysalud, diligenciamiento de ficha técnica de los insumos, recepción de los pedidos de todos los servicios de la sede principal y de las sedes dependientes, alistamiento de pedidos de acuerdo a solicitud, despacho de pedidos a los servicios, descargue de pedidos del sistema citysalud, archivo de órdenes de alta y de baja, revisión de inventario físico en la bodega, realización de estudios de necesidad y conveniencia para los contratos de suministro y todas las actividades que se derivan (verificación de presupuesto, solicitud de CDP, solicitud de documentación a los contratistas, solicitud de pólizas, actas de inicio, actas de liquidación)
Infraestructura: la bodega no cumple con los requisitos de acuerdo con la normatividad, espacio muy reducido
Dotación: no se cuenta con toda la dotación acorde a las necesidades: estantería, nevera, estibas, etc.</t>
  </si>
  <si>
    <t>Se cuenta con seguridad informativa  en cuanto a  los giros  por transferencia para cumplir con todas las obligaciones adquiridas por la ese</t>
  </si>
  <si>
    <t>La dependencia no tiene asignado un archivador con la suficiente capacidad de almacenamiento</t>
  </si>
  <si>
    <t>Los documentos se custodian con sigilo, dado el impacto y trazabilidad que se requiere para consulta y auditorias.</t>
  </si>
  <si>
    <t>No se tiene espacio adecuado conforme a la normatividad en materia de Archivistica para el control del aservo documental.</t>
  </si>
  <si>
    <t>referentes del manejo de SI que permite ver los avances de implementacion y manejo en temas de desarrollo a la solucion entregada para el manejo de la informacion</t>
  </si>
  <si>
    <t>actualizacion tardia en nuevas normatividades para ser implementadas en el sistema de informacion</t>
  </si>
  <si>
    <t>referente en comunicaciones como cabecera de provincia</t>
  </si>
  <si>
    <t xml:space="preserve">Desde la prespectiva de talento humano, se evidencia la carencia de personal asistencial para cubrir la totalidad de los servicios </t>
  </si>
  <si>
    <t xml:space="preserve">No se cuenta con equipos de alta complejidad para la prestacion de nuevos servicios </t>
  </si>
  <si>
    <t>Deficiencia en la infraestructura lo que evita la expansión en la prestación de nuevos servicios</t>
  </si>
  <si>
    <t>Falta de estudio en mercado y clientes y/o servicios nuevos ocupacionales</t>
  </si>
  <si>
    <t>El área es catalogada como referente sanitaria en la Provincia.
Reducción de los factores de riesgo que afectan a la salud humana.</t>
  </si>
  <si>
    <t>La programación de la metas estan determinadas por la Secretaria de Salud de Cundinamarca, las cuales a nuestro criterio no garantizan una cobertura acorde a la necesidad.</t>
  </si>
  <si>
    <t>La ESE cuenta con un portafolio de servicios amplio y tarifas accequibles</t>
  </si>
  <si>
    <t>No contamos con un amplio servicio de cobertura para la atencion de servicios de tercer nivel</t>
  </si>
  <si>
    <t>Una contratacion accequible con las diferentes entidades responsables de pago, como las ARL, SOAT, Regimen Especial, y EPS</t>
  </si>
  <si>
    <t>No se cuenta con la oferta de mas especialidades que son demandantes en el municipio como Urologia, Dermatologia, Otorrinolaringologia, Nefrologia, Cardiologia, entre otras</t>
  </si>
  <si>
    <t xml:space="preserve">interfaz de costos integrada en el sistema de informacion de citisalud con todos los modulos 
ventaja frente a los hospitales de la provincia </t>
  </si>
  <si>
    <t xml:space="preserve">el software no permite distribucion de costo y gasto por procedimiento </t>
  </si>
  <si>
    <t>Se contribuye al bienestar de la comunidad universitaria de Ubaté, con espacios de practica de estudiantes de pregado de contaduria que facilitan su actividad académica y formación profesional.</t>
  </si>
  <si>
    <t>* comunicación asertiva con los servicios para conocer las necesidades y así realizar las solicitudes de pedido a los diferentes proveedores</t>
  </si>
  <si>
    <t>No se ha realizado un estudio para fijar los máximos y mínimos de existencias en los servicios y no se evidencia un control de inventarios para la realización de los pedidos en los servicios</t>
  </si>
  <si>
    <t>El líder de los procedimientos del area, cuenta con la experiencia necesaria y está capacitado para llevar a cabo los procedimientos a su cargo</t>
  </si>
  <si>
    <t>Ausencia de controles en la calidad de los entregables (soportes) y tramites internos</t>
  </si>
  <si>
    <t>La disposición de recursos, permite a la Institución prestar servicios con oportunidad.</t>
  </si>
  <si>
    <t>El condicionamiento normativo impide asignar recursos para la expansión de servicios que demanden otros mercados.</t>
  </si>
  <si>
    <t>captura de datos relevantes para la prestacion del servicio que permita identificar atenciones prestadas en la institucion</t>
  </si>
  <si>
    <t xml:space="preserve">soporte tecnologico en implementacion de nuevos clientes que soporten las modificaciones que apliquen para el manejo de Sistemas de informacion, controles de seguridad entre otros </t>
  </si>
  <si>
    <t>renovación de infraestructura, habilitacion de servicios que funcionan 24 horas, nueva imagen red de salud nororiente</t>
  </si>
  <si>
    <t>imagen negativa actual del servicio de urgencias (voz a voz /no hay  carteleras informativas / atención )
no existen estrategias articuladas y sistematicas desde planeación estrategica y comunicaciones para fortalecer los canales de información sobre portafolio de servicios institucionales, posicionamiento de marca, que permitan contribuir a genera nuevos clientes</t>
  </si>
  <si>
    <t xml:space="preserve">1.  El Hospital cuenta con docencia y servico de diferentes Universidades y esto a su vez trae conocimientos avanzados en los diferentes procesos.     </t>
  </si>
  <si>
    <t xml:space="preserve">1.  No se cuenta con proceso de seleccion de personal                                                    2.  Existen  brechas en la escala salarial  de acuerdo al tipo de contratacion (planta y OPS),  no  hay equidad  (interna) y disminuye competitividad(externa)                                                                                                                                              </t>
  </si>
  <si>
    <t>No se cuenta con el recurso de infraestructura y dotación para cumplir con la demanda.</t>
  </si>
  <si>
    <t>No se cuenta con proyecciones de nuevos clientes</t>
  </si>
  <si>
    <t>NA</t>
  </si>
  <si>
    <t>Convenio administrativos municipales</t>
  </si>
  <si>
    <t xml:space="preserve">No se obtiene respuesta oportuna                                                   </t>
  </si>
  <si>
    <t>La glosa notificada por los nuevos clientes no es representativa al proceso</t>
  </si>
  <si>
    <t xml:space="preserve">No se crea el cliente con todo los datos reales para una mayor y oportuna comunicacion al momento de contestar las glosas  y/o devoluciones                 </t>
  </si>
  <si>
    <t>Ser mas competitivos para captar mas clientes particulares</t>
  </si>
  <si>
    <t>los altos valores de carga prestacional no permiten optimizar las tarifas ofertadas en los diferentes procedimientos al punto de ser competitivos en la region.</t>
  </si>
  <si>
    <t>N/A</t>
  </si>
  <si>
    <t>Tenemos comunicacion asertiva con nuestros clientes a la hora de prestar nuestros servicios</t>
  </si>
  <si>
    <t xml:space="preserve">La oportunidad como cabecera de provincia, es determinante para llegar a nuevos mercados. </t>
  </si>
  <si>
    <t>La limitación del presupuesto repercute en la oferta de nuevos servicios.</t>
  </si>
  <si>
    <t>consulta historica de atenciones para soportar cualquier manejo solicitado tanto a novel iterno como externo</t>
  </si>
  <si>
    <t>cambio de estado de usuarios que afectan al manejo integral en el seguimiento de atenciones o en el manejuo administrativo</t>
  </si>
  <si>
    <t>no se realiza estrategias de retencion de clientes para eps</t>
  </si>
  <si>
    <t>1.  Integrar al proceso de recurso humano la induccion (especifica) realizada en cada una de las areas  de la institucion.
2.  Revisar el proceso actual de las inducciones y  reinduccion con  el fin de ajustar en cuanto a  los temas,   y  las metodologias   utilizadas.
3.  No se cuenta cuenta con el personal para remplazar a los que van a disfrutar  las actividades  de bisnesta y de integridad del personal.
4. Gestionar y elaborar un programa con la caja de compensacion familiar, y con los distintos fondos de pesiones y las EPS para fortalezer las competencias laborales el liderazgo de los funcionarios.</t>
  </si>
  <si>
    <t>Programa de mantenimiento preventivo y correctivo lo que garantiza el funcionamiento adecuado de los equipos, lo que favorece una atención oportuna de los usuarios.</t>
  </si>
  <si>
    <t>Establecer buenas relaciones comerciales.</t>
  </si>
  <si>
    <t>La buena relacion que se tienen con las diferentes entidades responsables de pago</t>
  </si>
  <si>
    <t>Se mantiene buena comunicación con los contratistas</t>
  </si>
  <si>
    <t>Cuando se requiere personal en otras áreas (tesorería), disponen del personal del almacén sin remplazo</t>
  </si>
  <si>
    <t>Adecuada comunicacion con proveedores y contratistas</t>
  </si>
  <si>
    <t xml:space="preserve">La destinación de recursos del presupuesto para cada vigencia fiscal, minimiza riesgos por incremento de pasivos para la Institución situación que conlleva a la permanencia del Cliente Interno (contratistas). </t>
  </si>
  <si>
    <t>La normatividad en materia presupuestal, limita la oportunidad en el servicio y genera falta de credibilidad del usuario para demandar de forma permanente el servicio.</t>
  </si>
  <si>
    <t>medios de comunicación que permitan conocer PQRSF a la entidad para poder generar el plan de mejoramiento al proceso involucrado</t>
  </si>
  <si>
    <t xml:space="preserve">Revision de los medios de comunicación que se tienen con el find e dar respuesta oportuna y no incumplir en terminos legales </t>
  </si>
  <si>
    <t xml:space="preserve">el manual de imagen corporativa cuenta con los estandares definidos para la produccion de buzones y carteleras corporativas, para garantizar su unificación.  
se esta en etapa de generar estrategias de identificación de necesidades de información y educacion formales para  usuario, familia, y colaboradores desde el  sistema unico de acreditacion
se estan realizando rondas de seguridad desde el sistema unico de acreditación, para identificar aspectos que puedan generar contaminación visual y aspectos a mejorar en cuanto a la información actual encontradas en los servicios, cuyo insumo se plasmará en las mejoras para el plan estrategico de comunicaciones </t>
  </si>
  <si>
    <t>actualmente no se cuenta con señalizacion de horarios y canales de comunicación. 
falta de recursos economicos para implementar las mejoras que se recomiendan desde las rondas de seguridad y el plan de estrategico de comunicacione</t>
  </si>
  <si>
    <t>Contamos con el personal capacitado actulizado con la normas y los protocolos para dar solucion en el desarrollo de los procesos y solucionar los conflictos</t>
  </si>
  <si>
    <t xml:space="preserve">No se cuenta con alguna herramienta para esta evalucion </t>
  </si>
  <si>
    <t>Cumplimiento oportuno en las solicitudes de conceptos sanitarios presentados por los usuarios.</t>
  </si>
  <si>
    <t>No existe un metodo para poder medir la percepción de satisfacción de los usuarios.
 Disponibilidad de transporte para atender solicitudes fuera del casco urbano</t>
  </si>
  <si>
    <t>Respuesta oportuna a los requerimientos</t>
  </si>
  <si>
    <t>No se encuentra relacion de este item con nuestro proceso</t>
  </si>
  <si>
    <t>La respuesta oportuna de las necesidades de los clientes y usuarios</t>
  </si>
  <si>
    <t>El incremento de PQR, por falta de oferta de algunas especialidades</t>
  </si>
  <si>
    <t>limitacion presupuestal para el area de imagenologia</t>
  </si>
  <si>
    <t>no se cuenta con información de cómo perciben los compañeros de los demás servicios nuestro proceso</t>
  </si>
  <si>
    <t>Brindamos un lenguaje claro y oportuno a nustros usuarios externos e internos</t>
  </si>
  <si>
    <t>Se suministra información clara y precisa que conlleva a ejecutar el presupuesto de forma eficiente.</t>
  </si>
  <si>
    <t>Antepongo las obligaciones laborales, a pesar de las dificultades familiares.</t>
  </si>
  <si>
    <t>configuarcion dentro del sistema de informacion para captar las atenciones por profesionales desde los diferentes ingresos para programas integrales enfocados a los usuarios</t>
  </si>
  <si>
    <t xml:space="preserve">no captura total de las atenciones por parte de los profesionales de las acciones que se realizan </t>
  </si>
  <si>
    <t>apoyo al programa de siau con las piezas comunicativas basadas en el programa de humanización</t>
  </si>
  <si>
    <t xml:space="preserve">exceso de informacion para montaje de piezas graficas por nicho, estrategia o programa. </t>
  </si>
  <si>
    <t>crear estrategias para desarrollo de la cultura organizacional basada en el buen trato y sentido de pertenencia institucional                -Se atiende y se asesora con cordialidad y se le soluciona al funcionario las necesidades que se le presentes</t>
  </si>
  <si>
    <t>No se tiene la Comunicación entre cliente externo e interno adherente al SST. (Plan de emergencia, Señalización)</t>
  </si>
  <si>
    <t>Se han generado espacios sobre humanización para los colaboradores</t>
  </si>
  <si>
    <t>No todo el personal no cuenta con toda la informacion de humanizacion</t>
  </si>
  <si>
    <t>Atención de usuarios con amabilidad, y la información suministrada a los mismos es veraz y oportuna.</t>
  </si>
  <si>
    <t>Falta de conocimiento en algunos procesos y procedimientos institucionales.</t>
  </si>
  <si>
    <t>Buena comunicacion con las eps</t>
  </si>
  <si>
    <t>Mas Talleres de humanizacion para los que atienden usuarios incluidos servicio profesional</t>
  </si>
  <si>
    <t>Se cuenta con personal atento a las necesidades de los servicios</t>
  </si>
  <si>
    <t>Nos comunicamos de manera adecuada y solidaria hacia nuestros usuarios, teniendo encuenta sus inquietudes.</t>
  </si>
  <si>
    <t>Se brinda información al cliente interno mediante comunicación acertiva y se propende por orientar al cliente externo que accede al servicio.</t>
  </si>
  <si>
    <t>Falencia por conocimiento de cambios transitorios en algunos servicios para tener certeza en la información que se suministre al Cliente Externo..</t>
  </si>
  <si>
    <t>cumplimiento de criterios a estandares de evaluacion que aplican a tecnologia de informacion</t>
  </si>
  <si>
    <t>pendiente depuracion en el sistema de centros de costos hacia servicios registrados en REPS</t>
  </si>
  <si>
    <t>desconociento de cómo se articula desde comunicaciones al sistema unico de habilitación a nivel institucional</t>
  </si>
  <si>
    <t>Desarollar un proceso continuo de revision y actualizacion  de las hojas de vida.                                       No hay entrega  oportuna por parte del personal  los certificados de capacitacion</t>
  </si>
  <si>
    <t>No se cumple con los requerimientos mínimos de infraestructura y dotación para dar cumplimiento normativo de la res 3100</t>
  </si>
  <si>
    <t>Se realiza actividades en conjunto con diferentes areas para aportar en este proceso.</t>
  </si>
  <si>
    <t>No se cumple con todos los requisitos de habilitación en SST</t>
  </si>
  <si>
    <t xml:space="preserve">No cumple con los requerimientos mínimos de infraestructura para el almacenamiento de residuos en el hospital, Resolución 1164 del 2002
</t>
  </si>
  <si>
    <t>Apoyo al proceso de gestión ambiental institucional.</t>
  </si>
  <si>
    <t>Desconocimiento del estado actual del sistema unico de habilitación.</t>
  </si>
  <si>
    <t>No hay capacitacion o divulgacion del proceso y si la oficina hace parte del proceso de habilitacion</t>
  </si>
  <si>
    <t>No identificado</t>
  </si>
  <si>
    <t xml:space="preserve">Desconocimiento del proceso de los serviios que actualmente estan habilitados ante el registro especial de prestadores de servicios de salud </t>
  </si>
  <si>
    <t>El area de facturacion no tiene claro el sistema unico de habilitacion.</t>
  </si>
  <si>
    <t>desconocimiento del proceso</t>
  </si>
  <si>
    <t xml:space="preserve">Cumplimiento y oportunidad en la entrega de documentos e  informacion requeridas en las visitas de habilitacion </t>
  </si>
  <si>
    <t>No se cuenta con el proceso actualizado de acuerdo a la normatividad
No se cumple con infraestructura y dotación</t>
  </si>
  <si>
    <t>Desconocimiento del proceso</t>
  </si>
  <si>
    <t>Adherencia a las políticas y al desarrollo de actividades adicionales al area, que contribuyan con este proceso.</t>
  </si>
  <si>
    <t>La carencia de personal de apoyo impacta en la sobrecarga de actividades adicionales para el área.</t>
  </si>
  <si>
    <t>contar con sistema de informacion que permita tener el dato para la generacion de reportes y poder hacer el analisis de la desviacion del proceso</t>
  </si>
  <si>
    <t>registro de datos fuera de los estandares de cumplimiento normativo el cual asi se coloquen controles de calidad no se suplen en fechas establecidas dentro de un rango de fecha determinada</t>
  </si>
  <si>
    <t xml:space="preserve">desconocimiento de los sistemas de información institucional </t>
  </si>
  <si>
    <t>No se cuentan con indicadores definidos para el area</t>
  </si>
  <si>
    <t>Se tiene sistema de seguimiento a indicadores de cumplimiento dentro del plan de mantenimiento</t>
  </si>
  <si>
    <t>No se cuenta con análisis de los indicadores de cumplimiento propuestos dentro del plan de mantenimiento</t>
  </si>
  <si>
    <t>Se cuenta con sistema de indicadores de cumplimiento dentro del plan de mantenimiento</t>
  </si>
  <si>
    <t>No se cuenta con análisis y seguimiento de los indicadores de cumplimiento propuestos dentro del plan de mantenimiento</t>
  </si>
  <si>
    <t xml:space="preserve">Falta a seguimiento a indicadores y toma de decisiones </t>
  </si>
  <si>
    <t>No se cuenta con sistema de respaldo de la documentación</t>
  </si>
  <si>
    <t>Se cuenta con el numero de actas mediante visitas realizadas por funcionarios del área.</t>
  </si>
  <si>
    <t>La información se encuentra en equipos tecnológicos personales.
 La consolidación de la información se realiza al final de cada periodo de ejecución.</t>
  </si>
  <si>
    <t>1. Entrega oportuna de reportes a los entes de control
2. realizacion de depuracion de cartera en el sistema</t>
  </si>
  <si>
    <t>Saldos iniciales con cartera  de mayor antiguedad, con saldos inciertos.</t>
  </si>
  <si>
    <t>Sistema actualizado con la necesidad de los funcionarios de Facturacion</t>
  </si>
  <si>
    <t>equipos de computo y apoyo del personal del area de sistemas completamente funcionales para el modulo de costos</t>
  </si>
  <si>
    <t>limitaciones del proveedor del software al personal de apoyo de sistemas</t>
  </si>
  <si>
    <t>Se cuenta con un sistema de información, que cumple con la necesidad de integrabilidad permitiendo que todos los módulos administrativos afecten en línea directa la información contable y financiera de la institución.</t>
  </si>
  <si>
    <t>No se cuenta con capacitación permanente a los usuarios del sistema, ni el desarrollo de herramientas por parte del proveedor del software integrado, que aseguré una mayor eficiencia y mejores resultados en términos de productividad.</t>
  </si>
  <si>
    <t>Algunos de los equipos de cómputo están desactualizados</t>
  </si>
  <si>
    <t xml:space="preserve">Adherencia para el manejo de herramientas de tecnología dispuestas en la Institución para el desarrollo del proceso. </t>
  </si>
  <si>
    <t xml:space="preserve">Se presentan reprocesos por falta de homogeneidad en los aplicativos dispuestos para diligenciamiento de la información.   </t>
  </si>
  <si>
    <t>contar con algunas herramientas que permiten ver acciones relevantes en comparacion de algunas entidades de salud</t>
  </si>
  <si>
    <t>unificar criterios de manejo dentro del manejo de estandares para lograr contar con soportes que mejoramiento enfocados a SUA</t>
  </si>
  <si>
    <t>inicio proceso de creacion plan estrategico de comunicaciones para documentar y estandarizar
 realización de rondas de seguridad, donde se evalua contaminacion visual e informacion pertnente al usuario y familia</t>
  </si>
  <si>
    <t>anteriormente no se contaba con ningun documento estandarizado para el área de comunicaciones, por que todo se hacia de manera informal y no controlada. 
. presupuesto limita las acciones de mejora captadas en las rondas</t>
  </si>
  <si>
    <t>Se realizo  autoevaluacion, se establecio  Plan de trabajo dando cumplimiento de tareas</t>
  </si>
  <si>
    <t>Se tiene diseñado rondas de seguridad para fortalecer el sistema único de acreditación</t>
  </si>
  <si>
    <t>No se cuenta con la dotación requerida para dar cumplimiento</t>
  </si>
  <si>
    <t>La infraestructura esta en malas condiciones, se requiere intervencion en la mayoria de las areas</t>
  </si>
  <si>
    <t xml:space="preserve">Se cuenta con un sistema de evaluación y acreditación, mediante las rondas de seguridad
</t>
  </si>
  <si>
    <t>No se hace seguimiento a los avances periodicos y se presentan retrazos en el cronograma de las rondas</t>
  </si>
  <si>
    <t>Calidad humana durante el desarrollo de las actividades.</t>
  </si>
  <si>
    <t>Falta de convocatoria para con el área en la participación de estos procesos.</t>
  </si>
  <si>
    <t>Socializar un poco mas con todo el area der facturacion el sistema unico de habilitacion</t>
  </si>
  <si>
    <t>Permite realizar auto evaluación al proceso contable, y emprender las acciones necesarias para para mantener las fortalezas, y mitigar las debilidades</t>
  </si>
  <si>
    <t>Disposición para lo que se requiera en aras de contribuir desde el área para coadyuvar con el proceso.</t>
  </si>
  <si>
    <t>La carencia de personal para realizar actividades adicionales a las de normal desarrollo del área.</t>
  </si>
  <si>
    <t xml:space="preserve">permitir identificar por medio de las evaluaciones en comparativo con los estandares los planes de mejoramiento </t>
  </si>
  <si>
    <t>desconocimiento de pamec</t>
  </si>
  <si>
    <t>Se cuenta con punto de control en la gestión de tecnología</t>
  </si>
  <si>
    <t>No se cuenta con cumplimiento total de las acciones de mejoras propuestas.</t>
  </si>
  <si>
    <t xml:space="preserve">Falta de Seguimiento en planes de accion y mejoras </t>
  </si>
  <si>
    <t>Se tiene la política de gestión ambiental, acorde con los objetivos de hospital verde</t>
  </si>
  <si>
    <t>Experticia técnica frente a la identificación del riesgo sanitario.</t>
  </si>
  <si>
    <t>Desactualización en la normatividad para estos programas de auditoría.</t>
  </si>
  <si>
    <t>Desconocimiento del area de facturacion por el PAMEC</t>
  </si>
  <si>
    <t>Desconocimiento del PROGRAMA DE AUDITORIA PARA EL MEJORAMIENTO DE LA CALIDAD PAMEC, y si el proceso contable hace parte de este.</t>
  </si>
  <si>
    <t>Disposición para adquirir conocimiento respecto del tema.</t>
  </si>
  <si>
    <t>No se tiene conocimiento del proceso actual.</t>
  </si>
  <si>
    <t>ofrecer medios que permitan tener claros manejos al personal interno por medio de las herramientas tecnologicas en los procesos institucionales</t>
  </si>
  <si>
    <t>no contar con herramientas de evaluacion que permitan ver un avance significativo en el manejo de seguridad de pacientes y/o colaboladores</t>
  </si>
  <si>
    <t xml:space="preserve">creacion nueva señalizacion, incluyendo cartelera informativas como canales de comunicación </t>
  </si>
  <si>
    <t>desactualizacion de informacion correcta y organizada por muchos años</t>
  </si>
  <si>
    <t>Articulacion parcial de los procesos con  seguridad  y salud en el trabajo</t>
  </si>
  <si>
    <t>Se cuenta con programa de tecnovigiancia 
 vigilancia activa de equipos y dispositivos biomédicos</t>
  </si>
  <si>
    <t>Gestionar los debidos controles (Ingeniería, administrativo ,EPPs)</t>
  </si>
  <si>
    <t>Las medidas de precaución y prevención de riesgos laborales y manejo apropiado de residuos en cualquier lugar o etapa de la cadena de gestión acordes con la legislación aplicable.</t>
  </si>
  <si>
    <t>Señalización de piso (Áreas restringidas, letreros de piso mojado, entre otros)</t>
  </si>
  <si>
    <t>Apoyo al evento de accidente rábico por animal agresor potencialmente transmisor del virus de la rabia.</t>
  </si>
  <si>
    <t>Limitantes en la atención de estos eventos, a raiz de directrices trazadas por la linea de zoonosis de la Secretaria de Salud de Cundinamarca.</t>
  </si>
  <si>
    <t>Oficinas de cartera  amplia y adecuada para cumplir con las necesidades que se requiere</t>
  </si>
  <si>
    <t>No se cuenta con el  espacio adecuado para el desarrollo de la actividad del area en cuanto archivo.</t>
  </si>
  <si>
    <t>Facturacion cuenta con los lugares idoneos para su seguridad de los facturadores</t>
  </si>
  <si>
    <t>Eficiencia de la operación, rendición de información financiera, y rendición de cuentas, mecanismo para la asignación de recursos a la institución para el mejoramiento en la atención del servicio,</t>
  </si>
  <si>
    <t>No se cuenta con una adecuada disciplina de seguridad en el trabajo, encuadrada en la prevención de riesgos laborales, con el objetivo de aplicar las medidas y el desarrollo de las actividades necesarias para la prevención de riesgos derivados del trabajo.</t>
  </si>
  <si>
    <t>Se verifican las fechas de vencimiento y registros invima</t>
  </si>
  <si>
    <t>Seguimos los protologos de seguridad, para brindar menor riesgo  para nuestros pacientes como compañeros.</t>
  </si>
  <si>
    <t>Se propende por el autocuidado acatando las normas de seguridad.</t>
  </si>
  <si>
    <t>No se cuenta con espacio adecuados para archivo lo que conlleva al represamiento de documentos, puede producir acaros que afectan la salud.</t>
  </si>
  <si>
    <t>contribuir con el manejo de procedimientos en un sistema de informacion y asi minimizar gastos de manejo de papeleria para contribuir a programa de hospital verde</t>
  </si>
  <si>
    <t>esta pendiente por implementar por medio de sistemas citislaud algunos formatos que puedan atribuir al manejo documental en medio magnetico y no de manera fisica(ejemplo procedimientos qx)</t>
  </si>
  <si>
    <t>falta de capacitacion al personal sobre la estrategia</t>
  </si>
  <si>
    <t xml:space="preserve">No esta articulados el proceso </t>
  </si>
  <si>
    <t>Se realiza segregación de baterías, raee descritos en el plan de manejo de pgirh</t>
  </si>
  <si>
    <t>Se realiza segregación de residuos descritos en el plan de manejo de pgirh
 se realiza cambio constante del sistema de iluminación de la institución (luz led + ahorro energético)
 cambio del sistema de árboles sanitarios para contribuir al ahorro de agua</t>
  </si>
  <si>
    <t xml:space="preserve">Aplicación a la nueva norma de cambio de color para las canecas </t>
  </si>
  <si>
    <t>Diseñar estrategias para el cosumo de Papeleria y energia en la E.S.E.</t>
  </si>
  <si>
    <t>La política de gestión ambiental y lineamiento de PGIRH son acordes con el programa de hospitales verdes.
 Lineamiento de ahorro de energia en un 60% de avance</t>
  </si>
  <si>
    <t xml:space="preserve">Baja adherencia del personal de la politica
 Falta de actualización de la politica segun nos resultados de medición de huella de carbono 2021
</t>
  </si>
  <si>
    <t>Participación activa en el Grupo Administrativo de Gestión Ambiental y Sanitaria.</t>
  </si>
  <si>
    <t>Falta de mas compromiso en la socialización de la estrategia.</t>
  </si>
  <si>
    <t xml:space="preserve">1. Actividades ambientales 
2. Reutilizacion del papel         </t>
  </si>
  <si>
    <t>No hay un proceso adecuado</t>
  </si>
  <si>
    <t xml:space="preserve">Reutilizacón de papel 
Digitalización de la informacion </t>
  </si>
  <si>
    <t>Falta de proceso de finalizacion de los documentos ya no utilizados en el area</t>
  </si>
  <si>
    <t>Mas capacitacion a los funcionarios para concientizar y aprender a reciclar en nuestros sitios de trabajo</t>
  </si>
  <si>
    <t>• informes en su mayoria magneticos.
• buen manejo de residuos generados en la oficina</t>
  </si>
  <si>
    <t>falta retroalimentacion o capacitacion del proceso</t>
  </si>
  <si>
    <t>Practica de Reducir con los empaques, reutilización del papel, el consumo responsablede agua y luz.</t>
  </si>
  <si>
    <t>No se cuenta con una adecuado difusion y capacitacion de todas las estrategias del programa hospital verde.</t>
  </si>
  <si>
    <t>Falta desarrollar el programa</t>
  </si>
  <si>
    <t>Informes y soportes en medio magnetico</t>
  </si>
  <si>
    <t>Capacitacion en el proceso</t>
  </si>
  <si>
    <t>Se realiza rehuso de papel, minimizando costos lo cual contribuye a la generaciòn de impacto ambiental.</t>
  </si>
  <si>
    <t>No se conoce proceso de socialización de tablas de retención documental en aras de disposición final de aservo documental.</t>
  </si>
  <si>
    <t>contar con la identificacion de recursos tecnologicos que ya cumplen su vida util para poder integrar ante programas como RAE (residuos de aparatos electronicos)</t>
  </si>
  <si>
    <t>se encuentran equipos que cuentan con conceptos de baja pero no se termina de hacer el proceso para ser entregado de manera definitiva</t>
  </si>
  <si>
    <t>divulgación y apoyo de estrategias desde lo social y el área ambiental</t>
  </si>
  <si>
    <t>necesidad de mas acciones orientadas a informar a la totalidad del personal</t>
  </si>
  <si>
    <t>No aplica</t>
  </si>
  <si>
    <t>Aplicación de los Estandares Minimos</t>
  </si>
  <si>
    <t>Lineamientos de recolección de medicamentos vencidos, residuos posconsumo.
Jornadas de reforestación</t>
  </si>
  <si>
    <t>Incumplimiento de normatividad de vertimientos Resolución 0631 de 2015</t>
  </si>
  <si>
    <t>Respaldo al programa de manejo integral de los residuos hospitalarios y similares (peligrosos).</t>
  </si>
  <si>
    <t>Falta de interacción en la comunicación al interior de la institución.</t>
  </si>
  <si>
    <t>Utilizacion canecas debidamente marcadas y señalizadas (residuos recicleclables y uso ordinario)</t>
  </si>
  <si>
    <t xml:space="preserve">Dotacion de canecas para la clasificacion de los residuos </t>
  </si>
  <si>
    <t>Se tiene identificada las areas de aseo, debidamente marcadas y señalizadas en todas las areas del hospital y facturacion</t>
  </si>
  <si>
    <t>Buen manejo de  los residuos generados en la oficina</t>
  </si>
  <si>
    <t>Capacitacion en el proceso de reciclaje</t>
  </si>
  <si>
    <t>Sentido de pertenencia en la realización de actividades y con la disposición de los residuos generados por el área.</t>
  </si>
  <si>
    <t>Falta reforzar conocimiento especifico en temas que se pueda impactar el ambiente desde el àrea.</t>
  </si>
  <si>
    <t>cumplimiento de estadares de planes que permitan ver el mejoramiento a nivel institucional y que aporta a la evaluacion por vigencias</t>
  </si>
  <si>
    <t>levantamiento de planes con unificacion de red para la terminacion de evaluacion para la vigencia actual</t>
  </si>
  <si>
    <t>desconocimiento de mipg</t>
  </si>
  <si>
    <t xml:space="preserve">En el cierre realizo en el año  2021 de los planes se proyecto para 2022  hubo una mejora en estas actividades las cuales se van a ver reflejados en la capacitacion, el bienestar, el plan estrategico </t>
  </si>
  <si>
    <t xml:space="preserve">No se cuenta con  presupuesto adecuado  para asumir los costos de  las  capacitaciones con entidades externas </t>
  </si>
  <si>
    <t>Se cuenta con desarrollo y apoyo al programa de gestión documental</t>
  </si>
  <si>
    <t>Falta de cumplimiento al 100% de las actividades de Gestion</t>
  </si>
  <si>
    <t>Desconocimiento técnico del modelo integral de planeación y gestión.</t>
  </si>
  <si>
    <t>No hay capacitacion o divulgacion del proceso</t>
  </si>
  <si>
    <t>Fesconocimiento del proceso</t>
  </si>
  <si>
    <t>El modelo de mipg para los seguimientos y evalucion al area de facturacion, para coregir y mejorar las debilidades que se tienen frente a la facturacion.</t>
  </si>
  <si>
    <t>El área realiza permanente análisis y seguimiento a la información financiera, que permite evaluar la gestión administrativa a través de resultados.</t>
  </si>
  <si>
    <t>El desconocimiento del Modelo Integrado de Planeación y Gestión de la ESE, no permite trabajar de manera articulada para el cumplimiento de los objetivos.</t>
  </si>
  <si>
    <t>Se apoya en algunos planes definidos al momento de manejar documentos electronicos y esto permite apoyar a los planes de pinar y medio ambiente</t>
  </si>
  <si>
    <t>Disposiciòn para conocer el tema</t>
  </si>
  <si>
    <t>identificacion de riesgos tecnologicos para generar los controles que puedan aplicar y asi dar cumplimiento a planes descritos en MIPG en identificacion de riesgos</t>
  </si>
  <si>
    <t>no hay seguimiento de la matriz construida para la revision de controles definidos dentro de la vigencia</t>
  </si>
  <si>
    <t>desconocimiento de riesgos</t>
  </si>
  <si>
    <t>No se cuenta con la verificacion del personal de contrato, No se cuenta el archivo de hojas de vida y planillas de pago de seguridad social, digitalizado</t>
  </si>
  <si>
    <t>Contar con identificación de riesgos parcialmente.
 Vigilancia activa de equipos biomédicos priorizados según riesgo de clasificación</t>
  </si>
  <si>
    <t>No se cuenta con una identificación de riesgos en el área al 100%</t>
  </si>
  <si>
    <t>Contar con identificación de riesgos parcialmente.</t>
  </si>
  <si>
    <t xml:space="preserve">No se tiene constituida la matriz para seguimiento de riesgos </t>
  </si>
  <si>
    <t>No se cuenta con matriz de manejo de riesgo</t>
  </si>
  <si>
    <t>No se cuenta con con la identificacion de los riesgos</t>
  </si>
  <si>
    <t>Prevención de posibles riesgos a tráves de la vigilancia técnica en campo.</t>
  </si>
  <si>
    <t>Falta de participación mas activa en los temas relacionados a la gestión de riesgos.</t>
  </si>
  <si>
    <t>No hay matriz de riesgo, para poder evaluar</t>
  </si>
  <si>
    <t>Actualizacion en la matriz del enfoque de gestion de riesgos para poderlos identificar y darles solucion</t>
  </si>
  <si>
    <t>El área monitorea e informa a la administración, el resultado de la operación y la probabilidad de ocurrencia de un evento de riesgo operacional, del riesgo del crédito y del riesgo de liquidez, y su impacto en caso de materializarse</t>
  </si>
  <si>
    <t>El desconocimiento de sistema integrado de Gestion del Riesgo Institucional, no permite trabajar de manera articulada.</t>
  </si>
  <si>
    <t>Se cuenta con controles de seguridad de los  recuersos con entidades financieras</t>
  </si>
  <si>
    <t xml:space="preserve">No se tienen plasmado en la vigencia en la matriz de riesgos los controles por parte del proceso </t>
  </si>
  <si>
    <t>Interés para adquirir conocimientos en identificar y determinar riesgos del área.</t>
  </si>
  <si>
    <t>No se cuenta con la Matriz de Riesgos</t>
  </si>
  <si>
    <t>se tiene una herramienta de captura de datos que permitan tener una base de verificacion ante los procesos realizados para la entrega de informacion a los diferentes prestadores de salud</t>
  </si>
  <si>
    <t>la no unificacion de criterios que permitan contar con herramientas de manejo integral ante los diferentes prestadores de salud (ejemplo puntual, validacion de RIPS)</t>
  </si>
  <si>
    <t>articulación directa con secretaria de salud municipal</t>
  </si>
  <si>
    <t>falta mayor articulacion entres las sedes prestadoras para unificar procesos y los canales de iformación y educación a los usuarios y familia</t>
  </si>
  <si>
    <t>HAY ARTICULACION COMPLETA CON LAS SEDES</t>
  </si>
  <si>
    <t>Dificultad para desarrollo de Plan de Capacitacion y asistencia a la participacion de los eventos</t>
  </si>
  <si>
    <t>Conocimiento transversal de los procedimientos institucionales</t>
  </si>
  <si>
    <t>El talento humano es deficiente lo que no favorece el apoyo de los procedimientos institucionales al 100%</t>
  </si>
  <si>
    <t xml:space="preserve">No se cuenta con una buena articulacion con Centros de Salud y participacion en activiades. </t>
  </si>
  <si>
    <t>Interacción con las entidades públicas y privadas en busca de minimizar factores de riesgo en la salud.</t>
  </si>
  <si>
    <t>No existe un seguimiento a los programas de salud pública plasmados en las diferentes mesas de trabajo.</t>
  </si>
  <si>
    <t xml:space="preserve">sin informacion </t>
  </si>
  <si>
    <t>se conoce la herramienta y el proceso de la implementacion a nivel TIC lo cual facilita el manejo y cronograma de cumplimiento para la parametrizacion y configuracion de la Red</t>
  </si>
  <si>
    <t>unificacion de criterios para el manejo de cronogramas y acciones para la implementacion de casos com la red nororiente</t>
  </si>
  <si>
    <t>limitacion de recursos tecnologicos para socialización de la información</t>
  </si>
  <si>
    <t>Se cuenta con modulo de nomina en CITYSALUD, el cual se ha venido actualizando de acuerdo a las necesiades.</t>
  </si>
  <si>
    <t>Dificultades en el desarrollo soluciones informaticas  que agilicen los procedimientos.</t>
  </si>
  <si>
    <t>Contamos con un manual de gestión de tecnología biomédica</t>
  </si>
  <si>
    <t>No se cuenta con los recursos necesarios para cumplir con el manual de gestión y renovación de tecnologías de la institución. 
 Se cuenta en la institución con equipos que ya cumplieron al 100% su vida útil, o son equipos obsoletos</t>
  </si>
  <si>
    <t>La institución cuenta con mobiliario obsoleto y el talento humano no cumple con las necesidades de restauración.
 Se requiere cambio de mobiliario
 no se suple la necesidad del mobiliario dado de baja</t>
  </si>
  <si>
    <t xml:space="preserve">Falta de formalizar las necesidades encontradas a el area encargada. </t>
  </si>
  <si>
    <t>No se cuenta con equipos como nevera de cuarto de residuos</t>
  </si>
  <si>
    <t>carencia de equipos tecnológicos para el desarrollo de las actividades, como lo son un computador funcional de buena capacidad, impresora y escaner.</t>
  </si>
  <si>
    <t>Se tiene dificultades en el mantenimiento de las impresoras y la oportuna respuesta por el proveedor</t>
  </si>
  <si>
    <t>no hay retroalimentacion de los avances frente a la informacion de cada area, sin trabajo articulado</t>
  </si>
  <si>
    <t>No se puede determinar al respecto.</t>
  </si>
  <si>
    <t>No se conoce proceso de telemedicina Institucinal.</t>
  </si>
  <si>
    <t>se presentan dificultades en alguos procedimientos dentro del Sistema de informacion y la no oportuna respuesta por sistemas citisalud en cuanto a las causas detectadas</t>
  </si>
  <si>
    <t xml:space="preserve">no se realiza ejercicios de referenciacion </t>
  </si>
  <si>
    <t>No se ha realizado</t>
  </si>
  <si>
    <t>No participar en procesos sistemáticos de referencia</t>
  </si>
  <si>
    <t>No participar en procesos sistemáticos de referenciacion</t>
  </si>
  <si>
    <t xml:space="preserve">No se cuenta con sistema de referenciacion ni se planificado. </t>
  </si>
  <si>
    <t>Aplicación de metodologias acertivas durante las visitas con base a lineamientos normativos.</t>
  </si>
  <si>
    <t>No se ha realizado una interacción con otras provincias para medir los resultados obtenidos.</t>
  </si>
  <si>
    <t>No contamos con ejercicios de referenciacion</t>
  </si>
  <si>
    <t>Desconocimiento de una referenciacion de sistemas tecnologicos, con respecto a facturacion</t>
  </si>
  <si>
    <t>no se socializa de manera oportuna con el area de costos los cambios en los diferentes factores que afectan los recursos del costo (traslados de personal, modificaciones en la infraestructura)</t>
  </si>
  <si>
    <t>Existe la necesidad de promover ejercicios de referenciación entre las diferentes entidades departamentales, orientadas a lograr la búsqueda sistemática y continua de experiencias que pueden aportar positivamente al fortalecimiento de la de la gestión financiera</t>
  </si>
  <si>
    <t>Nunca se ha realizado</t>
  </si>
  <si>
    <t>Se consulta procesos de similares como referencia del quehacer del áre en aras de determinar aspectos a mejorar.</t>
  </si>
  <si>
    <t>No se tiene proceso establecido en la Institución respecto de referenciación.</t>
  </si>
  <si>
    <t>identificacion de un sistema que permita dar cumplimiento normativo en unos de los planes definos en MIPG pinar, el cual permita ver el avance del manejo documental de la institucion</t>
  </si>
  <si>
    <t>no unificacion del sistema de informacion con el que se maneja en archivo generando dos sistemas de informacion bajo diferentes bases de datos lo cual genera que se tengan que hacer dos consultas para el manejo documental</t>
  </si>
  <si>
    <t>se esta en proceso de estandarizacion de las plantillas nuevas para gestión documental institucional para el cambio de redes</t>
  </si>
  <si>
    <t>desconocimiento de las trd institucionales</t>
  </si>
  <si>
    <t>Se cuenta con el archivo en la oficina</t>
  </si>
  <si>
    <t>No se cumple la norma que incluye: Tablas de retencion documental, procedimiento estandarizado, condiciones ambientales y de infraestructura.</t>
  </si>
  <si>
    <t>No se cuenta con un registro total de los procedimientos.
 No se cuenta con base documental controlada y actualizada.</t>
  </si>
  <si>
    <t>Falta de control en el proceso de archivo y gestion documental acorde a Tablas de retencion</t>
  </si>
  <si>
    <t>Desconocimiento de SGD
 Archivo en forma digital pero sin una ruta en computador personal</t>
  </si>
  <si>
    <t>El archivo de la información relacionada con las actividades del área en la Provincia, se encuentra almacenado de forma física y magnetica.</t>
  </si>
  <si>
    <t>No se cuenta con los procedimientos del área documentados.</t>
  </si>
  <si>
    <t>Se cuenta con el archivo debidamente organizado desde el año 2015</t>
  </si>
  <si>
    <t>1. La cartera de mayor antiguedad es poco confiable, en virtud que no se cuenta con el soporte documental que permita demostrar la existencia real. 
2. No contamos con el espacio adecuado para desarrollar y mantener el archivo de la cartera en condiciones optimas.                                              3. No existe un sistema documental</t>
  </si>
  <si>
    <t>Se cuenta con la posibilidad de mantener un archivo digital</t>
  </si>
  <si>
    <t xml:space="preserve">No se cuenta con un archivo con todo el lineamineto y espacio segun el sistema de gestion documental </t>
  </si>
  <si>
    <t>Se tiene la gestion documental del proceso de facturacion, sin embargo no se ha actualizado con los formatos vigentes</t>
  </si>
  <si>
    <t>no hay retroalimentacion o capacitacion necesaria sobre sistema de gestion documental al area administrativa costos</t>
  </si>
  <si>
    <t>El área realiza la sistematización de documentos varios, a manera de reducir el archivo de documentación física</t>
  </si>
  <si>
    <t>No  se cuenta con conocimiento archivistico, deficiencia de infraestructura para asegurar la conservación y preservación del archivo documental</t>
  </si>
  <si>
    <t>desconocimiento de proceso</t>
  </si>
  <si>
    <t>No se cuenta con los implementos necesarios para el desarrollo de la función de archivo como carpetas, además falta acompañamiento por el area encargada</t>
  </si>
  <si>
    <t>Se realiza depuración, clasificación, organización de los expedientes documentales del área.</t>
  </si>
  <si>
    <t>No se tiene un espacio adecuado para la disposición del aservo documental que garantice la custodia.</t>
  </si>
  <si>
    <t>se cuenta con sistema de manejo de mesa de ayuda lo cual permite tener un control de manejo de casos que puedan presentarse a nivel funcional y asi detectar lso tiempos de respuesta</t>
  </si>
  <si>
    <t>se manejan solcuiones sin registro de acciones realizadas lo cual no es posible determinar los tiempos de respuesta</t>
  </si>
  <si>
    <t xml:space="preserve">se esta en proceso de identificar necesidades de comunicación e inforamción desde el plan estrategico de comunicaciones articulados al sistema unico de acreditación </t>
  </si>
  <si>
    <t>desde el proceso de talento humano no se identifica de manera formal los mecanismos de escucha de necesidades del cliente interno para todo el personal</t>
  </si>
  <si>
    <t>Falta implementar mecanismos de escucha al cliente interno  encuestas y comites en los cuales participe todo el personal (Planta y Contrato)</t>
  </si>
  <si>
    <t>No se cuenta con ningún mecanismo de evaluación de satisfacción o de desempeño</t>
  </si>
  <si>
    <t xml:space="preserve">No se evalua las responsabilidades ante SST de los funcionarios </t>
  </si>
  <si>
    <t>No se cuenta con mecanismos de evaluación de satisfacción</t>
  </si>
  <si>
    <t>Las intervenciones y opiniones son atendidas con receptividad en las reuniones y comités.</t>
  </si>
  <si>
    <t>No se le realiza un seguimiento a las mejoras.</t>
  </si>
  <si>
    <t>Se trabaja articuladamente entre las areas, con el fin de obtener una mejora en los procesos</t>
  </si>
  <si>
    <t>Disponibilidad de tiempo, debido al alto volumen de trabajo</t>
  </si>
  <si>
    <t>Buenas comunicacion entre las areas internas de la ESE</t>
  </si>
  <si>
    <t>Demora en los resultados solicitados a la disferrentes areas</t>
  </si>
  <si>
    <t>apoyo ante cualquier inquietud del area</t>
  </si>
  <si>
    <t>Desarrollamos la disciplina de escuchar e intercambiar ideas que produzcan beneficio de diversa índole, la exposición de ideas se argumenta de manera sólida a través del dialogo, la cooperación, la solidaridad, el compañerismo, la reflexión, la disponibilidad, y la amabilidad</t>
  </si>
  <si>
    <t>Buena comunicacion con las diferentes areas para  un buen desarrollo de las actividades</t>
  </si>
  <si>
    <t xml:space="preserve">Confiabilidad de la información que se produce.  </t>
  </si>
  <si>
    <t>No se cuenta en el área con colaboradores por tanto hay sobre carga de procesos.</t>
  </si>
  <si>
    <t>identificar temas que aplican al buen manejo de tecnologias de la informacion bajo las herramientas implementadas</t>
  </si>
  <si>
    <t>no se hace uso en todos los procesos de la herramienta ofrecida lo cual genera que lso soportes a entregar en algunas ocasiones no sean los mas adecuados y queda bajo la responsabilidad del lider del procesos lo cual se puede mitigar si se maneja por medio de la herramientas institucionales</t>
  </si>
  <si>
    <t>no hay capacitaciones desde el área
no se cuenta con correos corporativos, por lo que no se informa de las actividades institucionales</t>
  </si>
  <si>
    <t>PLAN DE CAPACITACION EN DESARROLLO</t>
  </si>
  <si>
    <t xml:space="preserve">1.  Este plan depende de todas las areas, y no se cuenta con la información y soportes  en el momento requerido.                                         </t>
  </si>
  <si>
    <t>Se cuenta con un plan de capacitación y evaluación de adherencia para el manejo de los equipos y dispositivos biomédicos</t>
  </si>
  <si>
    <t>Falta adherencia en el manejo adecuado del personal asistencial frente al uso adecuado de los equipos y dispositivos</t>
  </si>
  <si>
    <t>Se cuenta con un plan de capacitación</t>
  </si>
  <si>
    <t>Falta adherencia en el manejo adecuado del personal asistencial frente al uso de mobiliario y equipo de apoyo.
 Falta capacitación del manejo de los equipos industriales
 falta capacitación del manejo de los equipos y herramientas</t>
  </si>
  <si>
    <t xml:space="preserve">Falta de organizacion con lideres para la participacion en capacitaciones </t>
  </si>
  <si>
    <t>Se diseñó el plan de capacitación para el área de gestión ambiental</t>
  </si>
  <si>
    <t>Se presentan retrasos en su cumplimiento debido a que aún no se ha implementado el nuevo código de colores.</t>
  </si>
  <si>
    <t>Basados en la normatividad de nuestras actividades se cuenta con un plan de capacitación.</t>
  </si>
  <si>
    <t>Los temas de capacitación que maneja el área son muy específicos.</t>
  </si>
  <si>
    <t>No se cuenta con un plan de capacitacion adecuado para el personal.</t>
  </si>
  <si>
    <t>Buena disposicion en cuanto a adquirir conocimiento para resolver diferentes situaciones</t>
  </si>
  <si>
    <t xml:space="preserve">No se cuenta con un plan de capacitacion adecuado para el personal </t>
  </si>
  <si>
    <t>Se ha mejorado, pero falta mas acompañamiento con los centros de salud</t>
  </si>
  <si>
    <t xml:space="preserve">No se cuenta con el recurso para capacitacion permanente que atienda las necesidades de formacion especifica, en aspectos contables y tributarios   del area contable </t>
  </si>
  <si>
    <t>Interés respecto de la reactivación del Plan de Capacitación a través de las estrategias nuevas.</t>
  </si>
  <si>
    <t>No se ha dispuesto presupuesto para acceder a capacitación en temas de impacto inherentes al área..</t>
  </si>
  <si>
    <t>se cuenta con el manejo de un proceso interno dentro de TIC que permite exponer los diferentes programas que se manejan a nivel de plan de bienestar para informar a los colaboradores (Comunicaciones)</t>
  </si>
  <si>
    <t>la entrega de la informacion se entrega una vez el proceso informa lo cual en ocasiones no permite hacer la planeacion de actividades programadas vs las que genera plan de bienestar.</t>
  </si>
  <si>
    <t>convocatorias tienen más alcance (para planta y contrato)</t>
  </si>
  <si>
    <t>falta especifidad en fechas de las actividades, solo tiene el mes para programar con tiempo</t>
  </si>
  <si>
    <t>1.  Desarrollo de  Plan de Bienestar   Social</t>
  </si>
  <si>
    <t>fallas en la comunicación entre los lideres, talento humano y el comité para facilitar la participcion del recurso humano en las actividades.                                                                         Se encuentra enfocado por parte de los funcionarios en recreacion y se deberia cambiar el chip de ellos para tener un mejor cubrimiento en este plan (socializacion, capacitación)</t>
  </si>
  <si>
    <t>Inclusión en el programa de bienestar institucional al personal de contrato.</t>
  </si>
  <si>
    <t>Se cuenta con el comite y se realiza algunas actividades con apoyo a SST</t>
  </si>
  <si>
    <t>Se incluyo a los contratistas en el plan de bienestar institucional</t>
  </si>
  <si>
    <t>No se participa en las actividades por desinteres.</t>
  </si>
  <si>
    <t xml:space="preserve">Actividades de integracion </t>
  </si>
  <si>
    <t>1. Inestabilidad en el talento humano- contratista                                     2. Perdida del proceso</t>
  </si>
  <si>
    <t>Disponibilidad para participar en las actividades programadas por el area de talento humano</t>
  </si>
  <si>
    <t>La clasifiacion de contratistas vs empleados de planta en las diferentes activiades</t>
  </si>
  <si>
    <t>Se ha fortalecido pese a las diferentes dificultades que se presentan</t>
  </si>
  <si>
    <t xml:space="preserve">inclusion de contratistas en actividades </t>
  </si>
  <si>
    <t>El area coordina  y planifica los tiempos para participar de las actividades de bienestar programadas por la institución, en procura de la mejora constante del ambiente de trabajo.</t>
  </si>
  <si>
    <t>actividades que generan bienestar y que favorecen  el desarrollo integral de  los colaboradores de la ese</t>
  </si>
  <si>
    <t>La disponibilidad de recursos para el desarrollo de las Actividades encaminadas a contribuir con el Bienestar.</t>
  </si>
  <si>
    <t>Dificultad para participar en las actividades por cuanto la programación se cruza con fechas de impacto especialmente con presentación de informes.</t>
  </si>
  <si>
    <t>se cuenta definidos los roles y responsabilidades a nivel TIC en el cual permite dar solucion a los casos según su calsificacion y prioridad</t>
  </si>
  <si>
    <t>definir el mamejo para la implementacion de red nororiente ya que aunque se conformo un grupo TIC para la Red se presenta dificultades de comunicación en la entrega de informacion</t>
  </si>
  <si>
    <t>rotación alta del personal frena el sentido de apropiación con el hospital y lo que representa
no conoce instrumentos aplicados institucionalmente para evaluar el clima organizacional</t>
  </si>
  <si>
    <t>Con base en la encuesta de clima organizacional realizada en Nov de 2021, se elaboran planes de accion para ser implementados durante el año 2022 .    Los resultados se socializaron con la Gerencia generandose un Plan de Accion que se articulo con el Comite de BIENESTAR</t>
  </si>
  <si>
    <t>No se evidencia ningún programa para evaluar la calidad organizacional de la institución, puestos de trabajo</t>
  </si>
  <si>
    <t xml:space="preserve">Flata de socializacion de Responsabiliddaes y Roles a todos los colaboradores </t>
  </si>
  <si>
    <t>Existe una buena interacción personal con los compañeros del area, procurando que esta permanezca con el entorno.</t>
  </si>
  <si>
    <t>En ocasiones se genera desconfianza y tensión por fallas humanas.</t>
  </si>
  <si>
    <t>*trabajo en equipo                                                 *respeto                                                                *responsabilidad           
* liderazgo</t>
  </si>
  <si>
    <t xml:space="preserve">Diferentes formas de pensar y actuar </t>
  </si>
  <si>
    <t>Comunicación y liderazgo por parte de los lideres brindando confianza</t>
  </si>
  <si>
    <t>Falta de comunicacion continua y acertiva</t>
  </si>
  <si>
    <t xml:space="preserve">La mayoria de las veces se trabaja en equipo, cuando algunas personas tienen inconvenientes, ya sean personales o laborales </t>
  </si>
  <si>
    <t>En ocasiones se tienen dificultades de diferencias entre los colaboradores</t>
  </si>
  <si>
    <t xml:space="preserve">Fomentamos  el trabajo en equipo y la motivación para la mejora constante del ambiente de trabajo desde el área </t>
  </si>
  <si>
    <t>conocimiento, experiencia y compromiso por parte del lídere del proceso</t>
  </si>
  <si>
    <t>Se trabaja con compromiso, respeto y comunicación asertiva y se comprende con facilidad la demanda de necesidades.</t>
  </si>
  <si>
    <t>Existe marginación al expresar de forma honesta pensamientos y puntos de vista.</t>
  </si>
  <si>
    <t xml:space="preserve">se cuenta con un cronograma definido dentro de los planes por vigencia para la recoleccion y cumplimiento de acciones programadas </t>
  </si>
  <si>
    <t>variacion a las temas que se van a presentar en la implementacion de red tanto a nivel de infraestructura como de procedimientos ya definidos</t>
  </si>
  <si>
    <t>rendición de cuentas anual</t>
  </si>
  <si>
    <t>falta mayor socialización  a nivel insttuicional sobre los   resultados positivos  obtenidos y las mejoras alcanzadas, lo cual contribuye  a optimizar  la imagen corporativa
falta fortalecer los mecaniamos de seguimiento y retroalimentación de los lideres sobre los resultados de las actividades cumplidas</t>
  </si>
  <si>
    <t>Se realiza evaluacion de desempeño a personal de carrera administrativa, de acuerdo a la normatividad vigente.</t>
  </si>
  <si>
    <t xml:space="preserve">No se ha proyectado un Programa de Evaluacion de Desempeño para la totalidad del personal de acuerdo a sus competencias </t>
  </si>
  <si>
    <t>No se cuenta con mecanismo de evaluación a indicadores ni retroalimentación por parte del líder</t>
  </si>
  <si>
    <t>No se cuenta socializaciones de lideres de indicadores de desempeño</t>
  </si>
  <si>
    <t>Se realiza autocorrección de los errores que puedan suscitarse durante el desarrollo de las actividades.</t>
  </si>
  <si>
    <t>Se realiza un constante seguimiento a los indicadores, para el cumplimiento de las metas</t>
  </si>
  <si>
    <t>No contamos con el apoyo continuo para los procesos juridicos</t>
  </si>
  <si>
    <t>Se realiza seguimiento a las conciliaciones realizadas</t>
  </si>
  <si>
    <t>No se cuenta con un manual de funciones, manual del procesos.</t>
  </si>
  <si>
    <t>Se ha realizado seguimiento desde el era financiera para las diferentes dificultades, que se han mejorado por parte de facturacion.</t>
  </si>
  <si>
    <t>se cuenta con personal capacitado para desempeñar funciones</t>
  </si>
  <si>
    <t>no se retroalimenta la informacion</t>
  </si>
  <si>
    <t>Resultado de desempeño positivo al proceso contable enmarcados desde las auditorías internas y externas que se nos realiza constantemente por los diferentes entes de control y de revisría fiscal.</t>
  </si>
  <si>
    <t>solo para el personal de planta</t>
  </si>
  <si>
    <t>El talento humano con que se cuenta, es capacitado y está presto a la aplicación de cambios en el ordemaniento Legal.</t>
  </si>
  <si>
    <t>Se subvalora el proceso de presupuesto, desconociendo la multiplicidad de actividades para el unico funcionario con que se cuenta.</t>
  </si>
  <si>
    <t>realizar las configuraciones o acciones que se puedan presentar a nivel de manejo de planeacion de la SDS para cumplir con la captura de trazabilidad de la infdormacion y ser verificada tanto a nivel institucional como departamental</t>
  </si>
  <si>
    <t>el cambio a la resistencia del manejo de herramientas tecnologicas que ofrece el area TIC genera que no se ejecute de la manera adecuada</t>
  </si>
  <si>
    <t xml:space="preserve">falta fortalecer mecanismos que permitan generar lecciones aprendidas </t>
  </si>
  <si>
    <t>Se socialiaza el codigo de Integridad</t>
  </si>
  <si>
    <t>No se cuenta con el codigo de integridad actulizado, reglamento interno, y manual de induccion y reinduccion (en proceso de las actilizaciones)</t>
  </si>
  <si>
    <t>No se cuenta con sistema</t>
  </si>
  <si>
    <t>Resistencia al cambio</t>
  </si>
  <si>
    <t>No se tiene</t>
  </si>
  <si>
    <t>Desde la oficina de SIAU, se ha visto la transformacion cultural a los usuarios de forma positiva</t>
  </si>
  <si>
    <t>Aportamos a la transformación cultural organizacional a través de buenas prácticas comportamentales, actitudinales y de productividad del equipo de trabajo del área</t>
  </si>
  <si>
    <t>Hay empatia hacia la buena prestación del servicio a través del desarrollo de los procesos inherentes al área.</t>
  </si>
  <si>
    <t>Baja socialización respecto del buen uso del servicio de salud.</t>
  </si>
  <si>
    <t>realizar la verificacion en sedes de mejoras que se puedan presentar para ajustar en el proceso TIC</t>
  </si>
  <si>
    <t xml:space="preserve">estandarización desde el area de comunicaciones con la  nueva segun norma tecnica y nueva imagen </t>
  </si>
  <si>
    <t>falta de presupuesto para renovar toda la señalización institucional de manera correcta alineada a la nueva imagen</t>
  </si>
  <si>
    <t>Se cuenta con el profesional que  realiza el autodiagnostico y seguimientos epidemiologicos favoreciendo el clima de cuerdo a los factores de riesgos y las necesidades en las diferentes areas brindando el apoyo con la normatividad vigente</t>
  </si>
  <si>
    <t>No se cuenta con  divulgación del programa</t>
  </si>
  <si>
    <t>No se cuenta con programa de capacitación y divulgación del programa</t>
  </si>
  <si>
    <t>Compromiso de la alta Gerencia y Subgerencia administrativa.</t>
  </si>
  <si>
    <t>Cumplir con los estandares minimos de SST</t>
  </si>
  <si>
    <t>No se han presentado accidentes laborales por residuos en el primer semestre del año</t>
  </si>
  <si>
    <t>No se conoce todo el programa de SGSST
 Insumos para segregación de residuos insuficientes, como guardianes</t>
  </si>
  <si>
    <t>Desconocimiento del Sistema de gestión de Seguridad y Salud en el Trabajo.</t>
  </si>
  <si>
    <t>1. Existe área encargada
2. Se han realizado actividades por parte de la arl (pausas activas)</t>
  </si>
  <si>
    <t>1. Sillas en mal estado en el area
2. Falta de de capacitacion en el tema    sgsst                                    3. No se cuenta con la disciplina en la seguridad en el trabajo</t>
  </si>
  <si>
    <t>La realizacion de actividades por parte de la arl</t>
  </si>
  <si>
    <t xml:space="preserve">No nos han capacitado en el programa </t>
  </si>
  <si>
    <t>Se han realizado diferentes actividades como pausas activas, cambiaron sillas a los facturadores para su adecuado trabajo.</t>
  </si>
  <si>
    <t>no hay retroalimentacion o capacitacion necesaria sobre sgsst al area administrativa costos</t>
  </si>
  <si>
    <t>No se cuenta con pausas activas permanentes, ambientes de trabajo adecuados, inspecciones de puesto de trabajo.</t>
  </si>
  <si>
    <t>no se conose a totalidad el programa</t>
  </si>
  <si>
    <t>capacitacion en el proceso</t>
  </si>
  <si>
    <t>Se propende por el autocuidado.</t>
  </si>
  <si>
    <t>No se realiza anàlisi de puestos de trabajo. En las dos ultimas vigencias no se han realizado exámenes periodicos laborales para minimizar riesgos.</t>
  </si>
  <si>
    <t>DESCRIBA LAS FORTALEZAS Y DEBILIDADES CORRESPONDIENTES A SU SERVICIO EN LOS ITEM  RELACIONADOS. (CUALITATIVA)</t>
  </si>
  <si>
    <t>GESTION DE EVALUACION Y CONTROL</t>
  </si>
  <si>
    <t>Seguimiento y verificación de procedimientos y controles existentes en los procesos financieros (evaluacion de control interno contable, evaluacion de procesos financieros)</t>
  </si>
  <si>
    <t>Falta de Capacidad para abordar todos los procesos.
Ausencia de expertos técnicos.</t>
  </si>
  <si>
    <t>Seguimiento y verificación de los procesos definidos en el plan anual de auditoria 2022</t>
  </si>
  <si>
    <t xml:space="preserve"> Ausencia de metodologia para realizar seguimiento y control en procesos que no cuentan con indicadores.
Desconocimiento de medicion e indicadoes de productividad.</t>
  </si>
  <si>
    <t>Ausencia de seguimiento y verificación de los procesos asistenciales y su capacidad.
Ausencia de expertos tecnicos.
Falta de articulacion con los procesos de evaluación asistenciales, calidad, revisoria fiscal y demás procesos de verifiación.</t>
  </si>
  <si>
    <t>Desconocimiento del rol de control interno por parte de los usuarios externos. Debe ser visto como un proceso que genere confiabilidad a los usuarios internos y externos.</t>
  </si>
  <si>
    <t>Seguimiento y verificación de los procesos de Servicio al cliente (PQRS) definido en el plan anual de auditoria 2022</t>
  </si>
  <si>
    <t>Falta de integración de los procesos de auditoria y seguimiento con los planes de CI</t>
  </si>
  <si>
    <t>Algunos procesos (como el contable, facturación...) manejan sistemas de informacion que facilitan el proceso de verificación de la información.</t>
  </si>
  <si>
    <t>No existe un sistema de información que permita planificar y llevar trazabilidad de la ejecución de auditoria y seguimiento a hallazgos y planes de mejoramiento. El proceso se ejecuta de forma manual</t>
  </si>
  <si>
    <t>Falta de comunicación y adherencia con el área de Control Interno</t>
  </si>
  <si>
    <t>Seguimiento y verificación a la estrategia definido en el plan anual de auditoria 2022</t>
  </si>
  <si>
    <t>Seguimiento y verificación al Proceso de Responsabilidad Social con el medio ambiente definido en el plan anual de auditoria 2022</t>
  </si>
  <si>
    <t>Seguimiento y verificación al avance y cumplimiento de MIPG.
Conocimiento del modelo de gestion.</t>
  </si>
  <si>
    <t>Falta de articulación con los lideres de las politicas.</t>
  </si>
  <si>
    <t>Seguimiento y verificación del SGR definido en el plan anual de auditoria 2022
Conocimiento y expertiz en materia de gestión de riesgos.</t>
  </si>
  <si>
    <t>No se cuenta con procedimiento para establecer la referenciacion con CI.</t>
  </si>
  <si>
    <t>Conocimiento de las tablas de retencion para CI, archivo fisico organizado.
Adherencia a la politica de No papel (digitalización de los documentos de auditoria)</t>
  </si>
  <si>
    <t>Ausencia de espacio en archivo.
Ausencia de sitio seguro y back up para el cargue de la información digital.</t>
  </si>
  <si>
    <t>Acompañamiento y verificicación al cumplimiento a la politica de integridad contemplado en la auditoria a los procesos de talento humano en el plan anual de auditoria 2022</t>
  </si>
  <si>
    <t>Seguimiento y verificación al cumplimiento del plan de capacitación contemplado en la auditoria a los procesos de talento humano en el plan anual de auditoria 2022</t>
  </si>
  <si>
    <t xml:space="preserve">Falta de participación en los programas, comites de TH </t>
  </si>
  <si>
    <t>Seguimiento y verificación al Sistema de Gestion de Seguridad y Salud en el Trabajo establecido en el plan de auditoria para la vigencia 2022</t>
  </si>
  <si>
    <t>FRECUENCIA</t>
  </si>
  <si>
    <t>PONDERACIÓN</t>
  </si>
  <si>
    <t>SISTEMA UNICIO DE ACREDITACION</t>
  </si>
  <si>
    <t>TRANSFORMACIÓN CULTURAL</t>
  </si>
  <si>
    <t>TOTALES</t>
  </si>
  <si>
    <t>RESULTADO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</si>
</sst>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3">
    <font>
      <sz val="11"/>
      <color theme="1"/>
      <name val="Calibri"/>
      <family val="2"/>
      <scheme val="minor"/>
    </font>
    <font>
      <b/>
      <sz val="10"/>
      <name val="Arial"/>
      <family val="2"/>
    </font>
    <font>
      <sz val="10"/>
      <name val="Arial"/>
      <family val="2"/>
    </font>
    <font>
      <b/>
      <sz val="16"/>
      <name val="Arial"/>
      <family val="2"/>
    </font>
    <font>
      <b/>
      <sz val="18"/>
      <name val="Arial"/>
      <family val="2"/>
    </font>
    <font>
      <sz val="11"/>
      <name val="Calibri"/>
      <family val="2"/>
    </font>
    <font>
      <b/>
      <sz val="11"/>
      <name val="Calibri"/>
      <family val="2"/>
    </font>
    <font>
      <sz val="11"/>
      <color theme="1"/>
      <name val="Calibri"/>
      <family val="2"/>
      <scheme val="minor"/>
    </font>
    <font>
      <sz val="10"/>
      <color theme="1"/>
      <name val="Arial"/>
      <family val="2"/>
    </font>
    <font>
      <b/>
      <sz val="20"/>
      <color theme="1"/>
      <name val="Arial"/>
      <family val="2"/>
    </font>
    <font>
      <sz val="11"/>
      <color theme="1"/>
      <name val="Arial"/>
      <family val="2"/>
    </font>
    <font>
      <b/>
      <sz val="16"/>
      <color theme="1"/>
      <name val="Arial"/>
      <family val="2"/>
    </font>
    <font>
      <b/>
      <sz val="18"/>
      <color theme="1"/>
      <name val="Arial"/>
      <family val="2"/>
    </font>
    <font>
      <b/>
      <sz val="10"/>
      <color theme="1"/>
      <name val="Arial"/>
      <family val="2"/>
    </font>
    <font>
      <sz val="11"/>
      <name val="Calibri"/>
      <family val="2"/>
      <scheme val="minor"/>
    </font>
    <font>
      <sz val="10"/>
      <color theme="1"/>
      <name val="Calibri"/>
      <family val="2"/>
      <scheme val="minor"/>
    </font>
    <font>
      <sz val="10"/>
      <color theme="0"/>
      <name val="Arial"/>
      <family val="2"/>
    </font>
    <font>
      <sz val="10"/>
      <color rgb="FF000000"/>
      <name val="Arial"/>
      <family val="2"/>
    </font>
    <font>
      <sz val="11"/>
      <color rgb="FF000000"/>
      <name val="Arial"/>
      <family val="2"/>
    </font>
    <font>
      <sz val="11"/>
      <color theme="1"/>
      <name val="Calibri"/>
      <family val="2"/>
    </font>
    <font>
      <sz val="11"/>
      <color rgb="FF000000"/>
      <name val="Calibri"/>
      <family val="2"/>
    </font>
    <font>
      <sz val="10"/>
      <name val="Calibri"/>
      <family val="2"/>
      <scheme val="minor"/>
    </font>
    <font>
      <b/>
      <sz val="1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D9F0"/>
        <bgColor rgb="FFC6D9F0"/>
      </patternFill>
    </fill>
    <fill>
      <patternFill patternType="solid">
        <fgColor theme="0"/>
        <bgColor theme="0"/>
      </patternFill>
    </fill>
    <fill>
      <patternFill patternType="solid">
        <fgColor rgb="FFFFFFFF"/>
        <bgColor rgb="FFFFFFFF"/>
      </patternFill>
    </fill>
    <fill>
      <patternFill patternType="solid">
        <fgColor theme="3" tint="0.79998168889431442"/>
        <bgColor rgb="FFC6D9F0"/>
      </patternFill>
    </fill>
    <fill>
      <patternFill patternType="solid">
        <fgColor theme="4"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7" fillId="0" borderId="0"/>
    <xf numFmtId="43" fontId="7" fillId="0" borderId="0" applyFont="0" applyFill="0" applyBorder="0" applyAlignment="0" applyProtection="0"/>
  </cellStyleXfs>
  <cellXfs count="264">
    <xf numFmtId="0" fontId="0" fillId="0" borderId="0" xfId="0"/>
    <xf numFmtId="0" fontId="0" fillId="0" borderId="0" xfId="0" applyAlignment="1">
      <alignment horizontal="left"/>
    </xf>
    <xf numFmtId="0" fontId="8" fillId="0" borderId="1" xfId="0" applyFont="1" applyBorder="1" applyAlignment="1">
      <alignment vertical="center" wrapText="1"/>
    </xf>
    <xf numFmtId="0" fontId="9" fillId="0" borderId="0" xfId="0" applyFont="1" applyAlignment="1">
      <alignment horizontal="left"/>
    </xf>
    <xf numFmtId="0" fontId="10" fillId="0" borderId="0" xfId="0" applyFont="1"/>
    <xf numFmtId="0" fontId="11" fillId="0" borderId="0" xfId="0" applyFont="1"/>
    <xf numFmtId="0" fontId="12" fillId="0" borderId="0" xfId="0" applyFont="1"/>
    <xf numFmtId="0" fontId="0" fillId="2" borderId="0" xfId="0" applyFill="1" applyAlignment="1">
      <alignment horizontal="left"/>
    </xf>
    <xf numFmtId="0" fontId="13" fillId="0" borderId="1"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 fontId="0" fillId="2" borderId="0" xfId="0" applyNumberFormat="1" applyFill="1" applyAlignment="1">
      <alignment horizontal="left"/>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0" fillId="0" borderId="0" xfId="0" applyFont="1" applyAlignment="1">
      <alignment horizontal="center"/>
    </xf>
    <xf numFmtId="0" fontId="0" fillId="0" borderId="0" xfId="0" applyAlignment="1">
      <alignment horizont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0" borderId="1" xfId="0" applyBorder="1" applyAlignment="1">
      <alignment horizontal="center"/>
    </xf>
    <xf numFmtId="0" fontId="0" fillId="0" borderId="3" xfId="0" applyBorder="1" applyAlignment="1">
      <alignment horizontal="center"/>
    </xf>
    <xf numFmtId="0" fontId="12" fillId="0" borderId="0" xfId="0" applyFont="1" applyAlignment="1">
      <alignment horizontal="center"/>
    </xf>
    <xf numFmtId="0" fontId="14" fillId="0" borderId="0" xfId="0" applyFont="1"/>
    <xf numFmtId="0" fontId="14" fillId="0" borderId="0" xfId="0" applyFont="1" applyAlignment="1">
      <alignment horizontal="left"/>
    </xf>
    <xf numFmtId="0" fontId="2" fillId="0" borderId="0" xfId="0" applyFont="1" applyAlignment="1">
      <alignment vertical="center" wrapText="1"/>
    </xf>
    <xf numFmtId="0" fontId="3" fillId="0" borderId="0" xfId="0" applyFont="1"/>
    <xf numFmtId="0" fontId="4" fillId="0" borderId="0" xfId="0" applyFont="1" applyAlignment="1">
      <alignment horizontal="left"/>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2" fillId="0" borderId="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1" xfId="0" applyBorder="1" applyAlignment="1">
      <alignment horizontal="center"/>
    </xf>
    <xf numFmtId="0" fontId="0" fillId="0" borderId="10" xfId="0" applyBorder="1" applyAlignment="1">
      <alignment horizont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0" fillId="0" borderId="14" xfId="0" applyBorder="1" applyAlignment="1">
      <alignment horizontal="center"/>
    </xf>
    <xf numFmtId="0" fontId="0" fillId="0" borderId="13" xfId="0" applyBorder="1" applyAlignment="1">
      <alignment horizontal="center"/>
    </xf>
    <xf numFmtId="0" fontId="8"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0" borderId="5" xfId="0" applyFont="1" applyBorder="1" applyAlignment="1">
      <alignment horizontal="left"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0" borderId="10" xfId="0" applyFont="1" applyBorder="1" applyAlignment="1">
      <alignment vertical="center" wrapText="1"/>
    </xf>
    <xf numFmtId="0" fontId="8" fillId="0" borderId="9" xfId="0" applyFont="1" applyBorder="1" applyAlignment="1">
      <alignment vertical="center" wrapText="1"/>
    </xf>
    <xf numFmtId="0" fontId="8" fillId="0" borderId="22" xfId="0" applyFont="1" applyBorder="1" applyAlignment="1">
      <alignment vertical="center" wrapText="1"/>
    </xf>
    <xf numFmtId="0" fontId="8" fillId="0" borderId="23" xfId="0" applyFont="1" applyBorder="1" applyAlignment="1">
      <alignment horizontal="center" vertical="center" wrapText="1"/>
    </xf>
    <xf numFmtId="0" fontId="8" fillId="0" borderId="2" xfId="0" applyFont="1" applyBorder="1" applyAlignment="1">
      <alignment horizontal="left" vertical="center" wrapText="1"/>
    </xf>
    <xf numFmtId="0" fontId="2" fillId="0" borderId="3" xfId="0" applyFont="1" applyBorder="1" applyAlignment="1">
      <alignment horizontal="left" wrapText="1"/>
    </xf>
    <xf numFmtId="0" fontId="8" fillId="2" borderId="2" xfId="0" applyFont="1" applyFill="1" applyBorder="1" applyAlignment="1">
      <alignment horizontal="left" vertical="center" wrapText="1"/>
    </xf>
    <xf numFmtId="0" fontId="8" fillId="0" borderId="3" xfId="0" applyFont="1" applyBorder="1" applyAlignment="1">
      <alignment horizontal="left" vertical="center" wrapText="1"/>
    </xf>
    <xf numFmtId="0" fontId="8" fillId="2" borderId="3" xfId="0" applyFont="1" applyFill="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6"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0" borderId="1" xfId="0" applyFont="1" applyBorder="1" applyAlignment="1">
      <alignment horizontal="left" vertical="center" wrapText="1"/>
    </xf>
    <xf numFmtId="0" fontId="13" fillId="8" borderId="24"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8" borderId="24" xfId="1" applyFont="1" applyFill="1" applyBorder="1" applyAlignment="1">
      <alignment horizontal="center" vertical="center" wrapText="1"/>
    </xf>
    <xf numFmtId="0" fontId="2" fillId="0" borderId="24" xfId="0" applyFont="1" applyBorder="1" applyAlignment="1">
      <alignment horizontal="left" vertical="center" wrapText="1"/>
    </xf>
    <xf numFmtId="0" fontId="13" fillId="8" borderId="25" xfId="0" applyFont="1" applyFill="1" applyBorder="1" applyAlignment="1">
      <alignment horizontal="center" vertical="center" wrapText="1"/>
    </xf>
    <xf numFmtId="0" fontId="8" fillId="0" borderId="26" xfId="1" applyFont="1" applyBorder="1" applyAlignment="1">
      <alignment vertical="center" wrapText="1"/>
    </xf>
    <xf numFmtId="0" fontId="8" fillId="0" borderId="22" xfId="1" applyFont="1" applyBorder="1" applyAlignment="1">
      <alignment vertical="center" wrapText="1"/>
    </xf>
    <xf numFmtId="0" fontId="8" fillId="0" borderId="2" xfId="1" applyFont="1" applyBorder="1" applyAlignment="1">
      <alignment vertical="center" wrapText="1"/>
    </xf>
    <xf numFmtId="0" fontId="8" fillId="0" borderId="3" xfId="1" applyFont="1" applyBorder="1" applyAlignment="1">
      <alignment vertical="center" wrapText="1"/>
    </xf>
    <xf numFmtId="0" fontId="8" fillId="0" borderId="12" xfId="1" applyFont="1" applyBorder="1" applyAlignment="1">
      <alignment vertical="center" wrapText="1"/>
    </xf>
    <xf numFmtId="0" fontId="8" fillId="0" borderId="13" xfId="1" applyFont="1" applyBorder="1" applyAlignment="1">
      <alignment vertical="center" wrapText="1"/>
    </xf>
    <xf numFmtId="0" fontId="13" fillId="8" borderId="27" xfId="0" applyFont="1" applyFill="1" applyBorder="1" applyAlignment="1">
      <alignment horizontal="center" vertical="center" wrapText="1"/>
    </xf>
    <xf numFmtId="0" fontId="13" fillId="8" borderId="25" xfId="1" applyFont="1" applyFill="1" applyBorder="1" applyAlignment="1">
      <alignment horizontal="center" vertical="center" wrapText="1"/>
    </xf>
    <xf numFmtId="0" fontId="15" fillId="0" borderId="2" xfId="1" applyFont="1" applyBorder="1" applyAlignment="1">
      <alignment vertical="center" wrapText="1"/>
    </xf>
    <xf numFmtId="0" fontId="17" fillId="0" borderId="3" xfId="1" applyFont="1" applyBorder="1" applyAlignment="1">
      <alignment vertical="center" wrapText="1"/>
    </xf>
    <xf numFmtId="0" fontId="17" fillId="0" borderId="2" xfId="1" applyFont="1" applyBorder="1" applyAlignment="1">
      <alignment vertical="center" wrapText="1"/>
    </xf>
    <xf numFmtId="0" fontId="15" fillId="0" borderId="3" xfId="1" applyFont="1" applyBorder="1" applyAlignment="1">
      <alignment vertical="center" wrapText="1"/>
    </xf>
    <xf numFmtId="0" fontId="15" fillId="0" borderId="12" xfId="1" applyFont="1" applyBorder="1" applyAlignment="1">
      <alignment vertical="center" wrapText="1"/>
    </xf>
    <xf numFmtId="0" fontId="17" fillId="0" borderId="13" xfId="1" applyFont="1" applyBorder="1" applyAlignment="1">
      <alignment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1" applyFont="1" applyBorder="1" applyAlignment="1">
      <alignment vertical="center" wrapText="1"/>
    </xf>
    <xf numFmtId="0" fontId="8" fillId="0" borderId="8" xfId="1" applyFont="1" applyBorder="1" applyAlignment="1">
      <alignment vertical="center" wrapText="1"/>
    </xf>
    <xf numFmtId="0" fontId="8" fillId="9" borderId="6" xfId="1" applyFont="1" applyFill="1" applyBorder="1" applyAlignment="1">
      <alignment vertical="center" wrapText="1"/>
    </xf>
    <xf numFmtId="0" fontId="8" fillId="9" borderId="2" xfId="1" applyFont="1" applyFill="1" applyBorder="1" applyAlignment="1">
      <alignment vertical="center" wrapText="1"/>
    </xf>
    <xf numFmtId="0" fontId="18" fillId="0" borderId="3" xfId="1" applyFont="1" applyBorder="1" applyAlignment="1">
      <alignment vertical="center" wrapText="1"/>
    </xf>
    <xf numFmtId="0" fontId="18" fillId="9" borderId="2" xfId="1" applyFont="1" applyFill="1" applyBorder="1" applyAlignment="1">
      <alignment wrapText="1"/>
    </xf>
    <xf numFmtId="0" fontId="19" fillId="0" borderId="3" xfId="1" applyFont="1" applyBorder="1" applyAlignment="1">
      <alignment vertical="center" wrapText="1"/>
    </xf>
    <xf numFmtId="0" fontId="7" fillId="0" borderId="2" xfId="1" applyBorder="1"/>
    <xf numFmtId="0" fontId="8" fillId="9" borderId="3" xfId="1" applyFont="1" applyFill="1" applyBorder="1" applyAlignment="1">
      <alignment vertical="center" wrapText="1"/>
    </xf>
    <xf numFmtId="0" fontId="20" fillId="10" borderId="2" xfId="1" applyFont="1" applyFill="1" applyBorder="1" applyAlignment="1">
      <alignment vertical="center" wrapText="1"/>
    </xf>
    <xf numFmtId="0" fontId="8" fillId="9" borderId="12" xfId="1" applyFont="1" applyFill="1" applyBorder="1" applyAlignment="1">
      <alignment vertical="center" wrapText="1"/>
    </xf>
    <xf numFmtId="0" fontId="17" fillId="0" borderId="6" xfId="1" applyFont="1" applyBorder="1" applyAlignment="1">
      <alignment vertical="center" wrapText="1"/>
    </xf>
    <xf numFmtId="0" fontId="17" fillId="0" borderId="12" xfId="1"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0" fontId="0" fillId="0" borderId="3" xfId="0" applyBorder="1"/>
    <xf numFmtId="0" fontId="8" fillId="0" borderId="12" xfId="0" applyFont="1" applyBorder="1" applyAlignment="1">
      <alignment vertical="center" wrapText="1"/>
    </xf>
    <xf numFmtId="0" fontId="8" fillId="0" borderId="13" xfId="0" applyFont="1" applyBorder="1" applyAlignment="1">
      <alignment vertical="center" wrapText="1"/>
    </xf>
    <xf numFmtId="0" fontId="5" fillId="0" borderId="2" xfId="0" applyFont="1" applyBorder="1"/>
    <xf numFmtId="0" fontId="18" fillId="0" borderId="2" xfId="0" applyFont="1" applyBorder="1" applyAlignment="1">
      <alignment wrapText="1"/>
    </xf>
    <xf numFmtId="0" fontId="17" fillId="0" borderId="2" xfId="0" applyFont="1" applyBorder="1" applyAlignment="1">
      <alignment wrapText="1"/>
    </xf>
    <xf numFmtId="0" fontId="17" fillId="0" borderId="3" xfId="0" applyFont="1" applyBorder="1" applyAlignment="1">
      <alignment wrapText="1"/>
    </xf>
    <xf numFmtId="0" fontId="15" fillId="0" borderId="2" xfId="0" applyFont="1" applyBorder="1"/>
    <xf numFmtId="0" fontId="15" fillId="0" borderId="3" xfId="0" applyFont="1" applyBorder="1"/>
    <xf numFmtId="0" fontId="17" fillId="0" borderId="13" xfId="0" applyFont="1" applyBorder="1" applyAlignment="1">
      <alignment wrapText="1"/>
    </xf>
    <xf numFmtId="0" fontId="8" fillId="9" borderId="2" xfId="0" applyFont="1" applyFill="1" applyBorder="1" applyAlignment="1">
      <alignment vertical="center" wrapText="1"/>
    </xf>
    <xf numFmtId="0" fontId="8" fillId="9" borderId="3" xfId="0" applyFont="1" applyFill="1" applyBorder="1" applyAlignment="1">
      <alignment vertical="center" wrapText="1"/>
    </xf>
    <xf numFmtId="0" fontId="5" fillId="0" borderId="3" xfId="0" applyFont="1" applyBorder="1"/>
    <xf numFmtId="0" fontId="8" fillId="9" borderId="13" xfId="0" applyFont="1" applyFill="1" applyBorder="1" applyAlignment="1">
      <alignment vertical="center" wrapText="1"/>
    </xf>
    <xf numFmtId="0" fontId="8" fillId="9" borderId="12" xfId="0" applyFont="1" applyFill="1" applyBorder="1" applyAlignment="1">
      <alignment vertical="center" wrapText="1"/>
    </xf>
    <xf numFmtId="0" fontId="13" fillId="3" borderId="28" xfId="0" applyFont="1" applyFill="1" applyBorder="1" applyAlignment="1">
      <alignment horizontal="center" vertical="center" wrapText="1"/>
    </xf>
    <xf numFmtId="0" fontId="13" fillId="8" borderId="29"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13" fillId="8" borderId="29" xfId="1" applyFont="1" applyFill="1" applyBorder="1" applyAlignment="1">
      <alignment horizontal="center" vertical="center" wrapText="1"/>
    </xf>
    <xf numFmtId="0" fontId="13" fillId="8" borderId="28" xfId="1" applyFont="1" applyFill="1" applyBorder="1" applyAlignment="1">
      <alignment horizontal="center" vertical="center" wrapText="1"/>
    </xf>
    <xf numFmtId="0" fontId="13" fillId="8" borderId="28"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5" xfId="0" applyFont="1" applyBorder="1" applyAlignment="1">
      <alignment horizontal="center" vertical="center" wrapText="1"/>
    </xf>
    <xf numFmtId="0" fontId="13" fillId="11" borderId="24" xfId="0" applyFont="1" applyFill="1" applyBorder="1" applyAlignment="1">
      <alignment horizontal="center" vertical="center" wrapText="1"/>
    </xf>
    <xf numFmtId="0" fontId="13" fillId="11" borderId="28" xfId="0" applyFont="1" applyFill="1" applyBorder="1" applyAlignment="1">
      <alignment horizontal="center" vertical="center" wrapText="1"/>
    </xf>
    <xf numFmtId="0" fontId="2" fillId="0" borderId="9" xfId="0" applyFont="1" applyBorder="1" applyAlignment="1">
      <alignment vertical="center" wrapText="1"/>
    </xf>
    <xf numFmtId="0" fontId="2" fillId="0" borderId="26" xfId="0" applyFont="1" applyBorder="1" applyAlignment="1">
      <alignment vertical="center" wrapText="1"/>
    </xf>
    <xf numFmtId="0" fontId="8" fillId="0" borderId="37" xfId="0" applyFont="1" applyBorder="1" applyAlignment="1">
      <alignment horizontal="center" vertical="center" wrapText="1"/>
    </xf>
    <xf numFmtId="0" fontId="8" fillId="0" borderId="38" xfId="0" applyFont="1" applyBorder="1" applyAlignment="1">
      <alignment vertical="center" wrapText="1"/>
    </xf>
    <xf numFmtId="0" fontId="8" fillId="0" borderId="26"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wrapText="1"/>
    </xf>
    <xf numFmtId="0" fontId="8" fillId="12" borderId="1" xfId="0" applyFont="1" applyFill="1" applyBorder="1" applyAlignment="1">
      <alignment vertical="center" wrapText="1"/>
    </xf>
    <xf numFmtId="0" fontId="8" fillId="12" borderId="21" xfId="0" applyFont="1" applyFill="1" applyBorder="1" applyAlignment="1">
      <alignment vertical="center" wrapText="1"/>
    </xf>
    <xf numFmtId="0" fontId="8" fillId="12" borderId="2"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10" xfId="0" applyFont="1" applyFill="1" applyBorder="1" applyAlignment="1">
      <alignmen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 fontId="2" fillId="0" borderId="0" xfId="0" applyNumberFormat="1" applyFont="1" applyAlignment="1">
      <alignment vertical="center" wrapText="1"/>
    </xf>
    <xf numFmtId="165" fontId="2" fillId="0" borderId="0" xfId="2" applyNumberFormat="1" applyFont="1" applyFill="1" applyBorder="1" applyAlignment="1">
      <alignment vertical="center" wrapText="1"/>
    </xf>
    <xf numFmtId="165" fontId="1" fillId="0" borderId="7" xfId="2" applyNumberFormat="1" applyFont="1" applyFill="1" applyBorder="1" applyAlignment="1">
      <alignment vertical="center" wrapText="1"/>
    </xf>
    <xf numFmtId="165" fontId="1" fillId="0" borderId="14" xfId="2" applyNumberFormat="1" applyFont="1" applyFill="1" applyBorder="1" applyAlignment="1">
      <alignment vertical="center" wrapText="1"/>
    </xf>
    <xf numFmtId="0" fontId="21" fillId="0" borderId="0" xfId="0" applyFont="1" applyAlignment="1">
      <alignment horizontal="left"/>
    </xf>
    <xf numFmtId="0" fontId="21" fillId="0" borderId="0" xfId="0" applyFont="1"/>
    <xf numFmtId="164" fontId="22" fillId="2" borderId="8" xfId="0" applyNumberFormat="1" applyFont="1" applyFill="1" applyBorder="1" applyAlignment="1">
      <alignment horizontal="center" vertical="center"/>
    </xf>
    <xf numFmtId="164" fontId="22" fillId="2" borderId="13" xfId="0" applyNumberFormat="1" applyFont="1" applyFill="1" applyBorder="1" applyAlignment="1">
      <alignment horizontal="center" vertical="center"/>
    </xf>
    <xf numFmtId="0" fontId="21" fillId="2" borderId="0" xfId="0" applyFont="1" applyFill="1"/>
    <xf numFmtId="0" fontId="21" fillId="2" borderId="0" xfId="0" applyFont="1" applyFill="1" applyAlignment="1">
      <alignment horizontal="left"/>
    </xf>
    <xf numFmtId="164" fontId="21" fillId="2" borderId="0" xfId="0" applyNumberFormat="1" applyFont="1" applyFill="1" applyAlignment="1">
      <alignment horizontal="center" vertical="center"/>
    </xf>
    <xf numFmtId="43" fontId="21" fillId="2" borderId="0" xfId="0" applyNumberFormat="1" applyFont="1" applyFill="1"/>
    <xf numFmtId="0" fontId="13" fillId="3" borderId="6"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2"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3"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8" borderId="24" xfId="0" applyFont="1" applyFill="1" applyBorder="1" applyAlignment="1">
      <alignment horizontal="center" vertical="center" wrapText="1"/>
    </xf>
    <xf numFmtId="0" fontId="13" fillId="11" borderId="24"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3" fillId="8" borderId="25" xfId="1" applyFont="1" applyFill="1" applyBorder="1" applyAlignment="1">
      <alignment horizontal="center" vertical="center" wrapText="1"/>
    </xf>
    <xf numFmtId="0" fontId="13" fillId="8" borderId="24" xfId="1"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4" xfId="0" applyFont="1" applyBorder="1" applyAlignment="1">
      <alignment horizontal="center" vertical="center" wrapText="1"/>
    </xf>
    <xf numFmtId="0" fontId="2" fillId="0" borderId="19" xfId="0" applyFont="1" applyBorder="1" applyAlignment="1">
      <alignment horizontal="left" vertical="center" wrapText="1"/>
    </xf>
    <xf numFmtId="0" fontId="13" fillId="3" borderId="1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13" fillId="3" borderId="27"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4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0" borderId="46" xfId="0" applyFont="1" applyBorder="1" applyAlignment="1">
      <alignment horizontal="center" vertical="center" wrapText="1"/>
    </xf>
    <xf numFmtId="0" fontId="2" fillId="0" borderId="36" xfId="0" applyFont="1" applyBorder="1" applyAlignment="1">
      <alignment horizontal="left" vertical="center" wrapText="1"/>
    </xf>
    <xf numFmtId="0" fontId="2" fillId="0" borderId="47" xfId="0" applyFont="1" applyBorder="1" applyAlignment="1">
      <alignment horizontal="left" vertical="center" wrapText="1"/>
    </xf>
    <xf numFmtId="0" fontId="22" fillId="2" borderId="17" xfId="0" applyFont="1" applyFill="1" applyBorder="1" applyAlignment="1">
      <alignment horizontal="center"/>
    </xf>
    <xf numFmtId="0" fontId="22" fillId="2" borderId="15" xfId="0" applyFont="1" applyFill="1" applyBorder="1" applyAlignment="1">
      <alignment horizontal="center"/>
    </xf>
    <xf numFmtId="0" fontId="22" fillId="2" borderId="33" xfId="0" applyFont="1" applyFill="1" applyBorder="1" applyAlignment="1">
      <alignment horizontal="center"/>
    </xf>
    <xf numFmtId="0" fontId="22" fillId="2" borderId="40" xfId="0" applyFont="1" applyFill="1" applyBorder="1" applyAlignment="1">
      <alignment horizontal="center"/>
    </xf>
    <xf numFmtId="0" fontId="22" fillId="2" borderId="23" xfId="0" applyFont="1" applyFill="1" applyBorder="1" applyAlignment="1">
      <alignment horizontal="center"/>
    </xf>
    <xf numFmtId="0" fontId="22" fillId="2" borderId="34" xfId="0" applyFont="1" applyFill="1" applyBorder="1" applyAlignment="1">
      <alignment horizontal="center"/>
    </xf>
    <xf numFmtId="164" fontId="2" fillId="0" borderId="3"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1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6" fillId="0" borderId="24" xfId="1" applyFont="1" applyBorder="1" applyAlignment="1"/>
    <xf numFmtId="0" fontId="6" fillId="0" borderId="27" xfId="0" applyFont="1" applyBorder="1" applyAlignment="1"/>
    <xf numFmtId="0" fontId="6" fillId="0" borderId="24" xfId="0" applyFont="1" applyBorder="1" applyAlignment="1"/>
    <xf numFmtId="0" fontId="6" fillId="3" borderId="24" xfId="0" applyFont="1" applyFill="1" applyBorder="1" applyAlignment="1"/>
  </cellXfs>
  <cellStyles count="3">
    <cellStyle name="Millares" xfId="2" builtinId="3"/>
    <cellStyle name="Normal" xfId="0" builtinId="0"/>
    <cellStyle name="Normal 2" xfId="1" xr:uid="{00000000-0005-0000-0000-000002000000}"/>
  </cellStyles>
  <dxfs count="1036">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D6E3BC"/>
          <bgColor rgb="FFD6E3BC"/>
        </patternFill>
      </fill>
    </dxf>
    <dxf>
      <fill>
        <patternFill patternType="solid">
          <fgColor rgb="FF92D050"/>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
      <fill>
        <patternFill>
          <bgColor rgb="FFFF0000"/>
        </patternFill>
      </fill>
    </dxf>
    <dxf>
      <fill>
        <patternFill>
          <bgColor rgb="FFFFC000"/>
        </patternFill>
      </fill>
    </dxf>
    <dxf>
      <fill>
        <patternFill>
          <bgColor theme="6" tint="0.59996337778862885"/>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72"/>
  <sheetViews>
    <sheetView showGridLines="0" zoomScale="80" zoomScaleNormal="80" workbookViewId="0">
      <selection activeCell="B59" sqref="B59:C59"/>
    </sheetView>
  </sheetViews>
  <sheetFormatPr defaultColWidth="9.140625" defaultRowHeight="15"/>
  <cols>
    <col min="1" max="1" width="19.28515625" customWidth="1"/>
    <col min="2" max="2" width="19" style="1" customWidth="1"/>
    <col min="3" max="3" width="27.7109375" style="1" customWidth="1"/>
    <col min="4" max="6" width="37.85546875" style="16" customWidth="1"/>
    <col min="7" max="7" width="65.5703125" style="16" customWidth="1"/>
    <col min="8" max="10" width="14.7109375" style="16" customWidth="1"/>
    <col min="11" max="256" width="11.42578125" customWidth="1"/>
  </cols>
  <sheetData>
    <row r="1" spans="1:10" s="4" customFormat="1" ht="26.25">
      <c r="A1" s="5" t="s">
        <v>0</v>
      </c>
      <c r="B1" s="3"/>
      <c r="C1" s="3"/>
      <c r="D1" s="15"/>
      <c r="E1" s="15"/>
      <c r="F1" s="15"/>
      <c r="G1" s="15"/>
      <c r="H1" s="15"/>
      <c r="I1" s="15"/>
      <c r="J1" s="15"/>
    </row>
    <row r="2" spans="1:10" ht="15.75" thickBot="1"/>
    <row r="3" spans="1:10" ht="15" customHeight="1">
      <c r="A3" s="181" t="s">
        <v>1</v>
      </c>
      <c r="B3" s="190"/>
      <c r="C3" s="182"/>
      <c r="D3" s="181" t="s">
        <v>2</v>
      </c>
      <c r="E3" s="182"/>
      <c r="F3" s="181" t="s">
        <v>3</v>
      </c>
      <c r="G3" s="182"/>
      <c r="H3"/>
      <c r="I3"/>
      <c r="J3"/>
    </row>
    <row r="4" spans="1:10">
      <c r="A4" s="187" t="s">
        <v>4</v>
      </c>
      <c r="B4" s="188"/>
      <c r="C4" s="189"/>
      <c r="D4" s="49" t="s">
        <v>5</v>
      </c>
      <c r="E4" s="50" t="s">
        <v>6</v>
      </c>
      <c r="F4" s="49" t="s">
        <v>5</v>
      </c>
      <c r="G4" s="50" t="s">
        <v>6</v>
      </c>
      <c r="H4"/>
      <c r="I4"/>
      <c r="J4"/>
    </row>
    <row r="5" spans="1:10" ht="76.5">
      <c r="A5" s="191" t="s">
        <v>7</v>
      </c>
      <c r="B5" s="192" t="s">
        <v>8</v>
      </c>
      <c r="C5" s="193"/>
      <c r="D5" s="63"/>
      <c r="E5" s="66"/>
      <c r="F5" s="63"/>
      <c r="G5" s="66" t="s">
        <v>9</v>
      </c>
      <c r="H5"/>
      <c r="I5"/>
      <c r="J5"/>
    </row>
    <row r="6" spans="1:10" ht="51">
      <c r="A6" s="191"/>
      <c r="B6" s="192" t="s">
        <v>10</v>
      </c>
      <c r="C6" s="193"/>
      <c r="D6" s="63"/>
      <c r="E6" s="66"/>
      <c r="F6" s="63"/>
      <c r="G6" s="66" t="s">
        <v>11</v>
      </c>
      <c r="H6"/>
      <c r="I6"/>
      <c r="J6"/>
    </row>
    <row r="7" spans="1:10" ht="114.75">
      <c r="A7" s="191"/>
      <c r="B7" s="192" t="s">
        <v>12</v>
      </c>
      <c r="C7" s="193"/>
      <c r="D7" s="63"/>
      <c r="E7" s="66"/>
      <c r="F7" s="63" t="s">
        <v>13</v>
      </c>
      <c r="G7" s="66" t="s">
        <v>14</v>
      </c>
      <c r="H7"/>
      <c r="I7"/>
      <c r="J7"/>
    </row>
    <row r="8" spans="1:10" ht="25.5">
      <c r="A8" s="194" t="s">
        <v>15</v>
      </c>
      <c r="B8" s="183" t="s">
        <v>16</v>
      </c>
      <c r="C8" s="184"/>
      <c r="D8" s="63"/>
      <c r="E8" s="66"/>
      <c r="F8" s="63" t="s">
        <v>17</v>
      </c>
      <c r="G8" s="66" t="s">
        <v>18</v>
      </c>
      <c r="H8"/>
      <c r="I8"/>
      <c r="J8"/>
    </row>
    <row r="9" spans="1:10" ht="65.25" customHeight="1">
      <c r="A9" s="195"/>
      <c r="B9" s="183" t="s">
        <v>19</v>
      </c>
      <c r="C9" s="184"/>
      <c r="D9" s="63"/>
      <c r="E9" s="66"/>
      <c r="F9" s="63" t="s">
        <v>20</v>
      </c>
      <c r="G9" s="66" t="s">
        <v>21</v>
      </c>
      <c r="H9"/>
      <c r="I9"/>
      <c r="J9"/>
    </row>
    <row r="10" spans="1:10" ht="177.75" customHeight="1">
      <c r="A10" s="195"/>
      <c r="B10" s="183" t="s">
        <v>22</v>
      </c>
      <c r="C10" s="184"/>
      <c r="D10" s="63"/>
      <c r="E10" s="66"/>
      <c r="F10" s="63"/>
      <c r="G10" s="66" t="s">
        <v>23</v>
      </c>
      <c r="H10"/>
      <c r="I10"/>
      <c r="J10"/>
    </row>
    <row r="11" spans="1:10" ht="50.25" customHeight="1">
      <c r="A11" s="195"/>
      <c r="B11" s="183" t="s">
        <v>24</v>
      </c>
      <c r="C11" s="184"/>
      <c r="D11" s="63"/>
      <c r="E11" s="66"/>
      <c r="F11" s="63"/>
      <c r="G11" s="66" t="s">
        <v>25</v>
      </c>
      <c r="H11"/>
      <c r="I11"/>
      <c r="J11"/>
    </row>
    <row r="12" spans="1:10" ht="38.25">
      <c r="A12" s="196"/>
      <c r="B12" s="185" t="s">
        <v>26</v>
      </c>
      <c r="C12" s="186"/>
      <c r="D12" s="63"/>
      <c r="E12" s="66"/>
      <c r="F12" s="63" t="s">
        <v>27</v>
      </c>
      <c r="G12" s="66" t="s">
        <v>28</v>
      </c>
      <c r="H12"/>
      <c r="I12"/>
      <c r="J12"/>
    </row>
    <row r="13" spans="1:10" ht="51">
      <c r="A13" s="194" t="s">
        <v>29</v>
      </c>
      <c r="B13" s="197" t="s">
        <v>30</v>
      </c>
      <c r="C13" s="30" t="s">
        <v>31</v>
      </c>
      <c r="D13" s="63"/>
      <c r="E13" s="66"/>
      <c r="F13" s="63"/>
      <c r="G13" s="66" t="s">
        <v>32</v>
      </c>
      <c r="H13"/>
      <c r="I13"/>
      <c r="J13"/>
    </row>
    <row r="14" spans="1:10" ht="25.5">
      <c r="A14" s="195"/>
      <c r="B14" s="198"/>
      <c r="C14" s="30" t="s">
        <v>33</v>
      </c>
      <c r="D14" s="63"/>
      <c r="E14" s="66"/>
      <c r="F14" s="63" t="s">
        <v>34</v>
      </c>
      <c r="G14" s="66" t="s">
        <v>35</v>
      </c>
      <c r="H14"/>
      <c r="I14"/>
      <c r="J14"/>
    </row>
    <row r="15" spans="1:10" ht="102">
      <c r="A15" s="195"/>
      <c r="B15" s="198"/>
      <c r="C15" s="30" t="s">
        <v>36</v>
      </c>
      <c r="D15" s="63"/>
      <c r="E15" s="66"/>
      <c r="F15" s="63" t="s">
        <v>37</v>
      </c>
      <c r="G15" s="66" t="s">
        <v>38</v>
      </c>
      <c r="H15"/>
      <c r="I15"/>
      <c r="J15"/>
    </row>
    <row r="16" spans="1:10" ht="25.5">
      <c r="A16" s="195"/>
      <c r="B16" s="199"/>
      <c r="C16" s="30" t="s">
        <v>39</v>
      </c>
      <c r="D16" s="63"/>
      <c r="E16" s="66"/>
      <c r="F16" s="63" t="s">
        <v>40</v>
      </c>
      <c r="G16" s="66" t="s">
        <v>41</v>
      </c>
      <c r="H16"/>
      <c r="I16"/>
      <c r="J16"/>
    </row>
    <row r="17" spans="1:7" customFormat="1" ht="69" customHeight="1">
      <c r="A17" s="195"/>
      <c r="B17" s="185" t="s">
        <v>42</v>
      </c>
      <c r="C17" s="186"/>
      <c r="D17" s="63"/>
      <c r="E17" s="66"/>
      <c r="F17" s="63" t="s">
        <v>43</v>
      </c>
      <c r="G17" s="66" t="s">
        <v>44</v>
      </c>
    </row>
    <row r="18" spans="1:7" customFormat="1" ht="63.75">
      <c r="A18" s="195"/>
      <c r="B18" s="185" t="s">
        <v>45</v>
      </c>
      <c r="C18" s="186"/>
      <c r="D18" s="63"/>
      <c r="E18" s="66"/>
      <c r="F18" s="63"/>
      <c r="G18" s="66" t="s">
        <v>46</v>
      </c>
    </row>
    <row r="19" spans="1:7" customFormat="1" ht="27" customHeight="1">
      <c r="A19" s="195"/>
      <c r="B19" s="183" t="s">
        <v>47</v>
      </c>
      <c r="C19" s="184"/>
      <c r="D19" s="63"/>
      <c r="E19" s="66"/>
      <c r="F19" s="63"/>
      <c r="G19" s="66" t="s">
        <v>48</v>
      </c>
    </row>
    <row r="20" spans="1:7" customFormat="1" ht="126.75" customHeight="1">
      <c r="A20" s="195"/>
      <c r="B20" s="183" t="s">
        <v>49</v>
      </c>
      <c r="C20" s="184"/>
      <c r="D20" s="63"/>
      <c r="E20" s="66"/>
      <c r="F20" s="63"/>
      <c r="G20" s="66" t="s">
        <v>50</v>
      </c>
    </row>
    <row r="21" spans="1:7" customFormat="1" ht="56.25" customHeight="1">
      <c r="A21" s="195"/>
      <c r="B21" s="183" t="s">
        <v>51</v>
      </c>
      <c r="C21" s="184"/>
      <c r="D21" s="63"/>
      <c r="E21" s="66"/>
      <c r="F21" s="63"/>
      <c r="G21" s="66" t="s">
        <v>52</v>
      </c>
    </row>
    <row r="22" spans="1:7" customFormat="1" ht="37.5" customHeight="1">
      <c r="A22" s="195"/>
      <c r="B22" s="183" t="s">
        <v>53</v>
      </c>
      <c r="C22" s="184"/>
      <c r="D22" s="63"/>
      <c r="E22" s="66"/>
      <c r="F22" s="63"/>
      <c r="G22" s="66" t="s">
        <v>54</v>
      </c>
    </row>
    <row r="23" spans="1:7" customFormat="1" ht="69" customHeight="1">
      <c r="A23" s="195"/>
      <c r="B23" s="183" t="s">
        <v>55</v>
      </c>
      <c r="C23" s="184"/>
      <c r="D23" s="63"/>
      <c r="E23" s="66"/>
      <c r="F23" s="63"/>
      <c r="G23" s="66" t="s">
        <v>56</v>
      </c>
    </row>
    <row r="24" spans="1:7" customFormat="1" ht="59.25" customHeight="1">
      <c r="A24" s="195"/>
      <c r="B24" s="183" t="s">
        <v>57</v>
      </c>
      <c r="C24" s="184"/>
      <c r="D24" s="63"/>
      <c r="E24" s="66"/>
      <c r="F24" s="63"/>
      <c r="G24" s="66" t="s">
        <v>58</v>
      </c>
    </row>
    <row r="25" spans="1:7" customFormat="1" ht="38.25">
      <c r="A25" s="196"/>
      <c r="B25" s="183" t="s">
        <v>59</v>
      </c>
      <c r="C25" s="184"/>
      <c r="D25" s="63"/>
      <c r="E25" s="66"/>
      <c r="F25" s="63"/>
      <c r="G25" s="66" t="s">
        <v>60</v>
      </c>
    </row>
    <row r="26" spans="1:7" customFormat="1" ht="51.75" customHeight="1">
      <c r="A26" s="205" t="s">
        <v>61</v>
      </c>
      <c r="B26" s="183" t="s">
        <v>62</v>
      </c>
      <c r="C26" s="184"/>
      <c r="D26" s="63"/>
      <c r="E26" s="66"/>
      <c r="F26" s="63"/>
      <c r="G26" s="66" t="s">
        <v>63</v>
      </c>
    </row>
    <row r="27" spans="1:7" customFormat="1" ht="51">
      <c r="A27" s="205"/>
      <c r="B27" s="183" t="s">
        <v>64</v>
      </c>
      <c r="C27" s="184"/>
      <c r="D27" s="63"/>
      <c r="E27" s="66"/>
      <c r="F27" s="63" t="s">
        <v>65</v>
      </c>
      <c r="G27" s="66" t="s">
        <v>66</v>
      </c>
    </row>
    <row r="28" spans="1:7" customFormat="1" ht="98.25" customHeight="1">
      <c r="A28" s="205"/>
      <c r="B28" s="183" t="s">
        <v>67</v>
      </c>
      <c r="C28" s="184"/>
      <c r="D28" s="63"/>
      <c r="E28" s="66"/>
      <c r="F28" s="63" t="s">
        <v>68</v>
      </c>
      <c r="G28" s="66" t="s">
        <v>69</v>
      </c>
    </row>
    <row r="29" spans="1:7" customFormat="1" ht="25.5">
      <c r="A29" s="205"/>
      <c r="B29" s="185" t="s">
        <v>70</v>
      </c>
      <c r="C29" s="186"/>
      <c r="D29" s="63"/>
      <c r="E29" s="66"/>
      <c r="F29" s="63"/>
      <c r="G29" s="66" t="s">
        <v>71</v>
      </c>
    </row>
    <row r="30" spans="1:7" customFormat="1" ht="51">
      <c r="A30" s="205"/>
      <c r="B30" s="185" t="s">
        <v>72</v>
      </c>
      <c r="C30" s="186"/>
      <c r="D30" s="63"/>
      <c r="E30" s="66"/>
      <c r="F30" s="63"/>
      <c r="G30" s="66" t="s">
        <v>73</v>
      </c>
    </row>
    <row r="31" spans="1:7" customFormat="1" ht="25.5">
      <c r="A31" s="194"/>
      <c r="B31" s="185" t="s">
        <v>74</v>
      </c>
      <c r="C31" s="186"/>
      <c r="D31" s="73"/>
      <c r="E31" s="74"/>
      <c r="F31" s="73"/>
      <c r="G31" s="74" t="s">
        <v>75</v>
      </c>
    </row>
    <row r="32" spans="1:7" customFormat="1" ht="15.75" thickBot="1">
      <c r="A32" s="206"/>
      <c r="B32" s="203" t="s">
        <v>76</v>
      </c>
      <c r="C32" s="204"/>
      <c r="D32" s="68"/>
      <c r="E32" s="69"/>
      <c r="F32" s="68"/>
      <c r="G32" s="69" t="s">
        <v>77</v>
      </c>
    </row>
    <row r="33" spans="1:10">
      <c r="A33" s="22"/>
      <c r="B33" s="23"/>
      <c r="C33" s="23"/>
    </row>
    <row r="34" spans="1:10">
      <c r="A34" s="24"/>
      <c r="B34" s="24"/>
      <c r="C34" s="23"/>
    </row>
    <row r="35" spans="1:10" s="6" customFormat="1" ht="23.25">
      <c r="A35" s="25" t="s">
        <v>78</v>
      </c>
      <c r="B35" s="26"/>
      <c r="C35" s="26"/>
      <c r="D35" s="21"/>
      <c r="E35" s="21"/>
      <c r="F35" s="21"/>
      <c r="G35" s="21"/>
      <c r="H35" s="21"/>
      <c r="I35" s="21"/>
      <c r="J35" s="21"/>
    </row>
    <row r="36" spans="1:10" ht="15.75" thickBot="1">
      <c r="A36" s="22"/>
      <c r="B36" s="23"/>
      <c r="C36" s="23"/>
      <c r="H36" s="16">
        <v>1.4139999999999999</v>
      </c>
    </row>
    <row r="37" spans="1:10" ht="15" customHeight="1" thickBot="1">
      <c r="A37" s="181" t="s">
        <v>1</v>
      </c>
      <c r="B37" s="190"/>
      <c r="C37" s="182"/>
      <c r="D37" s="181" t="s">
        <v>2</v>
      </c>
      <c r="E37" s="182"/>
      <c r="F37" s="181" t="s">
        <v>3</v>
      </c>
      <c r="G37" s="182"/>
      <c r="H37" s="207" t="s">
        <v>5</v>
      </c>
      <c r="I37" s="208"/>
      <c r="J37" s="209"/>
    </row>
    <row r="38" spans="1:10">
      <c r="A38" s="200" t="s">
        <v>4</v>
      </c>
      <c r="B38" s="201"/>
      <c r="C38" s="202"/>
      <c r="D38" s="12" t="s">
        <v>5</v>
      </c>
      <c r="E38" s="13" t="s">
        <v>6</v>
      </c>
      <c r="F38" s="12" t="s">
        <v>5</v>
      </c>
      <c r="G38" s="13" t="s">
        <v>6</v>
      </c>
      <c r="H38" s="27" t="s">
        <v>79</v>
      </c>
      <c r="I38" s="28" t="s">
        <v>80</v>
      </c>
      <c r="J38" s="29" t="s">
        <v>81</v>
      </c>
    </row>
    <row r="39" spans="1:10" ht="15" customHeight="1">
      <c r="A39" s="205" t="s">
        <v>7</v>
      </c>
      <c r="B39" s="183" t="s">
        <v>8</v>
      </c>
      <c r="C39" s="184"/>
      <c r="D39" s="9"/>
      <c r="E39" s="10"/>
      <c r="F39" s="9"/>
      <c r="G39" s="10">
        <v>1</v>
      </c>
      <c r="H39" s="9">
        <f t="shared" ref="H39:H66" si="0">AVERAGE(D39:G39)</f>
        <v>1</v>
      </c>
      <c r="I39" s="39"/>
      <c r="J39" s="10"/>
    </row>
    <row r="40" spans="1:10">
      <c r="A40" s="205"/>
      <c r="B40" s="183" t="s">
        <v>10</v>
      </c>
      <c r="C40" s="184"/>
      <c r="D40" s="9"/>
      <c r="E40" s="10"/>
      <c r="F40" s="9"/>
      <c r="G40" s="10">
        <v>1</v>
      </c>
      <c r="H40" s="9">
        <f t="shared" si="0"/>
        <v>1</v>
      </c>
      <c r="I40" s="19"/>
      <c r="J40" s="20"/>
    </row>
    <row r="41" spans="1:10" ht="15" customHeight="1">
      <c r="A41" s="205"/>
      <c r="B41" s="183" t="s">
        <v>12</v>
      </c>
      <c r="C41" s="184"/>
      <c r="D41" s="9"/>
      <c r="E41" s="10"/>
      <c r="F41" s="9">
        <v>4</v>
      </c>
      <c r="G41" s="10">
        <v>1</v>
      </c>
      <c r="H41" s="9">
        <f t="shared" si="0"/>
        <v>2.5</v>
      </c>
      <c r="I41" s="19"/>
      <c r="J41" s="20"/>
    </row>
    <row r="42" spans="1:10" ht="15" customHeight="1">
      <c r="A42" s="194" t="s">
        <v>15</v>
      </c>
      <c r="B42" s="183" t="s">
        <v>16</v>
      </c>
      <c r="C42" s="184"/>
      <c r="D42" s="9"/>
      <c r="E42" s="10"/>
      <c r="F42" s="9">
        <v>3</v>
      </c>
      <c r="G42" s="10">
        <v>2</v>
      </c>
      <c r="H42" s="9">
        <f t="shared" si="0"/>
        <v>2.5</v>
      </c>
      <c r="I42" s="19"/>
      <c r="J42" s="20"/>
    </row>
    <row r="43" spans="1:10">
      <c r="A43" s="195"/>
      <c r="B43" s="183" t="s">
        <v>82</v>
      </c>
      <c r="C43" s="184"/>
      <c r="D43" s="9"/>
      <c r="E43" s="10"/>
      <c r="F43" s="9">
        <v>3</v>
      </c>
      <c r="G43" s="10">
        <v>1</v>
      </c>
      <c r="H43" s="9">
        <f t="shared" si="0"/>
        <v>2</v>
      </c>
      <c r="I43" s="19"/>
      <c r="J43" s="20"/>
    </row>
    <row r="44" spans="1:10" ht="15" customHeight="1">
      <c r="A44" s="195"/>
      <c r="B44" s="183" t="s">
        <v>83</v>
      </c>
      <c r="C44" s="184"/>
      <c r="D44" s="9"/>
      <c r="E44" s="10"/>
      <c r="F44" s="9"/>
      <c r="G44" s="10">
        <v>1</v>
      </c>
      <c r="H44" s="9">
        <f t="shared" si="0"/>
        <v>1</v>
      </c>
      <c r="I44" s="19"/>
      <c r="J44" s="20"/>
    </row>
    <row r="45" spans="1:10" ht="41.25" customHeight="1">
      <c r="A45" s="195"/>
      <c r="B45" s="183" t="s">
        <v>84</v>
      </c>
      <c r="C45" s="184"/>
      <c r="D45" s="9"/>
      <c r="E45" s="10"/>
      <c r="F45" s="9"/>
      <c r="G45" s="10">
        <v>1</v>
      </c>
      <c r="H45" s="9">
        <f t="shared" si="0"/>
        <v>1</v>
      </c>
      <c r="I45" s="19"/>
      <c r="J45" s="20"/>
    </row>
    <row r="46" spans="1:10" ht="33.75" customHeight="1">
      <c r="A46" s="196"/>
      <c r="B46" s="185" t="s">
        <v>26</v>
      </c>
      <c r="C46" s="186"/>
      <c r="D46" s="9"/>
      <c r="E46" s="10"/>
      <c r="F46" s="9">
        <v>4</v>
      </c>
      <c r="G46" s="10">
        <v>2</v>
      </c>
      <c r="H46" s="9">
        <f t="shared" si="0"/>
        <v>3</v>
      </c>
      <c r="I46" s="19"/>
      <c r="J46" s="20"/>
    </row>
    <row r="47" spans="1:10" ht="30" customHeight="1">
      <c r="A47" s="194" t="s">
        <v>29</v>
      </c>
      <c r="B47" s="197" t="s">
        <v>30</v>
      </c>
      <c r="C47" s="30" t="s">
        <v>31</v>
      </c>
      <c r="D47" s="9"/>
      <c r="E47" s="10"/>
      <c r="F47" s="9"/>
      <c r="G47" s="10">
        <v>1</v>
      </c>
      <c r="H47" s="9">
        <f t="shared" si="0"/>
        <v>1</v>
      </c>
      <c r="I47" s="19"/>
      <c r="J47" s="20"/>
    </row>
    <row r="48" spans="1:10">
      <c r="A48" s="195"/>
      <c r="B48" s="198"/>
      <c r="C48" s="30" t="s">
        <v>33</v>
      </c>
      <c r="D48" s="9"/>
      <c r="E48" s="10"/>
      <c r="F48" s="9">
        <v>3</v>
      </c>
      <c r="G48" s="10">
        <v>1</v>
      </c>
      <c r="H48" s="9">
        <f t="shared" si="0"/>
        <v>2</v>
      </c>
      <c r="I48" s="19"/>
      <c r="J48" s="20"/>
    </row>
    <row r="49" spans="1:10" ht="25.5">
      <c r="A49" s="195"/>
      <c r="B49" s="198"/>
      <c r="C49" s="30" t="s">
        <v>36</v>
      </c>
      <c r="D49" s="9"/>
      <c r="E49" s="10"/>
      <c r="F49" s="9">
        <v>4</v>
      </c>
      <c r="G49" s="10">
        <v>2</v>
      </c>
      <c r="H49" s="9">
        <f t="shared" si="0"/>
        <v>3</v>
      </c>
      <c r="I49" s="19"/>
      <c r="J49" s="20"/>
    </row>
    <row r="50" spans="1:10">
      <c r="A50" s="195"/>
      <c r="B50" s="199"/>
      <c r="C50" s="30" t="s">
        <v>39</v>
      </c>
      <c r="D50" s="9"/>
      <c r="E50" s="10"/>
      <c r="F50" s="9">
        <v>3</v>
      </c>
      <c r="G50" s="10">
        <v>2</v>
      </c>
      <c r="H50" s="9">
        <f t="shared" si="0"/>
        <v>2.5</v>
      </c>
      <c r="I50" s="19"/>
      <c r="J50" s="20"/>
    </row>
    <row r="51" spans="1:10" ht="41.25" customHeight="1">
      <c r="A51" s="195"/>
      <c r="B51" s="185" t="s">
        <v>42</v>
      </c>
      <c r="C51" s="186"/>
      <c r="D51" s="9"/>
      <c r="E51" s="10"/>
      <c r="F51" s="9">
        <v>3</v>
      </c>
      <c r="G51" s="10">
        <v>1</v>
      </c>
      <c r="H51" s="9">
        <f t="shared" si="0"/>
        <v>2</v>
      </c>
      <c r="I51" s="19"/>
      <c r="J51" s="20"/>
    </row>
    <row r="52" spans="1:10" ht="15" customHeight="1">
      <c r="A52" s="195"/>
      <c r="B52" s="185" t="s">
        <v>45</v>
      </c>
      <c r="C52" s="186"/>
      <c r="D52" s="9"/>
      <c r="E52" s="10"/>
      <c r="F52" s="9"/>
      <c r="G52" s="10">
        <v>1</v>
      </c>
      <c r="H52" s="9">
        <f t="shared" si="0"/>
        <v>1</v>
      </c>
      <c r="I52" s="19"/>
      <c r="J52" s="20"/>
    </row>
    <row r="53" spans="1:10" ht="27" customHeight="1">
      <c r="A53" s="195"/>
      <c r="B53" s="183" t="s">
        <v>47</v>
      </c>
      <c r="C53" s="184"/>
      <c r="D53" s="9"/>
      <c r="E53" s="10"/>
      <c r="F53" s="9">
        <v>3</v>
      </c>
      <c r="G53" s="10">
        <v>1</v>
      </c>
      <c r="H53" s="9">
        <f t="shared" si="0"/>
        <v>2</v>
      </c>
      <c r="I53" s="19"/>
      <c r="J53" s="20"/>
    </row>
    <row r="54" spans="1:10" ht="26.25" customHeight="1">
      <c r="A54" s="195"/>
      <c r="B54" s="183" t="s">
        <v>49</v>
      </c>
      <c r="C54" s="184"/>
      <c r="D54" s="9"/>
      <c r="E54" s="10"/>
      <c r="F54" s="9"/>
      <c r="G54" s="10">
        <v>1</v>
      </c>
      <c r="H54" s="9">
        <f t="shared" si="0"/>
        <v>1</v>
      </c>
      <c r="I54" s="19"/>
      <c r="J54" s="20"/>
    </row>
    <row r="55" spans="1:10" ht="27" customHeight="1">
      <c r="A55" s="195"/>
      <c r="B55" s="183" t="s">
        <v>85</v>
      </c>
      <c r="C55" s="184"/>
      <c r="D55" s="9"/>
      <c r="E55" s="10"/>
      <c r="F55" s="9"/>
      <c r="G55" s="10">
        <v>1</v>
      </c>
      <c r="H55" s="9">
        <f t="shared" si="0"/>
        <v>1</v>
      </c>
      <c r="I55" s="19"/>
      <c r="J55" s="20"/>
    </row>
    <row r="56" spans="1:10" ht="48" customHeight="1">
      <c r="A56" s="195"/>
      <c r="B56" s="183" t="s">
        <v>53</v>
      </c>
      <c r="C56" s="184"/>
      <c r="D56" s="9"/>
      <c r="E56" s="10"/>
      <c r="F56" s="9"/>
      <c r="G56" s="10">
        <v>1</v>
      </c>
      <c r="H56" s="9">
        <f t="shared" si="0"/>
        <v>1</v>
      </c>
      <c r="I56" s="19"/>
      <c r="J56" s="20"/>
    </row>
    <row r="57" spans="1:10" ht="47.25" customHeight="1">
      <c r="A57" s="195"/>
      <c r="B57" s="183" t="s">
        <v>55</v>
      </c>
      <c r="C57" s="184"/>
      <c r="D57" s="9"/>
      <c r="E57" s="10"/>
      <c r="F57" s="9"/>
      <c r="G57" s="10">
        <v>1</v>
      </c>
      <c r="H57" s="9">
        <f t="shared" si="0"/>
        <v>1</v>
      </c>
      <c r="I57" s="19"/>
      <c r="J57" s="20"/>
    </row>
    <row r="58" spans="1:10" ht="56.25" customHeight="1">
      <c r="A58" s="195"/>
      <c r="B58" s="183" t="s">
        <v>57</v>
      </c>
      <c r="C58" s="184"/>
      <c r="D58" s="9"/>
      <c r="E58" s="10"/>
      <c r="F58" s="9"/>
      <c r="G58" s="10">
        <v>1</v>
      </c>
      <c r="H58" s="9">
        <f t="shared" si="0"/>
        <v>1</v>
      </c>
      <c r="I58" s="19"/>
      <c r="J58" s="20"/>
    </row>
    <row r="59" spans="1:10" ht="15" customHeight="1">
      <c r="A59" s="196"/>
      <c r="B59" s="183" t="s">
        <v>59</v>
      </c>
      <c r="C59" s="184"/>
      <c r="D59" s="9"/>
      <c r="E59" s="10"/>
      <c r="F59" s="9"/>
      <c r="G59" s="10">
        <v>1</v>
      </c>
      <c r="H59" s="9">
        <f t="shared" si="0"/>
        <v>1</v>
      </c>
      <c r="I59" s="19"/>
      <c r="J59" s="20"/>
    </row>
    <row r="60" spans="1:10" ht="31.5" customHeight="1">
      <c r="A60" s="205" t="s">
        <v>61</v>
      </c>
      <c r="B60" s="183" t="s">
        <v>86</v>
      </c>
      <c r="C60" s="184"/>
      <c r="D60" s="9"/>
      <c r="E60" s="10"/>
      <c r="F60" s="9"/>
      <c r="G60" s="10">
        <v>2</v>
      </c>
      <c r="H60" s="9">
        <f t="shared" si="0"/>
        <v>2</v>
      </c>
      <c r="I60" s="19"/>
      <c r="J60" s="20"/>
    </row>
    <row r="61" spans="1:10" ht="15" customHeight="1">
      <c r="A61" s="205"/>
      <c r="B61" s="185" t="s">
        <v>64</v>
      </c>
      <c r="C61" s="186"/>
      <c r="D61" s="9"/>
      <c r="E61" s="10"/>
      <c r="F61" s="9">
        <v>4</v>
      </c>
      <c r="G61" s="10">
        <v>1</v>
      </c>
      <c r="H61" s="9">
        <f t="shared" si="0"/>
        <v>2.5</v>
      </c>
      <c r="I61" s="19"/>
      <c r="J61" s="20"/>
    </row>
    <row r="62" spans="1:10" ht="15" customHeight="1">
      <c r="A62" s="205"/>
      <c r="B62" s="185" t="s">
        <v>67</v>
      </c>
      <c r="C62" s="186"/>
      <c r="D62" s="9"/>
      <c r="E62" s="10"/>
      <c r="F62" s="9">
        <v>3</v>
      </c>
      <c r="G62" s="10">
        <v>1</v>
      </c>
      <c r="H62" s="9">
        <f t="shared" si="0"/>
        <v>2</v>
      </c>
      <c r="I62" s="19"/>
      <c r="J62" s="20"/>
    </row>
    <row r="63" spans="1:10" ht="15" customHeight="1">
      <c r="A63" s="205"/>
      <c r="B63" s="185" t="s">
        <v>70</v>
      </c>
      <c r="C63" s="186"/>
      <c r="D63" s="9"/>
      <c r="E63" s="10"/>
      <c r="F63" s="9"/>
      <c r="G63" s="10">
        <v>2</v>
      </c>
      <c r="H63" s="9">
        <f t="shared" si="0"/>
        <v>2</v>
      </c>
      <c r="I63" s="19"/>
      <c r="J63" s="20"/>
    </row>
    <row r="64" spans="1:10" ht="15" customHeight="1">
      <c r="A64" s="205"/>
      <c r="B64" s="185" t="s">
        <v>72</v>
      </c>
      <c r="C64" s="186"/>
      <c r="D64" s="9"/>
      <c r="E64" s="10"/>
      <c r="F64" s="9"/>
      <c r="G64" s="10">
        <v>1</v>
      </c>
      <c r="H64" s="9">
        <f t="shared" si="0"/>
        <v>1</v>
      </c>
      <c r="I64" s="19"/>
      <c r="J64" s="20"/>
    </row>
    <row r="65" spans="1:10" ht="15" customHeight="1">
      <c r="A65" s="194"/>
      <c r="B65" s="185" t="s">
        <v>87</v>
      </c>
      <c r="C65" s="186"/>
      <c r="D65" s="31"/>
      <c r="E65" s="32"/>
      <c r="F65" s="31"/>
      <c r="G65" s="32">
        <v>1</v>
      </c>
      <c r="H65" s="9">
        <f t="shared" si="0"/>
        <v>1</v>
      </c>
      <c r="I65" s="33"/>
      <c r="J65" s="34"/>
    </row>
    <row r="66" spans="1:10" ht="15" customHeight="1" thickBot="1">
      <c r="A66" s="206"/>
      <c r="B66" s="185" t="s">
        <v>76</v>
      </c>
      <c r="C66" s="186"/>
      <c r="D66" s="35"/>
      <c r="E66" s="36"/>
      <c r="F66" s="35"/>
      <c r="G66" s="36">
        <v>1</v>
      </c>
      <c r="H66" s="9">
        <f t="shared" si="0"/>
        <v>1</v>
      </c>
      <c r="I66" s="37"/>
      <c r="J66" s="38"/>
    </row>
    <row r="68" spans="1:10">
      <c r="A68" s="8" t="s">
        <v>88</v>
      </c>
      <c r="B68" s="2"/>
    </row>
    <row r="69" spans="1:10">
      <c r="A69" s="2" t="s">
        <v>89</v>
      </c>
      <c r="B69" s="40">
        <v>1</v>
      </c>
      <c r="C69" s="7"/>
    </row>
    <row r="70" spans="1:10">
      <c r="A70" s="2" t="s">
        <v>90</v>
      </c>
      <c r="B70" s="41">
        <v>2</v>
      </c>
      <c r="C70" s="7"/>
    </row>
    <row r="71" spans="1:10" ht="26.25" customHeight="1">
      <c r="A71" s="2" t="s">
        <v>91</v>
      </c>
      <c r="B71" s="42">
        <v>3</v>
      </c>
      <c r="C71" s="11"/>
    </row>
    <row r="72" spans="1:10" ht="30" customHeight="1">
      <c r="A72" s="2" t="s">
        <v>92</v>
      </c>
      <c r="B72" s="43">
        <v>4</v>
      </c>
      <c r="C72" s="11"/>
    </row>
  </sheetData>
  <mergeCells count="67">
    <mergeCell ref="H37:J37"/>
    <mergeCell ref="B59:C59"/>
    <mergeCell ref="A60:A66"/>
    <mergeCell ref="B60:C60"/>
    <mergeCell ref="B61:C61"/>
    <mergeCell ref="B62:C62"/>
    <mergeCell ref="B63:C63"/>
    <mergeCell ref="B64:C64"/>
    <mergeCell ref="B65:C65"/>
    <mergeCell ref="B66:C66"/>
    <mergeCell ref="A47:A59"/>
    <mergeCell ref="B47:B50"/>
    <mergeCell ref="B51:C51"/>
    <mergeCell ref="B52:C52"/>
    <mergeCell ref="B53:C53"/>
    <mergeCell ref="B54:C54"/>
    <mergeCell ref="B55:C55"/>
    <mergeCell ref="B56:C56"/>
    <mergeCell ref="B57:C57"/>
    <mergeCell ref="B58:C58"/>
    <mergeCell ref="A39:A41"/>
    <mergeCell ref="B39:C39"/>
    <mergeCell ref="B40:C40"/>
    <mergeCell ref="B41:C41"/>
    <mergeCell ref="A42:A46"/>
    <mergeCell ref="B42:C42"/>
    <mergeCell ref="B43:C43"/>
    <mergeCell ref="B44:C44"/>
    <mergeCell ref="B45:C45"/>
    <mergeCell ref="B46:C46"/>
    <mergeCell ref="A38:C38"/>
    <mergeCell ref="A37:C37"/>
    <mergeCell ref="D37:E37"/>
    <mergeCell ref="F37:G37"/>
    <mergeCell ref="B29:C29"/>
    <mergeCell ref="B30:C30"/>
    <mergeCell ref="B32:C32"/>
    <mergeCell ref="A26:A32"/>
    <mergeCell ref="B26:C26"/>
    <mergeCell ref="B27:C27"/>
    <mergeCell ref="B28:C28"/>
    <mergeCell ref="B31:C31"/>
    <mergeCell ref="A13:A25"/>
    <mergeCell ref="B13:B16"/>
    <mergeCell ref="B17:C17"/>
    <mergeCell ref="B18:C18"/>
    <mergeCell ref="B19:C19"/>
    <mergeCell ref="B20:C20"/>
    <mergeCell ref="B21:C21"/>
    <mergeCell ref="B25:C25"/>
    <mergeCell ref="B22:C22"/>
    <mergeCell ref="B23:C23"/>
    <mergeCell ref="B24:C24"/>
    <mergeCell ref="F3:G3"/>
    <mergeCell ref="B10:C10"/>
    <mergeCell ref="B11:C11"/>
    <mergeCell ref="B12:C12"/>
    <mergeCell ref="A4:C4"/>
    <mergeCell ref="A3:C3"/>
    <mergeCell ref="D3:E3"/>
    <mergeCell ref="A5:A7"/>
    <mergeCell ref="B5:C5"/>
    <mergeCell ref="B6:C6"/>
    <mergeCell ref="B7:C7"/>
    <mergeCell ref="A8:A12"/>
    <mergeCell ref="B8:C8"/>
    <mergeCell ref="B9:C9"/>
  </mergeCells>
  <conditionalFormatting sqref="D3:G4 D38:G38 D1:J2 D39:J65536 D5:J36">
    <cfRule type="cellIs" dxfId="1035" priority="37" operator="between">
      <formula>4</formula>
      <formula>4</formula>
    </cfRule>
    <cfRule type="cellIs" dxfId="1034" priority="38" operator="between">
      <formula>3</formula>
      <formula>3</formula>
    </cfRule>
    <cfRule type="cellIs" dxfId="1033" priority="39" operator="between">
      <formula>2</formula>
      <formula>2</formula>
    </cfRule>
    <cfRule type="cellIs" dxfId="1032" priority="40" operator="between">
      <formula>1</formula>
      <formula>1</formula>
    </cfRule>
  </conditionalFormatting>
  <conditionalFormatting sqref="H38:J38">
    <cfRule type="cellIs" dxfId="1031" priority="13" operator="between">
      <formula>4</formula>
      <formula>4</formula>
    </cfRule>
    <cfRule type="cellIs" dxfId="1030" priority="14" operator="between">
      <formula>3</formula>
      <formula>3</formula>
    </cfRule>
    <cfRule type="cellIs" dxfId="1029" priority="15" operator="between">
      <formula>2</formula>
      <formula>2</formula>
    </cfRule>
    <cfRule type="cellIs" dxfId="1028" priority="16" operator="between">
      <formula>1</formula>
      <formula>1</formula>
    </cfRule>
  </conditionalFormatting>
  <conditionalFormatting sqref="H37">
    <cfRule type="cellIs" dxfId="1027" priority="5" operator="between">
      <formula>4</formula>
      <formula>4</formula>
    </cfRule>
    <cfRule type="cellIs" dxfId="1026" priority="6" operator="between">
      <formula>3</formula>
      <formula>3</formula>
    </cfRule>
    <cfRule type="cellIs" dxfId="1025" priority="7" operator="between">
      <formula>2</formula>
      <formula>2</formula>
    </cfRule>
    <cfRule type="cellIs" dxfId="1024" priority="8" operator="between">
      <formula>1</formula>
      <formula>1</formula>
    </cfRule>
  </conditionalFormatting>
  <conditionalFormatting sqref="D37:G37">
    <cfRule type="cellIs" dxfId="1023" priority="1" operator="between">
      <formula>4</formula>
      <formula>4</formula>
    </cfRule>
    <cfRule type="cellIs" dxfId="1022" priority="2" operator="between">
      <formula>3</formula>
      <formula>3</formula>
    </cfRule>
    <cfRule type="cellIs" dxfId="1021" priority="3" operator="between">
      <formula>2</formula>
      <formula>2</formula>
    </cfRule>
    <cfRule type="cellIs" dxfId="1020" priority="4" operator="between">
      <formula>1</formula>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AB72"/>
  <sheetViews>
    <sheetView showGridLines="0" zoomScale="80" zoomScaleNormal="80" workbookViewId="0"/>
  </sheetViews>
  <sheetFormatPr defaultColWidth="9.140625" defaultRowHeight="15"/>
  <cols>
    <col min="1" max="1" width="19.28515625" customWidth="1"/>
    <col min="2" max="2" width="19" style="1" customWidth="1"/>
    <col min="3" max="3" width="27.7109375" style="1" customWidth="1"/>
    <col min="4" max="6" width="37.85546875" style="16" customWidth="1"/>
    <col min="7" max="7" width="65.7109375" style="16" customWidth="1"/>
    <col min="8" max="24" width="37.85546875" style="16" customWidth="1"/>
    <col min="25" max="25" width="49.7109375" style="16" customWidth="1"/>
    <col min="26" max="26" width="19.28515625" customWidth="1"/>
    <col min="27" max="27" width="14.42578125" customWidth="1"/>
    <col min="28" max="28" width="12.85546875" customWidth="1"/>
    <col min="29" max="256" width="11.42578125" customWidth="1"/>
  </cols>
  <sheetData>
    <row r="1" spans="1:27" s="4" customFormat="1" ht="26.25">
      <c r="A1" s="5" t="s">
        <v>0</v>
      </c>
      <c r="B1" s="3"/>
      <c r="C1" s="3"/>
      <c r="D1" s="15"/>
      <c r="E1" s="15"/>
      <c r="F1" s="15"/>
      <c r="G1" s="15"/>
      <c r="H1" s="15"/>
      <c r="I1" s="15"/>
      <c r="J1" s="15"/>
      <c r="K1" s="15"/>
      <c r="L1" s="15"/>
    </row>
    <row r="2" spans="1:27" ht="15.75" customHeight="1" thickBot="1">
      <c r="L2" s="212" t="s">
        <v>93</v>
      </c>
      <c r="M2" s="213"/>
      <c r="N2" s="213"/>
      <c r="O2" s="213"/>
      <c r="P2" s="213"/>
      <c r="Q2" s="213"/>
      <c r="R2" s="213"/>
      <c r="S2" s="213"/>
      <c r="T2" s="213"/>
      <c r="U2" s="213"/>
    </row>
    <row r="3" spans="1:27" ht="15" customHeight="1">
      <c r="A3" s="181" t="s">
        <v>1</v>
      </c>
      <c r="B3" s="190"/>
      <c r="C3" s="182"/>
      <c r="D3" s="181" t="s">
        <v>94</v>
      </c>
      <c r="E3" s="182"/>
      <c r="F3" s="181" t="s">
        <v>95</v>
      </c>
      <c r="G3" s="182"/>
      <c r="H3" s="181" t="s">
        <v>96</v>
      </c>
      <c r="I3" s="182"/>
      <c r="J3" s="181" t="s">
        <v>97</v>
      </c>
      <c r="K3" s="182"/>
      <c r="L3" s="210" t="s">
        <v>98</v>
      </c>
      <c r="M3" s="211"/>
      <c r="N3" s="210" t="s">
        <v>99</v>
      </c>
      <c r="O3" s="211"/>
      <c r="P3" s="210" t="s">
        <v>100</v>
      </c>
      <c r="Q3" s="211"/>
      <c r="R3" s="53" t="s">
        <v>101</v>
      </c>
      <c r="S3" s="54"/>
      <c r="T3" s="210" t="s">
        <v>102</v>
      </c>
      <c r="U3" s="211"/>
      <c r="V3" s="181" t="s">
        <v>103</v>
      </c>
      <c r="W3" s="182"/>
      <c r="X3" s="181" t="s">
        <v>104</v>
      </c>
      <c r="Y3" s="182"/>
    </row>
    <row r="4" spans="1:27" ht="15.75" thickBot="1">
      <c r="A4" s="214" t="s">
        <v>4</v>
      </c>
      <c r="B4" s="215"/>
      <c r="C4" s="216"/>
      <c r="D4" s="12" t="s">
        <v>5</v>
      </c>
      <c r="E4" s="13" t="s">
        <v>6</v>
      </c>
      <c r="F4" s="12" t="s">
        <v>5</v>
      </c>
      <c r="G4" s="13" t="s">
        <v>6</v>
      </c>
      <c r="H4" s="12" t="s">
        <v>5</v>
      </c>
      <c r="I4" s="13" t="s">
        <v>6</v>
      </c>
      <c r="J4" s="12" t="s">
        <v>5</v>
      </c>
      <c r="K4" s="13" t="s">
        <v>6</v>
      </c>
      <c r="L4" s="57" t="s">
        <v>5</v>
      </c>
      <c r="M4" s="58" t="s">
        <v>6</v>
      </c>
      <c r="N4" s="57" t="s">
        <v>5</v>
      </c>
      <c r="O4" s="58" t="s">
        <v>6</v>
      </c>
      <c r="P4" s="57" t="s">
        <v>5</v>
      </c>
      <c r="Q4" s="58" t="s">
        <v>6</v>
      </c>
      <c r="R4" s="57" t="s">
        <v>5</v>
      </c>
      <c r="S4" s="58" t="s">
        <v>6</v>
      </c>
      <c r="T4" s="57" t="s">
        <v>5</v>
      </c>
      <c r="U4" s="58" t="s">
        <v>6</v>
      </c>
      <c r="V4" s="12" t="s">
        <v>5</v>
      </c>
      <c r="W4" s="13" t="s">
        <v>6</v>
      </c>
      <c r="X4" s="57" t="s">
        <v>5</v>
      </c>
      <c r="Y4" s="58" t="s">
        <v>6</v>
      </c>
    </row>
    <row r="5" spans="1:27" ht="306.75">
      <c r="A5" s="205" t="s">
        <v>7</v>
      </c>
      <c r="B5" s="183" t="s">
        <v>8</v>
      </c>
      <c r="C5" s="184"/>
      <c r="D5" s="9" t="s">
        <v>105</v>
      </c>
      <c r="E5" s="10" t="s">
        <v>106</v>
      </c>
      <c r="F5" s="9" t="s">
        <v>107</v>
      </c>
      <c r="G5" s="10" t="s">
        <v>108</v>
      </c>
      <c r="H5" s="9" t="s">
        <v>109</v>
      </c>
      <c r="I5" s="10" t="s">
        <v>110</v>
      </c>
      <c r="J5" s="14"/>
      <c r="K5" s="18" t="s">
        <v>111</v>
      </c>
      <c r="L5" s="63" t="s">
        <v>112</v>
      </c>
      <c r="M5" s="64" t="s">
        <v>113</v>
      </c>
      <c r="N5" s="63" t="s">
        <v>112</v>
      </c>
      <c r="O5" s="30" t="s">
        <v>114</v>
      </c>
      <c r="P5" s="65" t="s">
        <v>115</v>
      </c>
      <c r="Q5" s="51" t="s">
        <v>116</v>
      </c>
      <c r="R5" s="63" t="s">
        <v>112</v>
      </c>
      <c r="S5" s="66" t="s">
        <v>117</v>
      </c>
      <c r="T5" s="63" t="s">
        <v>112</v>
      </c>
      <c r="U5" s="64"/>
      <c r="V5" s="63" t="s">
        <v>107</v>
      </c>
      <c r="W5" s="66" t="s">
        <v>108</v>
      </c>
      <c r="X5" s="102" t="s">
        <v>118</v>
      </c>
      <c r="Y5" s="103" t="s">
        <v>119</v>
      </c>
      <c r="Z5" s="160"/>
      <c r="AA5" s="160"/>
    </row>
    <row r="6" spans="1:27" ht="318.75" customHeight="1">
      <c r="A6" s="205"/>
      <c r="B6" s="183" t="s">
        <v>10</v>
      </c>
      <c r="C6" s="184"/>
      <c r="D6" s="9" t="s">
        <v>120</v>
      </c>
      <c r="E6" s="10" t="s">
        <v>121</v>
      </c>
      <c r="F6" s="9"/>
      <c r="G6" s="10" t="s">
        <v>122</v>
      </c>
      <c r="H6" s="9" t="s">
        <v>109</v>
      </c>
      <c r="I6" s="10" t="s">
        <v>123</v>
      </c>
      <c r="J6" s="14"/>
      <c r="K6" s="18" t="s">
        <v>124</v>
      </c>
      <c r="L6" s="63" t="s">
        <v>125</v>
      </c>
      <c r="M6" s="66" t="s">
        <v>126</v>
      </c>
      <c r="N6" s="63" t="s">
        <v>127</v>
      </c>
      <c r="O6" s="66" t="s">
        <v>128</v>
      </c>
      <c r="P6" s="63" t="s">
        <v>129</v>
      </c>
      <c r="Q6" s="66" t="s">
        <v>130</v>
      </c>
      <c r="R6" s="63" t="s">
        <v>125</v>
      </c>
      <c r="S6" s="66" t="s">
        <v>131</v>
      </c>
      <c r="T6" s="63" t="s">
        <v>132</v>
      </c>
      <c r="U6" s="66" t="s">
        <v>133</v>
      </c>
      <c r="V6" s="63"/>
      <c r="W6" s="66" t="s">
        <v>122</v>
      </c>
      <c r="X6" s="9" t="s">
        <v>134</v>
      </c>
      <c r="Y6" s="10" t="s">
        <v>135</v>
      </c>
      <c r="Z6" s="160"/>
      <c r="AA6" s="160"/>
    </row>
    <row r="7" spans="1:27" ht="409.5">
      <c r="A7" s="205"/>
      <c r="B7" s="183" t="s">
        <v>12</v>
      </c>
      <c r="C7" s="184"/>
      <c r="D7" s="66" t="s">
        <v>136</v>
      </c>
      <c r="E7" s="70" t="s">
        <v>137</v>
      </c>
      <c r="F7" s="9" t="s">
        <v>138</v>
      </c>
      <c r="G7" s="10" t="s">
        <v>139</v>
      </c>
      <c r="H7" s="9" t="s">
        <v>109</v>
      </c>
      <c r="I7" s="16" t="s">
        <v>109</v>
      </c>
      <c r="J7" s="14"/>
      <c r="K7" s="18" t="s">
        <v>140</v>
      </c>
      <c r="L7" s="63" t="s">
        <v>141</v>
      </c>
      <c r="M7" s="66" t="s">
        <v>142</v>
      </c>
      <c r="N7" s="63" t="s">
        <v>141</v>
      </c>
      <c r="O7" s="66" t="s">
        <v>143</v>
      </c>
      <c r="P7" s="63" t="s">
        <v>144</v>
      </c>
      <c r="Q7" s="66" t="s">
        <v>145</v>
      </c>
      <c r="R7" s="63" t="s">
        <v>146</v>
      </c>
      <c r="S7" s="66" t="s">
        <v>147</v>
      </c>
      <c r="T7" s="63"/>
      <c r="U7" s="66" t="s">
        <v>148</v>
      </c>
      <c r="V7" s="63" t="s">
        <v>138</v>
      </c>
      <c r="W7" s="66" t="s">
        <v>139</v>
      </c>
      <c r="X7" s="9" t="s">
        <v>149</v>
      </c>
      <c r="Y7" s="10" t="s">
        <v>150</v>
      </c>
      <c r="Z7" s="160"/>
      <c r="AA7" s="160"/>
    </row>
    <row r="8" spans="1:27" ht="89.25">
      <c r="A8" s="194" t="s">
        <v>15</v>
      </c>
      <c r="B8" s="183" t="s">
        <v>16</v>
      </c>
      <c r="C8" s="184"/>
      <c r="D8" s="66" t="s">
        <v>151</v>
      </c>
      <c r="E8" s="66" t="s">
        <v>152</v>
      </c>
      <c r="F8" s="9"/>
      <c r="G8" s="10" t="s">
        <v>153</v>
      </c>
      <c r="H8" s="9" t="s">
        <v>154</v>
      </c>
      <c r="I8" s="10" t="s">
        <v>155</v>
      </c>
      <c r="J8" s="14"/>
      <c r="K8" s="18" t="s">
        <v>156</v>
      </c>
      <c r="L8" s="63" t="s">
        <v>157</v>
      </c>
      <c r="M8" s="66" t="s">
        <v>158</v>
      </c>
      <c r="N8" s="63" t="s">
        <v>159</v>
      </c>
      <c r="O8" s="66" t="s">
        <v>160</v>
      </c>
      <c r="P8" s="63" t="s">
        <v>161</v>
      </c>
      <c r="Q8" s="66" t="s">
        <v>162</v>
      </c>
      <c r="R8" s="63" t="s">
        <v>163</v>
      </c>
      <c r="S8" s="66" t="s">
        <v>164</v>
      </c>
      <c r="T8" s="63" t="s">
        <v>165</v>
      </c>
      <c r="U8" s="30"/>
      <c r="V8" s="63"/>
      <c r="W8" s="66" t="s">
        <v>153</v>
      </c>
      <c r="X8" s="9" t="s">
        <v>166</v>
      </c>
      <c r="Y8" s="10" t="s">
        <v>167</v>
      </c>
      <c r="Z8" s="160"/>
      <c r="AA8" s="160"/>
    </row>
    <row r="9" spans="1:27" ht="114.75">
      <c r="A9" s="195"/>
      <c r="B9" s="183" t="s">
        <v>19</v>
      </c>
      <c r="C9" s="184"/>
      <c r="D9" s="63" t="s">
        <v>168</v>
      </c>
      <c r="E9" s="66" t="s">
        <v>169</v>
      </c>
      <c r="F9" s="9"/>
      <c r="G9" s="10" t="s">
        <v>170</v>
      </c>
      <c r="H9" s="9" t="s">
        <v>171</v>
      </c>
      <c r="I9" s="10" t="s">
        <v>172</v>
      </c>
      <c r="J9" s="14"/>
      <c r="K9" s="18" t="s">
        <v>173</v>
      </c>
      <c r="L9" s="63"/>
      <c r="M9" s="66" t="s">
        <v>174</v>
      </c>
      <c r="N9" s="63"/>
      <c r="O9" s="66" t="s">
        <v>174</v>
      </c>
      <c r="P9" s="63" t="s">
        <v>175</v>
      </c>
      <c r="Q9" s="66" t="s">
        <v>174</v>
      </c>
      <c r="R9" s="63" t="s">
        <v>176</v>
      </c>
      <c r="S9" s="66" t="s">
        <v>177</v>
      </c>
      <c r="T9" s="63"/>
      <c r="U9" s="66"/>
      <c r="V9" s="63"/>
      <c r="W9" s="66" t="s">
        <v>170</v>
      </c>
      <c r="X9" s="9" t="s">
        <v>178</v>
      </c>
      <c r="Y9" s="10" t="s">
        <v>179</v>
      </c>
      <c r="Z9" s="160"/>
      <c r="AA9" s="160"/>
    </row>
    <row r="10" spans="1:27" ht="165.75">
      <c r="A10" s="195"/>
      <c r="B10" s="183" t="s">
        <v>22</v>
      </c>
      <c r="C10" s="184"/>
      <c r="D10" s="63" t="s">
        <v>180</v>
      </c>
      <c r="E10" s="66" t="s">
        <v>181</v>
      </c>
      <c r="F10" s="9" t="s">
        <v>182</v>
      </c>
      <c r="G10" s="10"/>
      <c r="H10" s="9" t="s">
        <v>183</v>
      </c>
      <c r="I10" s="10" t="s">
        <v>184</v>
      </c>
      <c r="J10" s="14"/>
      <c r="K10" s="18" t="s">
        <v>185</v>
      </c>
      <c r="L10" s="63"/>
      <c r="M10" s="66" t="s">
        <v>186</v>
      </c>
      <c r="N10" s="63"/>
      <c r="O10" s="66" t="s">
        <v>187</v>
      </c>
      <c r="P10" s="63" t="s">
        <v>188</v>
      </c>
      <c r="Q10" s="66" t="s">
        <v>187</v>
      </c>
      <c r="R10" s="63" t="s">
        <v>189</v>
      </c>
      <c r="S10" s="66" t="s">
        <v>187</v>
      </c>
      <c r="T10" s="63"/>
      <c r="U10" s="66"/>
      <c r="V10" s="63" t="s">
        <v>182</v>
      </c>
      <c r="W10" s="66"/>
      <c r="X10" s="9" t="s">
        <v>190</v>
      </c>
      <c r="Y10" s="10" t="s">
        <v>191</v>
      </c>
      <c r="Z10" s="160"/>
      <c r="AA10" s="160"/>
    </row>
    <row r="11" spans="1:27" ht="255">
      <c r="A11" s="195"/>
      <c r="B11" s="183" t="s">
        <v>24</v>
      </c>
      <c r="C11" s="184"/>
      <c r="D11" s="71" t="s">
        <v>192</v>
      </c>
      <c r="E11" s="66" t="s">
        <v>193</v>
      </c>
      <c r="F11" s="9" t="s">
        <v>194</v>
      </c>
      <c r="G11" s="10" t="s">
        <v>195</v>
      </c>
      <c r="H11" s="154" t="s">
        <v>196</v>
      </c>
      <c r="I11" s="10" t="s">
        <v>197</v>
      </c>
      <c r="J11" s="14" t="s">
        <v>198</v>
      </c>
      <c r="K11" s="18" t="s">
        <v>199</v>
      </c>
      <c r="L11" s="63"/>
      <c r="M11" s="66" t="s">
        <v>200</v>
      </c>
      <c r="N11" s="63"/>
      <c r="O11" s="66" t="s">
        <v>201</v>
      </c>
      <c r="P11" s="63"/>
      <c r="Q11" s="66" t="s">
        <v>202</v>
      </c>
      <c r="R11" s="63"/>
      <c r="S11" s="66" t="s">
        <v>203</v>
      </c>
      <c r="T11" s="63"/>
      <c r="U11" s="66" t="s">
        <v>204</v>
      </c>
      <c r="V11" s="63" t="s">
        <v>194</v>
      </c>
      <c r="W11" s="66" t="s">
        <v>195</v>
      </c>
      <c r="X11" s="9" t="s">
        <v>205</v>
      </c>
      <c r="Y11" s="10" t="s">
        <v>206</v>
      </c>
      <c r="Z11" s="160"/>
      <c r="AA11" s="160"/>
    </row>
    <row r="12" spans="1:27" ht="255">
      <c r="A12" s="196"/>
      <c r="B12" s="185" t="s">
        <v>26</v>
      </c>
      <c r="C12" s="186"/>
      <c r="D12" s="9" t="s">
        <v>207</v>
      </c>
      <c r="E12" s="66" t="s">
        <v>208</v>
      </c>
      <c r="F12" s="9" t="s">
        <v>209</v>
      </c>
      <c r="G12" s="10" t="s">
        <v>210</v>
      </c>
      <c r="H12" s="155" t="s">
        <v>211</v>
      </c>
      <c r="I12" s="10" t="s">
        <v>212</v>
      </c>
      <c r="J12" s="14" t="s">
        <v>213</v>
      </c>
      <c r="K12" s="18" t="s">
        <v>214</v>
      </c>
      <c r="L12" s="63" t="s">
        <v>215</v>
      </c>
      <c r="M12" s="66" t="s">
        <v>216</v>
      </c>
      <c r="N12" s="63" t="s">
        <v>217</v>
      </c>
      <c r="O12" s="66" t="s">
        <v>218</v>
      </c>
      <c r="P12" s="63" t="s">
        <v>219</v>
      </c>
      <c r="Q12" s="66" t="s">
        <v>220</v>
      </c>
      <c r="R12" s="63" t="s">
        <v>221</v>
      </c>
      <c r="S12" s="66" t="s">
        <v>222</v>
      </c>
      <c r="T12" s="63" t="s">
        <v>221</v>
      </c>
      <c r="U12" s="66"/>
      <c r="V12" s="63" t="s">
        <v>209</v>
      </c>
      <c r="W12" s="66" t="s">
        <v>210</v>
      </c>
      <c r="X12" s="9" t="s">
        <v>223</v>
      </c>
      <c r="Y12" s="10" t="s">
        <v>224</v>
      </c>
      <c r="Z12" s="160"/>
      <c r="AA12" s="160"/>
    </row>
    <row r="13" spans="1:27" ht="140.25">
      <c r="A13" s="194" t="s">
        <v>29</v>
      </c>
      <c r="B13" s="197" t="s">
        <v>30</v>
      </c>
      <c r="C13" s="30" t="s">
        <v>31</v>
      </c>
      <c r="D13" s="63" t="s">
        <v>225</v>
      </c>
      <c r="E13" s="10" t="s">
        <v>226</v>
      </c>
      <c r="F13" s="9" t="s">
        <v>227</v>
      </c>
      <c r="G13" s="10" t="s">
        <v>228</v>
      </c>
      <c r="H13" s="156" t="s">
        <v>229</v>
      </c>
      <c r="I13" s="10" t="s">
        <v>230</v>
      </c>
      <c r="J13" s="14" t="s">
        <v>231</v>
      </c>
      <c r="K13" s="18" t="s">
        <v>232</v>
      </c>
      <c r="L13" s="63" t="s">
        <v>233</v>
      </c>
      <c r="M13" s="66" t="s">
        <v>234</v>
      </c>
      <c r="N13" s="63" t="s">
        <v>235</v>
      </c>
      <c r="O13" s="66"/>
      <c r="P13" s="63" t="s">
        <v>236</v>
      </c>
      <c r="Q13" s="66" t="s">
        <v>237</v>
      </c>
      <c r="R13" s="63" t="s">
        <v>238</v>
      </c>
      <c r="S13" s="66" t="s">
        <v>239</v>
      </c>
      <c r="T13" s="63"/>
      <c r="U13" s="66" t="s">
        <v>240</v>
      </c>
      <c r="V13" s="63" t="s">
        <v>227</v>
      </c>
      <c r="W13" s="66" t="s">
        <v>228</v>
      </c>
      <c r="X13" s="9" t="s">
        <v>241</v>
      </c>
      <c r="Y13" s="10" t="s">
        <v>242</v>
      </c>
      <c r="Z13" s="160"/>
      <c r="AA13" s="160"/>
    </row>
    <row r="14" spans="1:27" ht="63.75">
      <c r="A14" s="195"/>
      <c r="B14" s="198"/>
      <c r="C14" s="30" t="s">
        <v>33</v>
      </c>
      <c r="D14" s="63" t="s">
        <v>243</v>
      </c>
      <c r="E14" s="66" t="s">
        <v>244</v>
      </c>
      <c r="F14" s="9" t="s">
        <v>245</v>
      </c>
      <c r="G14" s="10" t="s">
        <v>246</v>
      </c>
      <c r="H14" s="9" t="s">
        <v>247</v>
      </c>
      <c r="I14" s="10" t="s">
        <v>248</v>
      </c>
      <c r="J14" s="14" t="s">
        <v>249</v>
      </c>
      <c r="K14" s="18" t="s">
        <v>250</v>
      </c>
      <c r="L14" s="63" t="s">
        <v>251</v>
      </c>
      <c r="M14" s="66"/>
      <c r="N14" s="63"/>
      <c r="O14" s="66" t="s">
        <v>252</v>
      </c>
      <c r="P14" s="63"/>
      <c r="Q14" s="66"/>
      <c r="R14" s="63"/>
      <c r="S14" s="66"/>
      <c r="T14" s="63"/>
      <c r="U14" s="66"/>
      <c r="V14" s="63" t="s">
        <v>245</v>
      </c>
      <c r="W14" s="66" t="s">
        <v>246</v>
      </c>
      <c r="X14" s="9" t="s">
        <v>253</v>
      </c>
      <c r="Y14" s="10" t="s">
        <v>254</v>
      </c>
      <c r="Z14" s="160"/>
      <c r="AA14" s="160"/>
    </row>
    <row r="15" spans="1:27" ht="89.25">
      <c r="A15" s="195"/>
      <c r="B15" s="198"/>
      <c r="C15" s="30" t="s">
        <v>36</v>
      </c>
      <c r="D15" s="63" t="s">
        <v>225</v>
      </c>
      <c r="E15" s="10" t="s">
        <v>255</v>
      </c>
      <c r="F15" s="9" t="s">
        <v>256</v>
      </c>
      <c r="G15" s="10" t="s">
        <v>257</v>
      </c>
      <c r="H15" s="60" t="s">
        <v>258</v>
      </c>
      <c r="I15" s="10" t="s">
        <v>259</v>
      </c>
      <c r="J15" s="14" t="s">
        <v>260</v>
      </c>
      <c r="K15" s="18" t="s">
        <v>261</v>
      </c>
      <c r="L15" s="63" t="s">
        <v>262</v>
      </c>
      <c r="M15" s="66"/>
      <c r="N15" s="63" t="s">
        <v>263</v>
      </c>
      <c r="O15" s="66" t="s">
        <v>264</v>
      </c>
      <c r="P15" s="63"/>
      <c r="Q15" s="66" t="s">
        <v>265</v>
      </c>
      <c r="R15" s="63"/>
      <c r="S15" s="66" t="s">
        <v>265</v>
      </c>
      <c r="T15" s="63"/>
      <c r="U15" s="66" t="s">
        <v>266</v>
      </c>
      <c r="V15" s="63" t="s">
        <v>256</v>
      </c>
      <c r="W15" s="66" t="s">
        <v>257</v>
      </c>
      <c r="X15" s="9" t="s">
        <v>267</v>
      </c>
      <c r="Y15" s="10" t="s">
        <v>268</v>
      </c>
      <c r="Z15" s="160"/>
      <c r="AA15" s="160"/>
    </row>
    <row r="16" spans="1:27" ht="38.25">
      <c r="A16" s="195"/>
      <c r="B16" s="199"/>
      <c r="C16" s="30" t="s">
        <v>39</v>
      </c>
      <c r="D16" s="63" t="s">
        <v>269</v>
      </c>
      <c r="E16" s="10" t="s">
        <v>270</v>
      </c>
      <c r="F16" s="9"/>
      <c r="G16" s="10" t="s">
        <v>271</v>
      </c>
      <c r="H16" s="157" t="s">
        <v>109</v>
      </c>
      <c r="I16" s="10" t="s">
        <v>272</v>
      </c>
      <c r="J16" s="14"/>
      <c r="K16" s="18" t="s">
        <v>273</v>
      </c>
      <c r="L16" s="63"/>
      <c r="M16" s="66"/>
      <c r="N16" s="63"/>
      <c r="O16" s="66"/>
      <c r="P16" s="63"/>
      <c r="Q16" s="66"/>
      <c r="R16" s="63"/>
      <c r="S16" s="66"/>
      <c r="T16" s="63"/>
      <c r="U16" s="66"/>
      <c r="V16" s="63"/>
      <c r="W16" s="66" t="s">
        <v>271</v>
      </c>
      <c r="X16" s="9"/>
      <c r="Y16" s="10" t="s">
        <v>274</v>
      </c>
      <c r="Z16" s="160"/>
      <c r="AA16" s="160"/>
    </row>
    <row r="17" spans="1:27" ht="51.75" customHeight="1">
      <c r="A17" s="195"/>
      <c r="B17" s="185" t="s">
        <v>42</v>
      </c>
      <c r="C17" s="186"/>
      <c r="D17" s="63" t="s">
        <v>275</v>
      </c>
      <c r="E17" s="72" t="s">
        <v>276</v>
      </c>
      <c r="F17" s="9" t="s">
        <v>277</v>
      </c>
      <c r="G17" s="10" t="s">
        <v>278</v>
      </c>
      <c r="H17" s="9" t="s">
        <v>279</v>
      </c>
      <c r="I17" s="10" t="s">
        <v>280</v>
      </c>
      <c r="J17" s="14" t="s">
        <v>281</v>
      </c>
      <c r="K17" s="18" t="s">
        <v>282</v>
      </c>
      <c r="L17" s="63" t="s">
        <v>283</v>
      </c>
      <c r="M17" s="66" t="s">
        <v>284</v>
      </c>
      <c r="N17" s="63" t="s">
        <v>285</v>
      </c>
      <c r="O17" s="66" t="s">
        <v>286</v>
      </c>
      <c r="P17" s="63" t="s">
        <v>287</v>
      </c>
      <c r="Q17" s="66" t="s">
        <v>288</v>
      </c>
      <c r="R17" s="63" t="s">
        <v>289</v>
      </c>
      <c r="S17" s="66" t="s">
        <v>290</v>
      </c>
      <c r="T17" s="63" t="s">
        <v>291</v>
      </c>
      <c r="U17" s="66" t="s">
        <v>292</v>
      </c>
      <c r="V17" s="63" t="s">
        <v>277</v>
      </c>
      <c r="W17" s="66" t="s">
        <v>278</v>
      </c>
      <c r="X17" s="9" t="s">
        <v>293</v>
      </c>
      <c r="Y17" s="10" t="s">
        <v>294</v>
      </c>
      <c r="Z17" s="160"/>
      <c r="AA17" s="160"/>
    </row>
    <row r="18" spans="1:27" ht="204">
      <c r="A18" s="195"/>
      <c r="B18" s="185" t="s">
        <v>45</v>
      </c>
      <c r="C18" s="186"/>
      <c r="D18" s="63" t="s">
        <v>295</v>
      </c>
      <c r="E18" s="10" t="s">
        <v>296</v>
      </c>
      <c r="F18" s="9" t="s">
        <v>297</v>
      </c>
      <c r="G18" s="10" t="s">
        <v>298</v>
      </c>
      <c r="H18" s="158" t="s">
        <v>299</v>
      </c>
      <c r="I18" s="10" t="s">
        <v>300</v>
      </c>
      <c r="J18" s="14" t="s">
        <v>301</v>
      </c>
      <c r="K18" s="18" t="s">
        <v>302</v>
      </c>
      <c r="L18" s="63" t="s">
        <v>303</v>
      </c>
      <c r="M18" s="66"/>
      <c r="N18" s="63" t="s">
        <v>303</v>
      </c>
      <c r="O18" s="66" t="s">
        <v>304</v>
      </c>
      <c r="P18" s="63" t="s">
        <v>303</v>
      </c>
      <c r="Q18" s="66" t="s">
        <v>305</v>
      </c>
      <c r="R18" s="63" t="s">
        <v>303</v>
      </c>
      <c r="S18" s="66"/>
      <c r="T18" s="63" t="s">
        <v>303</v>
      </c>
      <c r="U18" s="67"/>
      <c r="V18" s="63" t="s">
        <v>297</v>
      </c>
      <c r="W18" s="66" t="s">
        <v>298</v>
      </c>
      <c r="X18" s="9"/>
      <c r="Y18" s="10" t="s">
        <v>306</v>
      </c>
      <c r="Z18" s="160"/>
      <c r="AA18" s="160"/>
    </row>
    <row r="19" spans="1:27" ht="72.75" customHeight="1">
      <c r="A19" s="195"/>
      <c r="B19" s="183" t="s">
        <v>47</v>
      </c>
      <c r="C19" s="184"/>
      <c r="D19" s="9"/>
      <c r="E19" s="10" t="s">
        <v>307</v>
      </c>
      <c r="F19" s="9"/>
      <c r="G19" s="10" t="s">
        <v>308</v>
      </c>
      <c r="H19" s="9" t="s">
        <v>109</v>
      </c>
      <c r="I19" s="10" t="s">
        <v>309</v>
      </c>
      <c r="J19" s="14" t="s">
        <v>310</v>
      </c>
      <c r="K19" s="18" t="s">
        <v>311</v>
      </c>
      <c r="L19" s="63"/>
      <c r="M19" s="66" t="s">
        <v>312</v>
      </c>
      <c r="N19" s="63"/>
      <c r="O19" s="66" t="s">
        <v>312</v>
      </c>
      <c r="P19" s="63"/>
      <c r="Q19" s="66" t="s">
        <v>312</v>
      </c>
      <c r="R19" s="63"/>
      <c r="S19" s="66" t="s">
        <v>312</v>
      </c>
      <c r="T19" s="63"/>
      <c r="U19" s="66" t="s">
        <v>312</v>
      </c>
      <c r="V19" s="63"/>
      <c r="W19" s="66" t="s">
        <v>308</v>
      </c>
      <c r="X19" s="9"/>
      <c r="Y19" s="10" t="s">
        <v>313</v>
      </c>
      <c r="Z19" s="160"/>
      <c r="AA19" s="160"/>
    </row>
    <row r="20" spans="1:27" ht="153">
      <c r="A20" s="195"/>
      <c r="B20" s="183" t="s">
        <v>49</v>
      </c>
      <c r="C20" s="184"/>
      <c r="D20" s="9" t="s">
        <v>314</v>
      </c>
      <c r="E20" s="10" t="s">
        <v>315</v>
      </c>
      <c r="F20" s="9"/>
      <c r="G20" s="10" t="s">
        <v>316</v>
      </c>
      <c r="H20" s="9" t="s">
        <v>109</v>
      </c>
      <c r="I20" s="10" t="s">
        <v>109</v>
      </c>
      <c r="J20" s="81" t="s">
        <v>317</v>
      </c>
      <c r="K20" s="76" t="s">
        <v>311</v>
      </c>
      <c r="L20" s="63"/>
      <c r="M20" s="66" t="s">
        <v>318</v>
      </c>
      <c r="N20" s="63"/>
      <c r="O20" s="66" t="s">
        <v>318</v>
      </c>
      <c r="P20" s="63"/>
      <c r="Q20" s="66" t="s">
        <v>318</v>
      </c>
      <c r="R20" s="63"/>
      <c r="S20" s="66" t="s">
        <v>318</v>
      </c>
      <c r="T20" s="63"/>
      <c r="U20" s="66" t="s">
        <v>318</v>
      </c>
      <c r="V20" s="63"/>
      <c r="W20" s="66" t="s">
        <v>316</v>
      </c>
      <c r="X20" s="9"/>
      <c r="Y20" s="10" t="s">
        <v>319</v>
      </c>
      <c r="Z20" s="160"/>
      <c r="AA20" s="160"/>
    </row>
    <row r="21" spans="1:27" ht="38.25">
      <c r="A21" s="195"/>
      <c r="B21" s="183" t="s">
        <v>51</v>
      </c>
      <c r="C21" s="184"/>
      <c r="D21" s="9"/>
      <c r="E21" s="10" t="s">
        <v>320</v>
      </c>
      <c r="F21" s="9" t="s">
        <v>321</v>
      </c>
      <c r="G21" s="10" t="s">
        <v>322</v>
      </c>
      <c r="H21" s="9" t="s">
        <v>323</v>
      </c>
      <c r="I21" s="72" t="s">
        <v>324</v>
      </c>
      <c r="J21" s="75"/>
      <c r="K21" s="18" t="s">
        <v>325</v>
      </c>
      <c r="L21" s="63"/>
      <c r="M21" s="66" t="s">
        <v>326</v>
      </c>
      <c r="N21" s="63"/>
      <c r="O21" s="66" t="s">
        <v>326</v>
      </c>
      <c r="P21" s="63"/>
      <c r="Q21" s="66" t="s">
        <v>326</v>
      </c>
      <c r="R21" s="63"/>
      <c r="S21" s="66" t="s">
        <v>326</v>
      </c>
      <c r="T21" s="63"/>
      <c r="U21" s="66" t="s">
        <v>326</v>
      </c>
      <c r="V21" s="63" t="s">
        <v>321</v>
      </c>
      <c r="W21" s="66" t="s">
        <v>322</v>
      </c>
      <c r="X21" s="9" t="s">
        <v>327</v>
      </c>
      <c r="Y21" s="10" t="s">
        <v>328</v>
      </c>
      <c r="Z21" s="160"/>
      <c r="AA21" s="160"/>
    </row>
    <row r="22" spans="1:27" ht="114.75">
      <c r="A22" s="195"/>
      <c r="B22" s="183" t="s">
        <v>53</v>
      </c>
      <c r="C22" s="184"/>
      <c r="D22" s="9" t="s">
        <v>329</v>
      </c>
      <c r="E22" s="66" t="s">
        <v>330</v>
      </c>
      <c r="F22" s="9"/>
      <c r="G22" s="10"/>
      <c r="H22" s="9" t="s">
        <v>331</v>
      </c>
      <c r="I22" s="10" t="s">
        <v>332</v>
      </c>
      <c r="J22" s="14"/>
      <c r="K22" s="18" t="s">
        <v>333</v>
      </c>
      <c r="L22" s="63"/>
      <c r="M22" s="66"/>
      <c r="N22" s="63"/>
      <c r="O22" s="66" t="s">
        <v>334</v>
      </c>
      <c r="P22" s="63"/>
      <c r="Q22" s="66" t="s">
        <v>335</v>
      </c>
      <c r="R22" s="63"/>
      <c r="S22" s="66"/>
      <c r="T22" s="63"/>
      <c r="U22" s="66" t="s">
        <v>336</v>
      </c>
      <c r="V22" s="63"/>
      <c r="W22" s="66"/>
      <c r="X22" s="9" t="s">
        <v>337</v>
      </c>
      <c r="Y22" s="10" t="s">
        <v>338</v>
      </c>
      <c r="Z22" s="160"/>
      <c r="AA22" s="160"/>
    </row>
    <row r="23" spans="1:27" ht="127.5">
      <c r="A23" s="195"/>
      <c r="B23" s="183" t="s">
        <v>55</v>
      </c>
      <c r="C23" s="184"/>
      <c r="D23" s="9" t="s">
        <v>339</v>
      </c>
      <c r="E23" s="30" t="s">
        <v>340</v>
      </c>
      <c r="F23" s="9"/>
      <c r="G23" s="10" t="s">
        <v>341</v>
      </c>
      <c r="H23" s="9" t="s">
        <v>342</v>
      </c>
      <c r="I23" s="159" t="s">
        <v>343</v>
      </c>
      <c r="J23" s="14" t="s">
        <v>344</v>
      </c>
      <c r="K23" s="18" t="s">
        <v>345</v>
      </c>
      <c r="L23" s="63" t="s">
        <v>346</v>
      </c>
      <c r="M23" s="66"/>
      <c r="N23" s="63" t="s">
        <v>346</v>
      </c>
      <c r="O23" s="66" t="s">
        <v>347</v>
      </c>
      <c r="P23" s="63" t="s">
        <v>346</v>
      </c>
      <c r="Q23" s="66" t="s">
        <v>348</v>
      </c>
      <c r="R23" s="63" t="s">
        <v>346</v>
      </c>
      <c r="S23" s="66" t="s">
        <v>349</v>
      </c>
      <c r="T23" s="63" t="s">
        <v>346</v>
      </c>
      <c r="U23" s="66" t="s">
        <v>350</v>
      </c>
      <c r="V23" s="63"/>
      <c r="W23" s="66" t="s">
        <v>341</v>
      </c>
      <c r="X23" s="9"/>
      <c r="Y23" s="10" t="s">
        <v>351</v>
      </c>
      <c r="Z23" s="160"/>
      <c r="AA23" s="160"/>
    </row>
    <row r="24" spans="1:27" ht="59.25" customHeight="1">
      <c r="A24" s="195"/>
      <c r="B24" s="183" t="s">
        <v>57</v>
      </c>
      <c r="C24" s="184"/>
      <c r="D24" s="9" t="s">
        <v>352</v>
      </c>
      <c r="E24" s="10" t="s">
        <v>353</v>
      </c>
      <c r="F24" s="9" t="s">
        <v>354</v>
      </c>
      <c r="G24" s="10" t="s">
        <v>355</v>
      </c>
      <c r="H24" s="9" t="s">
        <v>109</v>
      </c>
      <c r="I24" s="10" t="s">
        <v>356</v>
      </c>
      <c r="J24" s="14" t="s">
        <v>357</v>
      </c>
      <c r="K24" s="18" t="s">
        <v>358</v>
      </c>
      <c r="L24" s="63"/>
      <c r="M24" s="66" t="s">
        <v>359</v>
      </c>
      <c r="N24" s="63"/>
      <c r="O24" s="66" t="s">
        <v>359</v>
      </c>
      <c r="P24" s="63"/>
      <c r="Q24" s="66" t="s">
        <v>359</v>
      </c>
      <c r="R24" s="63"/>
      <c r="S24" s="66" t="s">
        <v>359</v>
      </c>
      <c r="T24" s="63"/>
      <c r="U24" s="66" t="s">
        <v>359</v>
      </c>
      <c r="V24" s="63" t="s">
        <v>354</v>
      </c>
      <c r="W24" s="66" t="s">
        <v>355</v>
      </c>
      <c r="X24" s="9" t="s">
        <v>360</v>
      </c>
      <c r="Y24" s="10" t="s">
        <v>361</v>
      </c>
      <c r="Z24" s="160"/>
      <c r="AA24" s="160"/>
    </row>
    <row r="25" spans="1:27" ht="216.75">
      <c r="A25" s="196"/>
      <c r="B25" s="183" t="s">
        <v>59</v>
      </c>
      <c r="C25" s="184"/>
      <c r="D25" s="9" t="s">
        <v>362</v>
      </c>
      <c r="E25" s="10" t="s">
        <v>363</v>
      </c>
      <c r="F25" s="9"/>
      <c r="G25" s="10" t="s">
        <v>364</v>
      </c>
      <c r="H25" s="9" t="s">
        <v>365</v>
      </c>
      <c r="I25" s="10" t="s">
        <v>366</v>
      </c>
      <c r="J25" s="14" t="s">
        <v>367</v>
      </c>
      <c r="K25" s="18" t="s">
        <v>368</v>
      </c>
      <c r="L25" s="63" t="s">
        <v>369</v>
      </c>
      <c r="M25" s="66" t="s">
        <v>370</v>
      </c>
      <c r="N25" s="63" t="s">
        <v>369</v>
      </c>
      <c r="O25" s="66" t="s">
        <v>370</v>
      </c>
      <c r="P25" s="63" t="s">
        <v>371</v>
      </c>
      <c r="Q25" s="66" t="s">
        <v>370</v>
      </c>
      <c r="R25" s="63" t="s">
        <v>369</v>
      </c>
      <c r="S25" s="66" t="s">
        <v>370</v>
      </c>
      <c r="T25" s="63" t="s">
        <v>369</v>
      </c>
      <c r="U25" s="66" t="s">
        <v>370</v>
      </c>
      <c r="V25" s="63"/>
      <c r="W25" s="66" t="s">
        <v>364</v>
      </c>
      <c r="X25" s="9"/>
      <c r="Y25" s="10" t="s">
        <v>372</v>
      </c>
      <c r="Z25" s="160"/>
      <c r="AA25" s="160"/>
    </row>
    <row r="26" spans="1:27" ht="129.75" customHeight="1">
      <c r="A26" s="205" t="s">
        <v>61</v>
      </c>
      <c r="B26" s="183" t="s">
        <v>62</v>
      </c>
      <c r="C26" s="184"/>
      <c r="D26" s="9" t="s">
        <v>373</v>
      </c>
      <c r="E26" s="10" t="s">
        <v>374</v>
      </c>
      <c r="F26" s="9" t="s">
        <v>375</v>
      </c>
      <c r="G26" s="10" t="s">
        <v>376</v>
      </c>
      <c r="H26" s="9" t="s">
        <v>109</v>
      </c>
      <c r="I26" s="10" t="s">
        <v>109</v>
      </c>
      <c r="J26" s="14"/>
      <c r="K26" s="18" t="s">
        <v>377</v>
      </c>
      <c r="L26" s="63"/>
      <c r="M26" s="66" t="s">
        <v>378</v>
      </c>
      <c r="N26" s="63"/>
      <c r="O26" s="66" t="s">
        <v>378</v>
      </c>
      <c r="P26" s="63"/>
      <c r="Q26" s="66" t="s">
        <v>378</v>
      </c>
      <c r="R26" s="63"/>
      <c r="S26" s="66" t="s">
        <v>378</v>
      </c>
      <c r="T26" s="63"/>
      <c r="U26" s="66" t="s">
        <v>378</v>
      </c>
      <c r="V26" s="63" t="s">
        <v>375</v>
      </c>
      <c r="W26" s="66" t="s">
        <v>376</v>
      </c>
      <c r="X26" s="9"/>
      <c r="Y26" s="10" t="s">
        <v>379</v>
      </c>
      <c r="Z26" s="160"/>
      <c r="AA26" s="160"/>
    </row>
    <row r="27" spans="1:27" ht="409.5">
      <c r="A27" s="205"/>
      <c r="B27" s="183" t="s">
        <v>64</v>
      </c>
      <c r="C27" s="184"/>
      <c r="D27" s="9" t="s">
        <v>380</v>
      </c>
      <c r="E27" s="10" t="s">
        <v>381</v>
      </c>
      <c r="F27" s="9" t="s">
        <v>382</v>
      </c>
      <c r="G27" s="10" t="s">
        <v>383</v>
      </c>
      <c r="H27" s="9" t="s">
        <v>384</v>
      </c>
      <c r="I27" s="10" t="s">
        <v>385</v>
      </c>
      <c r="J27" s="14" t="s">
        <v>386</v>
      </c>
      <c r="K27" s="18" t="s">
        <v>387</v>
      </c>
      <c r="L27" s="63" t="s">
        <v>388</v>
      </c>
      <c r="M27" s="66" t="s">
        <v>389</v>
      </c>
      <c r="N27" s="63" t="s">
        <v>388</v>
      </c>
      <c r="O27" s="66" t="s">
        <v>389</v>
      </c>
      <c r="P27" s="63"/>
      <c r="Q27" s="66" t="s">
        <v>389</v>
      </c>
      <c r="R27" s="63" t="s">
        <v>388</v>
      </c>
      <c r="S27" s="66" t="s">
        <v>389</v>
      </c>
      <c r="T27" s="63" t="s">
        <v>388</v>
      </c>
      <c r="U27" s="66" t="s">
        <v>389</v>
      </c>
      <c r="V27" s="63" t="s">
        <v>382</v>
      </c>
      <c r="W27" s="66" t="s">
        <v>383</v>
      </c>
      <c r="X27" s="9" t="s">
        <v>390</v>
      </c>
      <c r="Y27" s="10" t="s">
        <v>391</v>
      </c>
      <c r="Z27" s="160"/>
      <c r="AA27" s="160"/>
    </row>
    <row r="28" spans="1:27" ht="127.5">
      <c r="A28" s="205"/>
      <c r="B28" s="183" t="s">
        <v>67</v>
      </c>
      <c r="C28" s="184"/>
      <c r="D28" s="9" t="s">
        <v>392</v>
      </c>
      <c r="E28" s="66" t="s">
        <v>393</v>
      </c>
      <c r="F28" s="9" t="s">
        <v>394</v>
      </c>
      <c r="G28" s="10" t="s">
        <v>395</v>
      </c>
      <c r="H28" s="9" t="s">
        <v>396</v>
      </c>
      <c r="I28" s="10" t="s">
        <v>397</v>
      </c>
      <c r="J28" s="14" t="s">
        <v>398</v>
      </c>
      <c r="K28" s="18" t="s">
        <v>399</v>
      </c>
      <c r="L28" s="63" t="s">
        <v>400</v>
      </c>
      <c r="M28" s="66" t="s">
        <v>401</v>
      </c>
      <c r="N28" s="63" t="s">
        <v>400</v>
      </c>
      <c r="O28" s="66" t="s">
        <v>401</v>
      </c>
      <c r="P28" s="63" t="s">
        <v>400</v>
      </c>
      <c r="Q28" s="66" t="s">
        <v>401</v>
      </c>
      <c r="R28" s="63" t="s">
        <v>400</v>
      </c>
      <c r="S28" s="66" t="s">
        <v>401</v>
      </c>
      <c r="T28" s="63" t="s">
        <v>400</v>
      </c>
      <c r="U28" s="66" t="s">
        <v>401</v>
      </c>
      <c r="V28" s="63" t="s">
        <v>394</v>
      </c>
      <c r="W28" s="66" t="s">
        <v>395</v>
      </c>
      <c r="X28" s="9" t="s">
        <v>402</v>
      </c>
      <c r="Y28" s="10" t="s">
        <v>403</v>
      </c>
      <c r="Z28" s="160"/>
      <c r="AA28" s="160"/>
    </row>
    <row r="29" spans="1:27" ht="89.25">
      <c r="A29" s="205"/>
      <c r="B29" s="185" t="s">
        <v>70</v>
      </c>
      <c r="C29" s="186"/>
      <c r="D29" s="9" t="s">
        <v>404</v>
      </c>
      <c r="E29" s="66" t="s">
        <v>405</v>
      </c>
      <c r="F29" s="9" t="s">
        <v>406</v>
      </c>
      <c r="G29" s="10" t="s">
        <v>407</v>
      </c>
      <c r="H29" s="9" t="s">
        <v>408</v>
      </c>
      <c r="I29" s="10" t="s">
        <v>409</v>
      </c>
      <c r="J29" s="14"/>
      <c r="K29" s="18" t="s">
        <v>410</v>
      </c>
      <c r="L29" s="63"/>
      <c r="M29" s="66" t="s">
        <v>411</v>
      </c>
      <c r="N29" s="63"/>
      <c r="O29" s="66" t="s">
        <v>411</v>
      </c>
      <c r="P29" s="63"/>
      <c r="Q29" s="66" t="s">
        <v>411</v>
      </c>
      <c r="R29" s="63"/>
      <c r="S29" s="66" t="s">
        <v>411</v>
      </c>
      <c r="T29" s="63"/>
      <c r="U29" s="66" t="s">
        <v>411</v>
      </c>
      <c r="V29" s="63" t="s">
        <v>406</v>
      </c>
      <c r="W29" s="66" t="s">
        <v>407</v>
      </c>
      <c r="X29" s="9" t="s">
        <v>412</v>
      </c>
      <c r="Y29" s="10" t="s">
        <v>413</v>
      </c>
      <c r="Z29" s="160"/>
      <c r="AA29" s="160"/>
    </row>
    <row r="30" spans="1:27" ht="127.5">
      <c r="A30" s="205"/>
      <c r="B30" s="185" t="s">
        <v>72</v>
      </c>
      <c r="C30" s="186"/>
      <c r="D30" s="9" t="s">
        <v>414</v>
      </c>
      <c r="E30" s="66" t="s">
        <v>415</v>
      </c>
      <c r="F30" s="9" t="s">
        <v>416</v>
      </c>
      <c r="G30" s="10" t="s">
        <v>417</v>
      </c>
      <c r="H30" s="9" t="s">
        <v>418</v>
      </c>
      <c r="I30" s="10" t="s">
        <v>419</v>
      </c>
      <c r="J30" s="14" t="s">
        <v>420</v>
      </c>
      <c r="K30" s="18" t="s">
        <v>421</v>
      </c>
      <c r="L30" s="63"/>
      <c r="M30" s="66" t="s">
        <v>422</v>
      </c>
      <c r="N30" s="63"/>
      <c r="O30" s="66" t="s">
        <v>422</v>
      </c>
      <c r="P30" s="63"/>
      <c r="Q30" s="66" t="s">
        <v>422</v>
      </c>
      <c r="R30" s="63"/>
      <c r="S30" s="66" t="s">
        <v>422</v>
      </c>
      <c r="T30" s="63"/>
      <c r="U30" s="66" t="s">
        <v>422</v>
      </c>
      <c r="V30" s="63" t="s">
        <v>416</v>
      </c>
      <c r="W30" s="66" t="s">
        <v>417</v>
      </c>
      <c r="X30" s="9"/>
      <c r="Y30" s="10" t="s">
        <v>423</v>
      </c>
      <c r="Z30" s="160"/>
      <c r="AA30" s="160"/>
    </row>
    <row r="31" spans="1:27" ht="102">
      <c r="A31" s="194"/>
      <c r="B31" s="185" t="s">
        <v>74</v>
      </c>
      <c r="C31" s="186"/>
      <c r="D31" s="73" t="s">
        <v>424</v>
      </c>
      <c r="E31" s="74" t="s">
        <v>425</v>
      </c>
      <c r="F31" s="31"/>
      <c r="G31" s="32" t="s">
        <v>426</v>
      </c>
      <c r="H31" s="31" t="s">
        <v>109</v>
      </c>
      <c r="I31" s="32" t="s">
        <v>109</v>
      </c>
      <c r="J31" s="77"/>
      <c r="K31" s="78" t="s">
        <v>427</v>
      </c>
      <c r="L31" s="63"/>
      <c r="M31" s="66" t="s">
        <v>428</v>
      </c>
      <c r="N31" s="63"/>
      <c r="O31" s="66" t="s">
        <v>428</v>
      </c>
      <c r="P31" s="63"/>
      <c r="Q31" s="66" t="s">
        <v>428</v>
      </c>
      <c r="R31" s="63"/>
      <c r="S31" s="66" t="s">
        <v>428</v>
      </c>
      <c r="T31" s="63"/>
      <c r="U31" s="66" t="s">
        <v>428</v>
      </c>
      <c r="V31" s="73"/>
      <c r="W31" s="74" t="s">
        <v>426</v>
      </c>
      <c r="X31" s="31"/>
      <c r="Y31" s="32" t="s">
        <v>429</v>
      </c>
      <c r="Z31" s="160"/>
      <c r="AA31" s="160"/>
    </row>
    <row r="32" spans="1:27" ht="153.75" customHeight="1" thickBot="1">
      <c r="A32" s="206"/>
      <c r="B32" s="203" t="s">
        <v>76</v>
      </c>
      <c r="C32" s="204"/>
      <c r="D32" s="68" t="s">
        <v>430</v>
      </c>
      <c r="E32" s="69" t="s">
        <v>431</v>
      </c>
      <c r="F32" s="35" t="s">
        <v>432</v>
      </c>
      <c r="G32" s="36" t="s">
        <v>433</v>
      </c>
      <c r="H32" s="35" t="s">
        <v>434</v>
      </c>
      <c r="I32" s="32" t="s">
        <v>435</v>
      </c>
      <c r="J32" s="79" t="s">
        <v>436</v>
      </c>
      <c r="K32" s="80" t="s">
        <v>437</v>
      </c>
      <c r="L32" s="68"/>
      <c r="M32" s="69" t="s">
        <v>438</v>
      </c>
      <c r="N32" s="68"/>
      <c r="O32" s="69" t="s">
        <v>438</v>
      </c>
      <c r="P32" s="68"/>
      <c r="Q32" s="69" t="s">
        <v>438</v>
      </c>
      <c r="R32" s="68"/>
      <c r="S32" s="69" t="s">
        <v>438</v>
      </c>
      <c r="T32" s="68" t="s">
        <v>439</v>
      </c>
      <c r="U32" s="69" t="s">
        <v>438</v>
      </c>
      <c r="V32" s="68" t="s">
        <v>432</v>
      </c>
      <c r="W32" s="69" t="s">
        <v>433</v>
      </c>
      <c r="X32" s="35" t="s">
        <v>440</v>
      </c>
      <c r="Y32" s="36" t="s">
        <v>441</v>
      </c>
      <c r="Z32" s="160"/>
      <c r="AA32" s="160"/>
    </row>
    <row r="33" spans="1:28">
      <c r="A33" s="22"/>
      <c r="B33" s="23"/>
      <c r="C33" s="23"/>
    </row>
    <row r="34" spans="1:28">
      <c r="A34" s="24"/>
      <c r="B34" s="24"/>
      <c r="C34" s="23"/>
    </row>
    <row r="35" spans="1:28" s="6" customFormat="1" ht="23.25">
      <c r="A35" s="25" t="s">
        <v>442</v>
      </c>
      <c r="B35" s="26"/>
      <c r="C35" s="26"/>
      <c r="D35" s="21"/>
      <c r="E35" s="21"/>
      <c r="F35" s="21"/>
      <c r="G35" s="21"/>
      <c r="H35" s="21"/>
      <c r="I35" s="21"/>
      <c r="J35" s="21"/>
      <c r="K35" s="21"/>
      <c r="L35" s="21"/>
      <c r="M35" s="21"/>
      <c r="N35" s="21"/>
      <c r="O35" s="21"/>
      <c r="P35" s="21"/>
      <c r="Q35" s="21"/>
      <c r="R35" s="21"/>
      <c r="S35" s="21"/>
      <c r="T35" s="21"/>
      <c r="U35" s="21"/>
      <c r="V35" s="21"/>
      <c r="W35" s="21"/>
      <c r="X35" s="21"/>
      <c r="Y35" s="21"/>
    </row>
    <row r="36" spans="1:28" ht="15.75" customHeight="1" thickBot="1">
      <c r="A36" s="22"/>
      <c r="B36" s="23"/>
      <c r="C36" s="23"/>
      <c r="L36" s="212" t="s">
        <v>93</v>
      </c>
      <c r="M36" s="213"/>
      <c r="N36" s="213"/>
      <c r="O36" s="213"/>
      <c r="P36" s="213"/>
      <c r="Q36" s="213"/>
      <c r="R36" s="213"/>
      <c r="S36" s="213"/>
      <c r="T36" s="213"/>
      <c r="U36" s="213"/>
      <c r="V36" s="213"/>
      <c r="W36" s="213"/>
      <c r="X36" s="213"/>
      <c r="Y36" s="213"/>
    </row>
    <row r="37" spans="1:28" ht="15" customHeight="1" thickBot="1">
      <c r="A37" s="181" t="s">
        <v>1</v>
      </c>
      <c r="B37" s="190"/>
      <c r="C37" s="182"/>
      <c r="D37" s="181" t="s">
        <v>94</v>
      </c>
      <c r="E37" s="182"/>
      <c r="F37" s="181" t="s">
        <v>95</v>
      </c>
      <c r="G37" s="182"/>
      <c r="H37" s="210" t="s">
        <v>96</v>
      </c>
      <c r="I37" s="211"/>
      <c r="J37" s="181" t="s">
        <v>97</v>
      </c>
      <c r="K37" s="182"/>
      <c r="L37" s="210" t="s">
        <v>98</v>
      </c>
      <c r="M37" s="211"/>
      <c r="N37" s="210" t="s">
        <v>99</v>
      </c>
      <c r="O37" s="211"/>
      <c r="P37" s="210" t="s">
        <v>100</v>
      </c>
      <c r="Q37" s="211"/>
      <c r="R37" s="53" t="s">
        <v>101</v>
      </c>
      <c r="S37" s="54"/>
      <c r="T37" s="210" t="s">
        <v>102</v>
      </c>
      <c r="U37" s="211"/>
      <c r="V37" s="181" t="s">
        <v>103</v>
      </c>
      <c r="W37" s="182"/>
      <c r="X37" s="181" t="s">
        <v>104</v>
      </c>
      <c r="Y37" s="182"/>
      <c r="Z37" s="207" t="s">
        <v>5</v>
      </c>
      <c r="AA37" s="208"/>
      <c r="AB37" s="209"/>
    </row>
    <row r="38" spans="1:28" ht="25.5">
      <c r="A38" s="200" t="s">
        <v>4</v>
      </c>
      <c r="B38" s="201"/>
      <c r="C38" s="202"/>
      <c r="D38" s="12" t="s">
        <v>5</v>
      </c>
      <c r="E38" s="13" t="s">
        <v>6</v>
      </c>
      <c r="F38" s="12" t="s">
        <v>5</v>
      </c>
      <c r="G38" s="13" t="s">
        <v>6</v>
      </c>
      <c r="H38" s="12" t="s">
        <v>5</v>
      </c>
      <c r="I38" s="13" t="s">
        <v>6</v>
      </c>
      <c r="J38" s="12" t="s">
        <v>5</v>
      </c>
      <c r="K38" s="13" t="s">
        <v>6</v>
      </c>
      <c r="L38" s="57" t="s">
        <v>5</v>
      </c>
      <c r="M38" s="58" t="s">
        <v>6</v>
      </c>
      <c r="N38" s="57" t="s">
        <v>5</v>
      </c>
      <c r="O38" s="58" t="s">
        <v>6</v>
      </c>
      <c r="P38" s="57" t="s">
        <v>5</v>
      </c>
      <c r="Q38" s="58" t="s">
        <v>6</v>
      </c>
      <c r="R38" s="57" t="s">
        <v>5</v>
      </c>
      <c r="S38" s="58" t="s">
        <v>6</v>
      </c>
      <c r="T38" s="57" t="s">
        <v>5</v>
      </c>
      <c r="U38" s="58" t="s">
        <v>6</v>
      </c>
      <c r="V38" s="12" t="s">
        <v>5</v>
      </c>
      <c r="W38" s="13" t="s">
        <v>6</v>
      </c>
      <c r="X38" s="12" t="s">
        <v>5</v>
      </c>
      <c r="Y38" s="13" t="s">
        <v>6</v>
      </c>
      <c r="Z38" s="27" t="s">
        <v>79</v>
      </c>
      <c r="AA38" s="28" t="s">
        <v>80</v>
      </c>
      <c r="AB38" s="29" t="s">
        <v>81</v>
      </c>
    </row>
    <row r="39" spans="1:28" ht="15" customHeight="1">
      <c r="A39" s="205" t="s">
        <v>7</v>
      </c>
      <c r="B39" s="183" t="s">
        <v>8</v>
      </c>
      <c r="C39" s="184"/>
      <c r="D39" s="9">
        <v>4</v>
      </c>
      <c r="E39" s="10">
        <v>1</v>
      </c>
      <c r="F39" s="9">
        <v>4</v>
      </c>
      <c r="G39" s="10">
        <v>2</v>
      </c>
      <c r="H39" s="9"/>
      <c r="I39" s="10">
        <v>1</v>
      </c>
      <c r="J39" s="9">
        <v>4</v>
      </c>
      <c r="K39" s="10">
        <v>1</v>
      </c>
      <c r="L39" s="9">
        <v>3</v>
      </c>
      <c r="M39" s="10">
        <v>1</v>
      </c>
      <c r="N39" s="9">
        <v>3</v>
      </c>
      <c r="O39" s="10">
        <v>1</v>
      </c>
      <c r="P39" s="9">
        <v>3</v>
      </c>
      <c r="Q39" s="55">
        <v>2</v>
      </c>
      <c r="R39" s="9">
        <v>3</v>
      </c>
      <c r="S39" s="55">
        <v>4</v>
      </c>
      <c r="T39" s="55">
        <v>3</v>
      </c>
      <c r="U39" s="55">
        <v>1</v>
      </c>
      <c r="V39" s="9">
        <v>3</v>
      </c>
      <c r="W39" s="10">
        <v>1</v>
      </c>
      <c r="X39" s="9">
        <v>3</v>
      </c>
      <c r="Y39" s="10">
        <v>2</v>
      </c>
      <c r="Z39" s="9">
        <f>AVERAGE(D39:Y39)</f>
        <v>2.3809523809523809</v>
      </c>
      <c r="AA39" s="39"/>
      <c r="AB39" s="10"/>
    </row>
    <row r="40" spans="1:28">
      <c r="A40" s="205"/>
      <c r="B40" s="183" t="s">
        <v>10</v>
      </c>
      <c r="C40" s="184"/>
      <c r="D40" s="9">
        <v>3</v>
      </c>
      <c r="E40" s="10">
        <v>2</v>
      </c>
      <c r="F40" s="9"/>
      <c r="G40" s="10">
        <v>1</v>
      </c>
      <c r="H40" s="9"/>
      <c r="I40" s="10">
        <v>2</v>
      </c>
      <c r="J40" s="9">
        <v>4</v>
      </c>
      <c r="K40" s="10">
        <v>2</v>
      </c>
      <c r="L40" s="9">
        <v>3</v>
      </c>
      <c r="M40" s="10">
        <v>1</v>
      </c>
      <c r="N40" s="9">
        <v>3</v>
      </c>
      <c r="O40" s="10">
        <v>2</v>
      </c>
      <c r="P40" s="9">
        <v>4</v>
      </c>
      <c r="Q40" s="55"/>
      <c r="R40" s="9">
        <v>3</v>
      </c>
      <c r="S40" s="10">
        <v>1</v>
      </c>
      <c r="T40" s="55">
        <v>4</v>
      </c>
      <c r="U40" s="55">
        <v>2</v>
      </c>
      <c r="V40" s="9">
        <v>3</v>
      </c>
      <c r="W40" s="10">
        <v>1</v>
      </c>
      <c r="X40" s="9">
        <v>3</v>
      </c>
      <c r="Y40" s="10">
        <v>1</v>
      </c>
      <c r="Z40" s="9">
        <f t="shared" ref="Z40:Z66" si="0">AVERAGE(D40:Y40)</f>
        <v>2.3684210526315788</v>
      </c>
      <c r="AA40" s="19"/>
      <c r="AB40" s="20"/>
    </row>
    <row r="41" spans="1:28" ht="15" customHeight="1">
      <c r="A41" s="205"/>
      <c r="B41" s="183" t="s">
        <v>12</v>
      </c>
      <c r="C41" s="184"/>
      <c r="D41" s="9">
        <v>3</v>
      </c>
      <c r="E41" s="10">
        <v>1</v>
      </c>
      <c r="F41" s="9">
        <v>3</v>
      </c>
      <c r="G41" s="10">
        <v>1</v>
      </c>
      <c r="H41" s="9"/>
      <c r="I41" s="10"/>
      <c r="J41" s="9">
        <v>4</v>
      </c>
      <c r="K41" s="10">
        <v>1</v>
      </c>
      <c r="L41" s="9">
        <v>4</v>
      </c>
      <c r="M41" s="10">
        <v>2</v>
      </c>
      <c r="N41" s="9">
        <v>4</v>
      </c>
      <c r="O41" s="10">
        <v>2</v>
      </c>
      <c r="P41" s="9">
        <v>4</v>
      </c>
      <c r="Q41" s="10">
        <v>1</v>
      </c>
      <c r="R41" s="9">
        <v>3</v>
      </c>
      <c r="S41" s="10">
        <v>2</v>
      </c>
      <c r="T41" s="9">
        <v>3</v>
      </c>
      <c r="U41" s="10">
        <v>1</v>
      </c>
      <c r="V41" s="9">
        <v>3</v>
      </c>
      <c r="W41" s="10">
        <v>2</v>
      </c>
      <c r="X41" s="9">
        <v>3</v>
      </c>
      <c r="Y41" s="10">
        <v>2</v>
      </c>
      <c r="Z41" s="9">
        <f t="shared" si="0"/>
        <v>2.4500000000000002</v>
      </c>
      <c r="AA41" s="19"/>
      <c r="AB41" s="20"/>
    </row>
    <row r="42" spans="1:28" ht="15" customHeight="1">
      <c r="A42" s="194" t="s">
        <v>15</v>
      </c>
      <c r="B42" s="183" t="s">
        <v>16</v>
      </c>
      <c r="C42" s="184"/>
      <c r="D42" s="9">
        <v>3</v>
      </c>
      <c r="E42" s="10">
        <v>2</v>
      </c>
      <c r="F42" s="9"/>
      <c r="G42" s="10">
        <v>1</v>
      </c>
      <c r="H42" s="9">
        <v>4</v>
      </c>
      <c r="I42" s="10">
        <v>2</v>
      </c>
      <c r="J42" s="9">
        <v>3</v>
      </c>
      <c r="K42" s="10">
        <v>1</v>
      </c>
      <c r="L42" s="9">
        <v>4</v>
      </c>
      <c r="M42" s="10">
        <v>2</v>
      </c>
      <c r="N42" s="9">
        <v>4</v>
      </c>
      <c r="O42" s="10">
        <v>2</v>
      </c>
      <c r="P42" s="55">
        <v>3</v>
      </c>
      <c r="Q42" s="10">
        <v>2</v>
      </c>
      <c r="R42" s="9">
        <v>4</v>
      </c>
      <c r="S42" s="55">
        <v>1</v>
      </c>
      <c r="T42" s="9">
        <v>3</v>
      </c>
      <c r="U42" s="10">
        <v>2</v>
      </c>
      <c r="V42" s="9">
        <v>3</v>
      </c>
      <c r="W42" s="10">
        <v>1</v>
      </c>
      <c r="X42" s="9">
        <v>3</v>
      </c>
      <c r="Y42" s="10">
        <v>1</v>
      </c>
      <c r="Z42" s="9">
        <f t="shared" si="0"/>
        <v>2.4285714285714284</v>
      </c>
      <c r="AA42" s="19"/>
      <c r="AB42" s="20"/>
    </row>
    <row r="43" spans="1:28">
      <c r="A43" s="195"/>
      <c r="B43" s="183" t="s">
        <v>82</v>
      </c>
      <c r="C43" s="184"/>
      <c r="D43" s="9">
        <v>4</v>
      </c>
      <c r="E43" s="10">
        <v>2</v>
      </c>
      <c r="F43" s="9"/>
      <c r="G43" s="10">
        <v>1</v>
      </c>
      <c r="H43" s="9">
        <v>3</v>
      </c>
      <c r="I43" s="10">
        <v>1</v>
      </c>
      <c r="J43" s="9">
        <v>3</v>
      </c>
      <c r="K43" s="10">
        <v>1</v>
      </c>
      <c r="L43" s="9">
        <v>4</v>
      </c>
      <c r="M43" s="10">
        <v>1</v>
      </c>
      <c r="N43" s="9">
        <v>4</v>
      </c>
      <c r="O43" s="10">
        <v>2</v>
      </c>
      <c r="P43" s="9">
        <v>3</v>
      </c>
      <c r="Q43" s="55">
        <v>2</v>
      </c>
      <c r="R43" s="9">
        <v>4</v>
      </c>
      <c r="S43" s="10">
        <v>2</v>
      </c>
      <c r="T43" s="55">
        <v>4</v>
      </c>
      <c r="U43" s="55">
        <v>2</v>
      </c>
      <c r="V43" s="9">
        <v>4</v>
      </c>
      <c r="W43" s="10">
        <v>2</v>
      </c>
      <c r="X43" s="9">
        <v>4</v>
      </c>
      <c r="Y43" s="10">
        <v>1</v>
      </c>
      <c r="Z43" s="9">
        <f>AVERAGE(D43:Y43)</f>
        <v>2.5714285714285716</v>
      </c>
      <c r="AA43" s="19"/>
      <c r="AB43" s="20"/>
    </row>
    <row r="44" spans="1:28" ht="15" customHeight="1">
      <c r="A44" s="195"/>
      <c r="B44" s="183" t="s">
        <v>83</v>
      </c>
      <c r="C44" s="184"/>
      <c r="D44" s="9">
        <v>3</v>
      </c>
      <c r="E44" s="10">
        <v>1</v>
      </c>
      <c r="F44" s="9"/>
      <c r="G44" s="10"/>
      <c r="H44" s="9">
        <v>4</v>
      </c>
      <c r="I44" s="10">
        <v>2</v>
      </c>
      <c r="J44" s="9">
        <v>3</v>
      </c>
      <c r="K44" s="10">
        <v>2</v>
      </c>
      <c r="L44" s="9">
        <v>4</v>
      </c>
      <c r="M44" s="10">
        <v>1</v>
      </c>
      <c r="N44" s="9">
        <v>3</v>
      </c>
      <c r="O44" s="10">
        <v>2</v>
      </c>
      <c r="P44" s="9">
        <v>3</v>
      </c>
      <c r="Q44" s="55"/>
      <c r="R44" s="9">
        <v>3</v>
      </c>
      <c r="S44" s="10">
        <v>2</v>
      </c>
      <c r="T44" s="55">
        <v>4</v>
      </c>
      <c r="U44" s="55">
        <v>2</v>
      </c>
      <c r="V44" s="9">
        <v>4</v>
      </c>
      <c r="W44" s="10">
        <v>1</v>
      </c>
      <c r="X44" s="9">
        <v>4</v>
      </c>
      <c r="Y44" s="10">
        <v>1</v>
      </c>
      <c r="Z44" s="9">
        <f t="shared" si="0"/>
        <v>2.5789473684210527</v>
      </c>
      <c r="AA44" s="19"/>
      <c r="AB44" s="20"/>
    </row>
    <row r="45" spans="1:28" ht="41.25" customHeight="1">
      <c r="A45" s="195"/>
      <c r="B45" s="183" t="s">
        <v>84</v>
      </c>
      <c r="C45" s="184"/>
      <c r="D45" s="9">
        <v>4</v>
      </c>
      <c r="E45" s="10">
        <v>1</v>
      </c>
      <c r="F45" s="9">
        <v>3</v>
      </c>
      <c r="G45" s="10">
        <v>2</v>
      </c>
      <c r="H45" s="9">
        <v>3</v>
      </c>
      <c r="I45" s="10">
        <v>2</v>
      </c>
      <c r="J45" s="9">
        <v>4</v>
      </c>
      <c r="K45" s="10">
        <v>2</v>
      </c>
      <c r="L45" s="9">
        <v>3</v>
      </c>
      <c r="M45" s="10">
        <v>1</v>
      </c>
      <c r="N45" s="9">
        <v>3</v>
      </c>
      <c r="O45" s="10">
        <v>1</v>
      </c>
      <c r="P45" s="55">
        <v>4</v>
      </c>
      <c r="Q45" s="10">
        <v>1</v>
      </c>
      <c r="R45" s="9">
        <v>3</v>
      </c>
      <c r="S45" s="10">
        <v>1</v>
      </c>
      <c r="T45" s="9">
        <v>3</v>
      </c>
      <c r="U45" s="55">
        <v>1</v>
      </c>
      <c r="V45" s="9">
        <v>3</v>
      </c>
      <c r="W45" s="10">
        <v>1</v>
      </c>
      <c r="X45" s="9">
        <v>3</v>
      </c>
      <c r="Y45" s="10">
        <v>1</v>
      </c>
      <c r="Z45" s="9">
        <f>AVERAGE(D45:Y45)</f>
        <v>2.2727272727272729</v>
      </c>
      <c r="AA45" s="19"/>
      <c r="AB45" s="20"/>
    </row>
    <row r="46" spans="1:28" ht="33.75" customHeight="1">
      <c r="A46" s="196"/>
      <c r="B46" s="185" t="s">
        <v>26</v>
      </c>
      <c r="C46" s="186"/>
      <c r="D46" s="9">
        <v>3</v>
      </c>
      <c r="E46" s="10">
        <v>2</v>
      </c>
      <c r="F46" s="9">
        <v>4</v>
      </c>
      <c r="G46" s="10">
        <v>1</v>
      </c>
      <c r="H46" s="9">
        <v>3</v>
      </c>
      <c r="I46" s="10">
        <v>2</v>
      </c>
      <c r="J46" s="9">
        <v>3</v>
      </c>
      <c r="K46" s="10">
        <v>2</v>
      </c>
      <c r="L46" s="9">
        <v>3</v>
      </c>
      <c r="M46" s="10">
        <v>2</v>
      </c>
      <c r="N46" s="55">
        <v>3</v>
      </c>
      <c r="O46" s="10">
        <v>2</v>
      </c>
      <c r="P46" s="9">
        <v>3</v>
      </c>
      <c r="Q46" s="10">
        <v>2</v>
      </c>
      <c r="R46" s="9">
        <v>3</v>
      </c>
      <c r="S46" s="10">
        <v>1</v>
      </c>
      <c r="T46" s="9">
        <v>4</v>
      </c>
      <c r="U46" s="10">
        <v>1</v>
      </c>
      <c r="V46" s="9">
        <v>3</v>
      </c>
      <c r="W46" s="10">
        <v>1</v>
      </c>
      <c r="X46" s="9">
        <v>3</v>
      </c>
      <c r="Y46" s="10">
        <v>2</v>
      </c>
      <c r="Z46" s="9">
        <f t="shared" si="0"/>
        <v>2.4090909090909092</v>
      </c>
      <c r="AA46" s="19"/>
      <c r="AB46" s="20"/>
    </row>
    <row r="47" spans="1:28" ht="30" customHeight="1">
      <c r="A47" s="194" t="s">
        <v>29</v>
      </c>
      <c r="B47" s="197" t="s">
        <v>30</v>
      </c>
      <c r="C47" s="30" t="s">
        <v>31</v>
      </c>
      <c r="D47" s="9">
        <v>3</v>
      </c>
      <c r="E47" s="10">
        <v>1</v>
      </c>
      <c r="F47" s="9">
        <v>3</v>
      </c>
      <c r="G47" s="10">
        <v>1</v>
      </c>
      <c r="H47" s="9">
        <v>4</v>
      </c>
      <c r="I47" s="10">
        <v>1</v>
      </c>
      <c r="J47" s="9">
        <v>4</v>
      </c>
      <c r="K47" s="10">
        <v>1</v>
      </c>
      <c r="L47" s="9">
        <v>4</v>
      </c>
      <c r="M47" s="10">
        <v>2</v>
      </c>
      <c r="N47" s="9">
        <v>4</v>
      </c>
      <c r="O47" s="10">
        <v>1</v>
      </c>
      <c r="P47" s="9">
        <v>4</v>
      </c>
      <c r="Q47" s="55">
        <v>2</v>
      </c>
      <c r="R47" s="9">
        <v>4</v>
      </c>
      <c r="S47" s="10">
        <v>2</v>
      </c>
      <c r="T47" s="9">
        <v>4</v>
      </c>
      <c r="U47" s="10">
        <v>2</v>
      </c>
      <c r="V47" s="9">
        <v>3</v>
      </c>
      <c r="W47" s="10">
        <v>2</v>
      </c>
      <c r="X47" s="9">
        <v>3</v>
      </c>
      <c r="Y47" s="10">
        <v>2</v>
      </c>
      <c r="Z47" s="9">
        <f>AVERAGE(D47:Y47)</f>
        <v>2.5909090909090908</v>
      </c>
      <c r="AA47" s="19"/>
      <c r="AB47" s="20"/>
    </row>
    <row r="48" spans="1:28">
      <c r="A48" s="195"/>
      <c r="B48" s="198"/>
      <c r="C48" s="30" t="s">
        <v>33</v>
      </c>
      <c r="D48" s="9">
        <v>4</v>
      </c>
      <c r="E48" s="10">
        <v>2</v>
      </c>
      <c r="F48" s="9">
        <v>3</v>
      </c>
      <c r="G48" s="10">
        <v>2</v>
      </c>
      <c r="H48" s="9">
        <v>4</v>
      </c>
      <c r="I48" s="10">
        <v>2</v>
      </c>
      <c r="J48" s="9">
        <v>3</v>
      </c>
      <c r="K48" s="10">
        <v>1</v>
      </c>
      <c r="L48" s="9">
        <v>4</v>
      </c>
      <c r="M48" s="10">
        <v>2</v>
      </c>
      <c r="N48" s="9">
        <v>4</v>
      </c>
      <c r="O48" s="10">
        <v>1</v>
      </c>
      <c r="P48" s="9">
        <v>4</v>
      </c>
      <c r="Q48" s="55">
        <v>1</v>
      </c>
      <c r="R48" s="9">
        <v>4</v>
      </c>
      <c r="S48" s="10">
        <v>1</v>
      </c>
      <c r="T48" s="55">
        <v>4</v>
      </c>
      <c r="U48" s="55">
        <v>1</v>
      </c>
      <c r="V48" s="9">
        <v>4</v>
      </c>
      <c r="W48" s="10">
        <v>2</v>
      </c>
      <c r="X48" s="9">
        <v>4</v>
      </c>
      <c r="Y48" s="10">
        <v>2</v>
      </c>
      <c r="Z48" s="9">
        <f t="shared" si="0"/>
        <v>2.6818181818181817</v>
      </c>
      <c r="AA48" s="19"/>
      <c r="AB48" s="20"/>
    </row>
    <row r="49" spans="1:28" ht="25.5">
      <c r="A49" s="195"/>
      <c r="B49" s="198"/>
      <c r="C49" s="30" t="s">
        <v>36</v>
      </c>
      <c r="D49" s="9">
        <v>3</v>
      </c>
      <c r="E49" s="10">
        <v>1</v>
      </c>
      <c r="F49" s="9">
        <v>4</v>
      </c>
      <c r="G49" s="10">
        <v>2</v>
      </c>
      <c r="H49" s="9">
        <v>3</v>
      </c>
      <c r="I49" s="10">
        <v>1</v>
      </c>
      <c r="J49" s="9">
        <v>3</v>
      </c>
      <c r="K49" s="10">
        <v>2</v>
      </c>
      <c r="L49" s="9">
        <v>3</v>
      </c>
      <c r="M49" s="10">
        <v>2</v>
      </c>
      <c r="N49" s="9">
        <v>4</v>
      </c>
      <c r="O49" s="10">
        <v>1</v>
      </c>
      <c r="P49" s="55">
        <v>4</v>
      </c>
      <c r="Q49" s="55">
        <v>2</v>
      </c>
      <c r="R49" s="9">
        <v>3</v>
      </c>
      <c r="S49" s="10">
        <v>1</v>
      </c>
      <c r="T49" s="9">
        <v>3</v>
      </c>
      <c r="U49" s="55">
        <v>1</v>
      </c>
      <c r="V49" s="9">
        <v>4</v>
      </c>
      <c r="W49" s="10">
        <v>2</v>
      </c>
      <c r="X49" s="9">
        <v>4</v>
      </c>
      <c r="Y49" s="10">
        <v>2</v>
      </c>
      <c r="Z49" s="9">
        <f t="shared" si="0"/>
        <v>2.5</v>
      </c>
      <c r="AA49" s="19"/>
      <c r="AB49" s="20"/>
    </row>
    <row r="50" spans="1:28">
      <c r="A50" s="195"/>
      <c r="B50" s="199"/>
      <c r="C50" s="30" t="s">
        <v>39</v>
      </c>
      <c r="D50" s="9">
        <v>3</v>
      </c>
      <c r="E50" s="10">
        <v>1</v>
      </c>
      <c r="F50" s="9"/>
      <c r="G50" s="10">
        <v>1</v>
      </c>
      <c r="H50" s="9">
        <v>4</v>
      </c>
      <c r="I50" s="10">
        <v>2</v>
      </c>
      <c r="J50" s="9">
        <v>3</v>
      </c>
      <c r="K50" s="10"/>
      <c r="L50" s="9">
        <v>3</v>
      </c>
      <c r="M50" s="10">
        <v>2</v>
      </c>
      <c r="N50" s="9">
        <v>4</v>
      </c>
      <c r="O50" s="10">
        <v>1</v>
      </c>
      <c r="P50" s="9">
        <v>3</v>
      </c>
      <c r="Q50" s="55">
        <v>1</v>
      </c>
      <c r="R50" s="9">
        <v>3</v>
      </c>
      <c r="S50" s="10">
        <v>2</v>
      </c>
      <c r="T50" s="9">
        <v>3</v>
      </c>
      <c r="U50" s="55">
        <v>1</v>
      </c>
      <c r="V50" s="9">
        <v>3</v>
      </c>
      <c r="W50" s="10">
        <v>1</v>
      </c>
      <c r="X50" s="9">
        <v>3</v>
      </c>
      <c r="Y50" s="10">
        <v>2</v>
      </c>
      <c r="Z50" s="9">
        <f t="shared" si="0"/>
        <v>2.2999999999999998</v>
      </c>
      <c r="AA50" s="19"/>
      <c r="AB50" s="20"/>
    </row>
    <row r="51" spans="1:28" ht="41.25" customHeight="1">
      <c r="A51" s="195"/>
      <c r="B51" s="185" t="s">
        <v>42</v>
      </c>
      <c r="C51" s="186"/>
      <c r="D51" s="9">
        <v>3</v>
      </c>
      <c r="E51" s="10">
        <v>1</v>
      </c>
      <c r="F51" s="9">
        <v>3</v>
      </c>
      <c r="G51" s="10">
        <v>2</v>
      </c>
      <c r="H51" s="9">
        <v>4</v>
      </c>
      <c r="I51" s="10">
        <v>2</v>
      </c>
      <c r="J51" s="9">
        <v>4</v>
      </c>
      <c r="K51" s="10">
        <v>2</v>
      </c>
      <c r="L51" s="9">
        <v>4</v>
      </c>
      <c r="M51" s="10">
        <v>1</v>
      </c>
      <c r="N51" s="55">
        <v>3</v>
      </c>
      <c r="O51" s="10">
        <v>1</v>
      </c>
      <c r="P51" s="9">
        <v>3</v>
      </c>
      <c r="Q51" s="55">
        <v>1</v>
      </c>
      <c r="R51" s="55">
        <v>4</v>
      </c>
      <c r="S51" s="10">
        <v>1</v>
      </c>
      <c r="T51" s="55">
        <v>4</v>
      </c>
      <c r="U51" s="10">
        <v>2</v>
      </c>
      <c r="V51" s="9">
        <v>4</v>
      </c>
      <c r="W51" s="10">
        <v>2</v>
      </c>
      <c r="X51" s="9">
        <v>3</v>
      </c>
      <c r="Y51" s="10">
        <v>2</v>
      </c>
      <c r="Z51" s="9">
        <f t="shared" si="0"/>
        <v>2.5454545454545454</v>
      </c>
      <c r="AA51" s="19"/>
      <c r="AB51" s="20"/>
    </row>
    <row r="52" spans="1:28" ht="15" customHeight="1">
      <c r="A52" s="195"/>
      <c r="B52" s="185" t="s">
        <v>45</v>
      </c>
      <c r="C52" s="186"/>
      <c r="D52" s="9">
        <v>4</v>
      </c>
      <c r="E52" s="10">
        <v>2</v>
      </c>
      <c r="F52" s="9">
        <v>3</v>
      </c>
      <c r="G52" s="10">
        <v>2</v>
      </c>
      <c r="H52" s="9">
        <v>3</v>
      </c>
      <c r="I52" s="10">
        <v>1</v>
      </c>
      <c r="J52" s="9">
        <v>4</v>
      </c>
      <c r="K52" s="10">
        <v>1</v>
      </c>
      <c r="L52" s="9">
        <v>4</v>
      </c>
      <c r="M52" s="10">
        <v>2</v>
      </c>
      <c r="N52" s="55">
        <v>3</v>
      </c>
      <c r="O52" s="10">
        <v>2</v>
      </c>
      <c r="P52" s="55">
        <v>4</v>
      </c>
      <c r="Q52" s="55">
        <v>2</v>
      </c>
      <c r="R52" s="55">
        <v>4</v>
      </c>
      <c r="S52" s="10">
        <v>2</v>
      </c>
      <c r="T52" s="55">
        <v>4</v>
      </c>
      <c r="U52" s="10">
        <v>2</v>
      </c>
      <c r="V52" s="9">
        <v>4</v>
      </c>
      <c r="W52" s="10">
        <v>2</v>
      </c>
      <c r="X52" s="9">
        <v>4</v>
      </c>
      <c r="Y52" s="10">
        <v>2</v>
      </c>
      <c r="Z52" s="9">
        <f t="shared" si="0"/>
        <v>2.7727272727272729</v>
      </c>
      <c r="AA52" s="19"/>
      <c r="AB52" s="20"/>
    </row>
    <row r="53" spans="1:28" ht="27" customHeight="1">
      <c r="A53" s="195"/>
      <c r="B53" s="183" t="s">
        <v>47</v>
      </c>
      <c r="C53" s="184"/>
      <c r="D53" s="9"/>
      <c r="E53" s="10">
        <v>2</v>
      </c>
      <c r="F53" s="9">
        <v>3</v>
      </c>
      <c r="G53" s="10">
        <v>2</v>
      </c>
      <c r="H53" s="9"/>
      <c r="I53" s="10">
        <v>1</v>
      </c>
      <c r="J53" s="9">
        <v>4</v>
      </c>
      <c r="K53" s="10">
        <v>1</v>
      </c>
      <c r="L53" s="9">
        <v>3</v>
      </c>
      <c r="M53" s="10">
        <v>1</v>
      </c>
      <c r="N53" s="9">
        <v>3</v>
      </c>
      <c r="O53" s="10">
        <v>2</v>
      </c>
      <c r="P53" s="55">
        <v>4</v>
      </c>
      <c r="Q53" s="10">
        <v>2</v>
      </c>
      <c r="R53" s="9">
        <v>3</v>
      </c>
      <c r="S53" s="10">
        <v>2</v>
      </c>
      <c r="T53" s="9">
        <v>3</v>
      </c>
      <c r="U53" s="10">
        <v>2</v>
      </c>
      <c r="V53" s="9">
        <v>4</v>
      </c>
      <c r="W53" s="10">
        <v>1</v>
      </c>
      <c r="X53" s="9">
        <v>3</v>
      </c>
      <c r="Y53" s="10">
        <v>1</v>
      </c>
      <c r="Z53" s="9">
        <f t="shared" si="0"/>
        <v>2.35</v>
      </c>
      <c r="AA53" s="19"/>
      <c r="AB53" s="20"/>
    </row>
    <row r="54" spans="1:28" ht="26.25" customHeight="1">
      <c r="A54" s="195"/>
      <c r="B54" s="183" t="s">
        <v>49</v>
      </c>
      <c r="C54" s="184"/>
      <c r="D54" s="9">
        <v>4</v>
      </c>
      <c r="E54" s="10">
        <v>1</v>
      </c>
      <c r="F54" s="9">
        <v>3</v>
      </c>
      <c r="G54" s="10">
        <v>2</v>
      </c>
      <c r="H54" s="9"/>
      <c r="I54" s="10"/>
      <c r="J54" s="9">
        <v>3</v>
      </c>
      <c r="K54" s="10">
        <v>2</v>
      </c>
      <c r="L54" s="9">
        <v>4</v>
      </c>
      <c r="M54" s="10">
        <v>1</v>
      </c>
      <c r="N54" s="9">
        <v>3</v>
      </c>
      <c r="O54" s="10">
        <v>2</v>
      </c>
      <c r="P54" s="9">
        <v>3</v>
      </c>
      <c r="Q54" s="10">
        <v>2</v>
      </c>
      <c r="R54" s="9">
        <v>4</v>
      </c>
      <c r="S54" s="10">
        <v>1</v>
      </c>
      <c r="T54" s="9">
        <v>3</v>
      </c>
      <c r="U54" s="55">
        <v>2</v>
      </c>
      <c r="V54" s="9">
        <v>4</v>
      </c>
      <c r="W54" s="10">
        <v>2</v>
      </c>
      <c r="X54" s="9">
        <v>4</v>
      </c>
      <c r="Y54" s="10">
        <v>2</v>
      </c>
      <c r="Z54" s="9">
        <f t="shared" si="0"/>
        <v>2.6</v>
      </c>
      <c r="AA54" s="19"/>
      <c r="AB54" s="20"/>
    </row>
    <row r="55" spans="1:28" ht="27" customHeight="1">
      <c r="A55" s="195"/>
      <c r="B55" s="183" t="s">
        <v>85</v>
      </c>
      <c r="C55" s="184"/>
      <c r="D55" s="9"/>
      <c r="E55" s="10">
        <v>1</v>
      </c>
      <c r="F55" s="9">
        <v>4</v>
      </c>
      <c r="G55" s="10">
        <v>1</v>
      </c>
      <c r="H55" s="9">
        <v>3</v>
      </c>
      <c r="I55" s="10">
        <v>2</v>
      </c>
      <c r="J55" s="9">
        <v>3</v>
      </c>
      <c r="K55" s="10">
        <v>1</v>
      </c>
      <c r="L55" s="9">
        <v>4</v>
      </c>
      <c r="M55" s="10">
        <v>1</v>
      </c>
      <c r="N55" s="55">
        <v>4</v>
      </c>
      <c r="O55" s="10">
        <v>2</v>
      </c>
      <c r="P55" s="9">
        <v>4</v>
      </c>
      <c r="Q55" s="55">
        <v>2</v>
      </c>
      <c r="R55" s="9">
        <v>4</v>
      </c>
      <c r="S55" s="10">
        <v>1</v>
      </c>
      <c r="T55" s="55">
        <v>4</v>
      </c>
      <c r="U55" s="55">
        <v>2</v>
      </c>
      <c r="V55" s="9">
        <v>3</v>
      </c>
      <c r="W55" s="10">
        <v>2</v>
      </c>
      <c r="X55" s="9">
        <v>4</v>
      </c>
      <c r="Y55" s="10">
        <v>1</v>
      </c>
      <c r="Z55" s="9">
        <f t="shared" si="0"/>
        <v>2.5238095238095237</v>
      </c>
      <c r="AA55" s="19"/>
      <c r="AB55" s="20"/>
    </row>
    <row r="56" spans="1:28" ht="48" customHeight="1">
      <c r="A56" s="195"/>
      <c r="B56" s="183" t="s">
        <v>53</v>
      </c>
      <c r="C56" s="184"/>
      <c r="D56" s="9">
        <v>3</v>
      </c>
      <c r="E56" s="10">
        <v>2</v>
      </c>
      <c r="F56" s="9">
        <v>4</v>
      </c>
      <c r="G56" s="10">
        <v>1</v>
      </c>
      <c r="H56" s="9">
        <v>3</v>
      </c>
      <c r="I56" s="10">
        <v>1</v>
      </c>
      <c r="J56" s="9">
        <v>4</v>
      </c>
      <c r="K56" s="10">
        <v>2</v>
      </c>
      <c r="L56" s="9">
        <v>3</v>
      </c>
      <c r="M56" s="10">
        <v>1</v>
      </c>
      <c r="N56" s="9">
        <v>3</v>
      </c>
      <c r="O56" s="10">
        <v>1</v>
      </c>
      <c r="P56" s="9">
        <v>4</v>
      </c>
      <c r="Q56" s="55">
        <v>1</v>
      </c>
      <c r="R56" s="9">
        <v>3</v>
      </c>
      <c r="S56" s="10">
        <v>1</v>
      </c>
      <c r="T56" s="9">
        <v>3</v>
      </c>
      <c r="U56" s="10">
        <v>1</v>
      </c>
      <c r="V56" s="9">
        <v>3</v>
      </c>
      <c r="W56" s="10">
        <v>2</v>
      </c>
      <c r="X56" s="9">
        <v>3</v>
      </c>
      <c r="Y56" s="10">
        <v>1</v>
      </c>
      <c r="Z56" s="9">
        <f>AVERAGE(D56:Y56)</f>
        <v>2.2727272727272729</v>
      </c>
      <c r="AA56" s="19"/>
      <c r="AB56" s="20"/>
    </row>
    <row r="57" spans="1:28" ht="47.25" customHeight="1">
      <c r="A57" s="195"/>
      <c r="B57" s="183" t="s">
        <v>55</v>
      </c>
      <c r="C57" s="184"/>
      <c r="D57" s="9">
        <v>4</v>
      </c>
      <c r="E57" s="10">
        <v>1</v>
      </c>
      <c r="F57" s="9">
        <v>4</v>
      </c>
      <c r="G57" s="10">
        <v>1</v>
      </c>
      <c r="H57" s="9">
        <v>4</v>
      </c>
      <c r="I57" s="10">
        <v>2</v>
      </c>
      <c r="J57" s="9">
        <v>4</v>
      </c>
      <c r="K57" s="10">
        <v>1</v>
      </c>
      <c r="L57" s="9">
        <v>3</v>
      </c>
      <c r="M57" s="10">
        <v>1</v>
      </c>
      <c r="N57" s="9">
        <v>4</v>
      </c>
      <c r="O57" s="10">
        <v>2</v>
      </c>
      <c r="P57" s="55">
        <v>4</v>
      </c>
      <c r="Q57" s="10">
        <v>1</v>
      </c>
      <c r="R57" s="9">
        <v>3</v>
      </c>
      <c r="S57" s="10">
        <v>1</v>
      </c>
      <c r="T57" s="9">
        <v>3</v>
      </c>
      <c r="U57" s="10">
        <v>2</v>
      </c>
      <c r="V57" s="9">
        <v>4</v>
      </c>
      <c r="W57" s="10">
        <v>2</v>
      </c>
      <c r="X57" s="9">
        <v>3</v>
      </c>
      <c r="Y57" s="10">
        <v>2</v>
      </c>
      <c r="Z57" s="9">
        <f t="shared" si="0"/>
        <v>2.5454545454545454</v>
      </c>
      <c r="AA57" s="19"/>
      <c r="AB57" s="20"/>
    </row>
    <row r="58" spans="1:28" ht="56.25" customHeight="1">
      <c r="A58" s="195"/>
      <c r="B58" s="183" t="s">
        <v>57</v>
      </c>
      <c r="C58" s="184"/>
      <c r="D58" s="9">
        <v>3</v>
      </c>
      <c r="E58" s="10">
        <v>1</v>
      </c>
      <c r="F58" s="9">
        <v>3</v>
      </c>
      <c r="G58" s="10">
        <v>2</v>
      </c>
      <c r="H58" s="9"/>
      <c r="I58" s="10">
        <v>1</v>
      </c>
      <c r="J58" s="9">
        <v>3</v>
      </c>
      <c r="K58" s="10">
        <v>1</v>
      </c>
      <c r="L58" s="9">
        <v>4</v>
      </c>
      <c r="M58" s="10">
        <v>2</v>
      </c>
      <c r="N58" s="9">
        <v>4</v>
      </c>
      <c r="O58" s="10">
        <v>1</v>
      </c>
      <c r="P58" s="9">
        <v>3</v>
      </c>
      <c r="Q58" s="10">
        <v>2</v>
      </c>
      <c r="R58" s="55">
        <v>4</v>
      </c>
      <c r="S58" s="10">
        <v>2</v>
      </c>
      <c r="T58" s="9">
        <v>3</v>
      </c>
      <c r="U58" s="55">
        <v>1</v>
      </c>
      <c r="V58" s="9">
        <v>3</v>
      </c>
      <c r="W58" s="10">
        <v>1</v>
      </c>
      <c r="X58" s="9">
        <v>3</v>
      </c>
      <c r="Y58" s="10">
        <v>1</v>
      </c>
      <c r="Z58" s="9">
        <f t="shared" si="0"/>
        <v>2.2857142857142856</v>
      </c>
      <c r="AA58" s="19"/>
      <c r="AB58" s="20"/>
    </row>
    <row r="59" spans="1:28" ht="15" customHeight="1">
      <c r="A59" s="196"/>
      <c r="B59" s="183" t="s">
        <v>59</v>
      </c>
      <c r="C59" s="184"/>
      <c r="D59" s="9">
        <v>3</v>
      </c>
      <c r="E59" s="10">
        <v>1</v>
      </c>
      <c r="F59" s="9">
        <v>4</v>
      </c>
      <c r="G59" s="10">
        <v>2</v>
      </c>
      <c r="H59" s="9">
        <v>3</v>
      </c>
      <c r="I59" s="10">
        <v>1</v>
      </c>
      <c r="J59" s="9">
        <v>3</v>
      </c>
      <c r="K59" s="10">
        <v>1</v>
      </c>
      <c r="L59" s="9">
        <v>3</v>
      </c>
      <c r="M59" s="10">
        <v>1</v>
      </c>
      <c r="N59" s="9">
        <v>3</v>
      </c>
      <c r="O59" s="10">
        <v>1</v>
      </c>
      <c r="P59" s="9">
        <v>3</v>
      </c>
      <c r="Q59" s="55">
        <v>2</v>
      </c>
      <c r="R59" s="9">
        <v>3</v>
      </c>
      <c r="S59" s="10">
        <v>1</v>
      </c>
      <c r="T59" s="9">
        <v>4</v>
      </c>
      <c r="U59" s="55">
        <v>1</v>
      </c>
      <c r="V59" s="9">
        <v>3</v>
      </c>
      <c r="W59" s="10">
        <v>2</v>
      </c>
      <c r="X59" s="9">
        <v>3</v>
      </c>
      <c r="Y59" s="10">
        <v>2</v>
      </c>
      <c r="Z59" s="9">
        <f>AVERAGE(D59:Y59)</f>
        <v>2.2727272727272729</v>
      </c>
      <c r="AA59" s="19"/>
      <c r="AB59" s="20"/>
    </row>
    <row r="60" spans="1:28" ht="31.5" customHeight="1">
      <c r="A60" s="205" t="s">
        <v>61</v>
      </c>
      <c r="B60" s="183" t="s">
        <v>86</v>
      </c>
      <c r="C60" s="184"/>
      <c r="D60" s="9">
        <v>3</v>
      </c>
      <c r="E60" s="10">
        <v>2</v>
      </c>
      <c r="F60" s="9">
        <v>3</v>
      </c>
      <c r="G60" s="10">
        <v>2</v>
      </c>
      <c r="H60" s="9"/>
      <c r="I60" s="10"/>
      <c r="J60" s="9">
        <v>4</v>
      </c>
      <c r="K60" s="10">
        <v>1</v>
      </c>
      <c r="L60" s="9">
        <v>4</v>
      </c>
      <c r="M60" s="10">
        <v>0</v>
      </c>
      <c r="N60" s="9">
        <v>3</v>
      </c>
      <c r="O60" s="10">
        <v>1</v>
      </c>
      <c r="P60" s="55">
        <v>3</v>
      </c>
      <c r="Q60" s="10">
        <v>1</v>
      </c>
      <c r="R60" s="9">
        <v>4</v>
      </c>
      <c r="S60" s="10">
        <v>1</v>
      </c>
      <c r="T60" s="9">
        <v>4</v>
      </c>
      <c r="U60" s="55">
        <v>1</v>
      </c>
      <c r="V60" s="9">
        <v>3</v>
      </c>
      <c r="W60" s="10">
        <v>1</v>
      </c>
      <c r="X60" s="9">
        <v>3</v>
      </c>
      <c r="Y60" s="10">
        <v>1</v>
      </c>
      <c r="Z60" s="9">
        <f t="shared" si="0"/>
        <v>2.25</v>
      </c>
      <c r="AA60" s="19"/>
      <c r="AB60" s="20"/>
    </row>
    <row r="61" spans="1:28" ht="15" customHeight="1">
      <c r="A61" s="205"/>
      <c r="B61" s="185" t="s">
        <v>64</v>
      </c>
      <c r="C61" s="186"/>
      <c r="D61" s="9">
        <v>3</v>
      </c>
      <c r="E61" s="10">
        <v>2</v>
      </c>
      <c r="F61" s="9"/>
      <c r="G61" s="10">
        <v>2</v>
      </c>
      <c r="H61" s="9">
        <v>3</v>
      </c>
      <c r="I61" s="10">
        <v>2</v>
      </c>
      <c r="J61" s="9">
        <v>3</v>
      </c>
      <c r="K61" s="10">
        <v>2</v>
      </c>
      <c r="L61" s="9">
        <v>4</v>
      </c>
      <c r="M61" s="10"/>
      <c r="N61" s="9">
        <v>3</v>
      </c>
      <c r="O61" s="10">
        <v>2</v>
      </c>
      <c r="P61" s="55">
        <v>4</v>
      </c>
      <c r="Q61" s="10">
        <v>2</v>
      </c>
      <c r="R61" s="9">
        <v>4</v>
      </c>
      <c r="S61" s="10">
        <v>2</v>
      </c>
      <c r="T61" s="9">
        <v>3</v>
      </c>
      <c r="U61" s="55">
        <v>1</v>
      </c>
      <c r="V61" s="9">
        <v>4</v>
      </c>
      <c r="W61" s="10">
        <v>1</v>
      </c>
      <c r="X61" s="9">
        <v>4</v>
      </c>
      <c r="Y61" s="10">
        <v>2</v>
      </c>
      <c r="Z61" s="9">
        <f t="shared" si="0"/>
        <v>2.65</v>
      </c>
      <c r="AA61" s="19"/>
      <c r="AB61" s="20"/>
    </row>
    <row r="62" spans="1:28" ht="15" customHeight="1">
      <c r="A62" s="205"/>
      <c r="B62" s="185" t="s">
        <v>67</v>
      </c>
      <c r="C62" s="186"/>
      <c r="D62" s="9">
        <v>3</v>
      </c>
      <c r="E62" s="10">
        <v>1</v>
      </c>
      <c r="F62" s="9">
        <v>3</v>
      </c>
      <c r="G62" s="10">
        <v>1</v>
      </c>
      <c r="H62" s="9">
        <v>4</v>
      </c>
      <c r="I62" s="10">
        <v>1</v>
      </c>
      <c r="J62" s="9">
        <v>3</v>
      </c>
      <c r="K62" s="10">
        <v>2</v>
      </c>
      <c r="L62" s="9">
        <v>4</v>
      </c>
      <c r="M62" s="10">
        <v>1</v>
      </c>
      <c r="N62" s="9">
        <v>3</v>
      </c>
      <c r="O62" s="10">
        <v>2</v>
      </c>
      <c r="P62" s="9">
        <v>3</v>
      </c>
      <c r="Q62" s="55">
        <v>1</v>
      </c>
      <c r="R62" s="9">
        <v>4</v>
      </c>
      <c r="S62" s="10">
        <v>1</v>
      </c>
      <c r="T62" s="9">
        <v>3</v>
      </c>
      <c r="U62" s="55">
        <v>1</v>
      </c>
      <c r="V62" s="9">
        <v>4</v>
      </c>
      <c r="W62" s="10">
        <v>1</v>
      </c>
      <c r="X62" s="9">
        <v>3</v>
      </c>
      <c r="Y62" s="10">
        <v>1</v>
      </c>
      <c r="Z62" s="9">
        <f t="shared" si="0"/>
        <v>2.2727272727272729</v>
      </c>
      <c r="AA62" s="19"/>
      <c r="AB62" s="20"/>
    </row>
    <row r="63" spans="1:28" ht="15" customHeight="1">
      <c r="A63" s="205"/>
      <c r="B63" s="185" t="s">
        <v>70</v>
      </c>
      <c r="C63" s="186"/>
      <c r="D63" s="9">
        <v>3</v>
      </c>
      <c r="E63" s="10">
        <v>1</v>
      </c>
      <c r="F63" s="9">
        <v>3</v>
      </c>
      <c r="G63" s="10">
        <v>1</v>
      </c>
      <c r="H63" s="9">
        <v>3</v>
      </c>
      <c r="I63" s="10">
        <v>1</v>
      </c>
      <c r="J63" s="9">
        <v>4</v>
      </c>
      <c r="K63" s="10">
        <v>2</v>
      </c>
      <c r="L63" s="9">
        <v>4</v>
      </c>
      <c r="M63" s="10">
        <v>2</v>
      </c>
      <c r="N63" s="9">
        <v>4</v>
      </c>
      <c r="O63" s="10">
        <v>2</v>
      </c>
      <c r="P63" s="9">
        <v>3</v>
      </c>
      <c r="Q63" s="55">
        <v>1</v>
      </c>
      <c r="R63" s="9">
        <v>3</v>
      </c>
      <c r="S63" s="10">
        <v>1</v>
      </c>
      <c r="T63" s="55">
        <v>4</v>
      </c>
      <c r="U63" s="55">
        <v>1</v>
      </c>
      <c r="V63" s="9">
        <v>3</v>
      </c>
      <c r="W63" s="10">
        <v>1</v>
      </c>
      <c r="X63" s="9">
        <v>3</v>
      </c>
      <c r="Y63" s="10">
        <v>1</v>
      </c>
      <c r="Z63" s="9">
        <f t="shared" si="0"/>
        <v>2.3181818181818183</v>
      </c>
      <c r="AA63" s="19"/>
      <c r="AB63" s="20"/>
    </row>
    <row r="64" spans="1:28" ht="15" customHeight="1">
      <c r="A64" s="205"/>
      <c r="B64" s="185" t="s">
        <v>72</v>
      </c>
      <c r="C64" s="186"/>
      <c r="D64" s="9">
        <v>4</v>
      </c>
      <c r="E64" s="10">
        <v>2</v>
      </c>
      <c r="F64" s="9">
        <v>3</v>
      </c>
      <c r="G64" s="10">
        <v>2</v>
      </c>
      <c r="H64" s="9">
        <v>4</v>
      </c>
      <c r="I64" s="10">
        <v>2</v>
      </c>
      <c r="J64" s="9">
        <v>3</v>
      </c>
      <c r="K64" s="10">
        <v>2</v>
      </c>
      <c r="L64" s="9">
        <v>3</v>
      </c>
      <c r="M64" s="10">
        <v>1</v>
      </c>
      <c r="N64" s="9">
        <v>4</v>
      </c>
      <c r="O64" s="10">
        <v>1</v>
      </c>
      <c r="P64" s="9">
        <v>3</v>
      </c>
      <c r="Q64" s="10">
        <v>1</v>
      </c>
      <c r="R64" s="9">
        <v>3</v>
      </c>
      <c r="S64" s="10">
        <v>2</v>
      </c>
      <c r="T64" s="9">
        <v>3</v>
      </c>
      <c r="U64" s="55">
        <v>1</v>
      </c>
      <c r="V64" s="9">
        <v>3</v>
      </c>
      <c r="W64" s="10">
        <v>1</v>
      </c>
      <c r="X64" s="9">
        <v>3</v>
      </c>
      <c r="Y64" s="10">
        <v>2</v>
      </c>
      <c r="Z64" s="9">
        <f>AVERAGE(D64:Y64)</f>
        <v>2.4090909090909092</v>
      </c>
      <c r="AA64" s="19"/>
      <c r="AB64" s="20"/>
    </row>
    <row r="65" spans="1:28" ht="15" customHeight="1">
      <c r="A65" s="194"/>
      <c r="B65" s="185" t="s">
        <v>87</v>
      </c>
      <c r="C65" s="186"/>
      <c r="D65" s="31">
        <v>4</v>
      </c>
      <c r="E65" s="32">
        <v>1</v>
      </c>
      <c r="F65" s="31">
        <v>3</v>
      </c>
      <c r="G65" s="32">
        <v>2</v>
      </c>
      <c r="H65" s="31"/>
      <c r="I65" s="32"/>
      <c r="J65" s="31">
        <v>3</v>
      </c>
      <c r="K65" s="32">
        <v>2</v>
      </c>
      <c r="L65" s="9">
        <v>4</v>
      </c>
      <c r="M65" s="32">
        <v>1</v>
      </c>
      <c r="N65" s="9">
        <v>4</v>
      </c>
      <c r="O65" s="10">
        <v>2</v>
      </c>
      <c r="P65" s="9">
        <v>4</v>
      </c>
      <c r="Q65" s="10">
        <v>2</v>
      </c>
      <c r="R65" s="9">
        <v>4</v>
      </c>
      <c r="S65" s="10">
        <v>2</v>
      </c>
      <c r="T65" s="9">
        <v>4</v>
      </c>
      <c r="U65" s="56">
        <v>1</v>
      </c>
      <c r="V65" s="9">
        <v>4</v>
      </c>
      <c r="W65" s="10">
        <v>1</v>
      </c>
      <c r="X65" s="9">
        <v>4</v>
      </c>
      <c r="Y65" s="32">
        <v>2</v>
      </c>
      <c r="Z65" s="9">
        <f t="shared" si="0"/>
        <v>2.7</v>
      </c>
      <c r="AA65" s="33"/>
      <c r="AB65" s="34"/>
    </row>
    <row r="66" spans="1:28" ht="15" customHeight="1" thickBot="1">
      <c r="A66" s="206"/>
      <c r="B66" s="185" t="s">
        <v>76</v>
      </c>
      <c r="C66" s="186"/>
      <c r="D66" s="35">
        <v>3</v>
      </c>
      <c r="E66" s="36">
        <v>1</v>
      </c>
      <c r="F66" s="35">
        <v>3</v>
      </c>
      <c r="G66" s="36">
        <v>1</v>
      </c>
      <c r="H66" s="35">
        <v>3</v>
      </c>
      <c r="I66" s="36">
        <v>1</v>
      </c>
      <c r="J66" s="35">
        <v>4</v>
      </c>
      <c r="K66" s="36">
        <v>2</v>
      </c>
      <c r="L66" s="9">
        <v>4</v>
      </c>
      <c r="M66" s="36">
        <v>2</v>
      </c>
      <c r="N66" s="9">
        <v>3</v>
      </c>
      <c r="O66" s="62">
        <v>1</v>
      </c>
      <c r="P66" s="9">
        <v>4</v>
      </c>
      <c r="Q66" s="62"/>
      <c r="R66" s="9">
        <v>4</v>
      </c>
      <c r="S66" s="10">
        <v>1</v>
      </c>
      <c r="T66" s="9">
        <v>4</v>
      </c>
      <c r="U66" s="62">
        <v>1</v>
      </c>
      <c r="V66" s="9">
        <v>4</v>
      </c>
      <c r="W66" s="10">
        <v>1</v>
      </c>
      <c r="X66" s="9">
        <v>4</v>
      </c>
      <c r="Y66" s="36">
        <v>2</v>
      </c>
      <c r="Z66" s="9">
        <f t="shared" si="0"/>
        <v>2.5238095238095237</v>
      </c>
      <c r="AA66" s="37"/>
      <c r="AB66" s="38"/>
    </row>
    <row r="68" spans="1:28">
      <c r="A68" s="8" t="s">
        <v>88</v>
      </c>
      <c r="B68" s="2"/>
    </row>
    <row r="69" spans="1:28">
      <c r="A69" s="2" t="s">
        <v>89</v>
      </c>
      <c r="B69" s="40">
        <v>1</v>
      </c>
      <c r="C69" s="7"/>
    </row>
    <row r="70" spans="1:28">
      <c r="A70" s="2" t="s">
        <v>90</v>
      </c>
      <c r="B70" s="41">
        <v>2</v>
      </c>
      <c r="C70" s="7"/>
    </row>
    <row r="71" spans="1:28" ht="26.25" customHeight="1">
      <c r="A71" s="2" t="s">
        <v>91</v>
      </c>
      <c r="B71" s="42">
        <v>3</v>
      </c>
      <c r="C71" s="11"/>
    </row>
    <row r="72" spans="1:28" ht="30" customHeight="1">
      <c r="A72" s="2" t="s">
        <v>92</v>
      </c>
      <c r="B72" s="43">
        <v>4</v>
      </c>
      <c r="C72" s="11"/>
    </row>
  </sheetData>
  <mergeCells count="85">
    <mergeCell ref="Z37:AB37"/>
    <mergeCell ref="B59:C59"/>
    <mergeCell ref="A60:A66"/>
    <mergeCell ref="B60:C60"/>
    <mergeCell ref="B61:C61"/>
    <mergeCell ref="B62:C62"/>
    <mergeCell ref="B63:C63"/>
    <mergeCell ref="B64:C64"/>
    <mergeCell ref="B65:C65"/>
    <mergeCell ref="B66:C66"/>
    <mergeCell ref="A47:A59"/>
    <mergeCell ref="B47:B50"/>
    <mergeCell ref="B51:C51"/>
    <mergeCell ref="B52:C52"/>
    <mergeCell ref="B53:C53"/>
    <mergeCell ref="B54:C54"/>
    <mergeCell ref="B55:C55"/>
    <mergeCell ref="B56:C56"/>
    <mergeCell ref="B57:C57"/>
    <mergeCell ref="B58:C58"/>
    <mergeCell ref="A42:A46"/>
    <mergeCell ref="B42:C42"/>
    <mergeCell ref="B43:C43"/>
    <mergeCell ref="B44:C44"/>
    <mergeCell ref="B45:C45"/>
    <mergeCell ref="B46:C46"/>
    <mergeCell ref="B13:B16"/>
    <mergeCell ref="B17:C17"/>
    <mergeCell ref="A39:A41"/>
    <mergeCell ref="B39:C39"/>
    <mergeCell ref="B40:C40"/>
    <mergeCell ref="B41:C41"/>
    <mergeCell ref="A38:C38"/>
    <mergeCell ref="B21:C21"/>
    <mergeCell ref="A26:A32"/>
    <mergeCell ref="B24:C24"/>
    <mergeCell ref="B18:C18"/>
    <mergeCell ref="B19:C19"/>
    <mergeCell ref="B20:C20"/>
    <mergeCell ref="F37:G37"/>
    <mergeCell ref="H37:I37"/>
    <mergeCell ref="J37:K37"/>
    <mergeCell ref="B31:C31"/>
    <mergeCell ref="B25:C25"/>
    <mergeCell ref="B26:C26"/>
    <mergeCell ref="B27:C27"/>
    <mergeCell ref="B28:C28"/>
    <mergeCell ref="B29:C29"/>
    <mergeCell ref="A37:C37"/>
    <mergeCell ref="D37:E37"/>
    <mergeCell ref="B30:C30"/>
    <mergeCell ref="B32:C32"/>
    <mergeCell ref="A13:A25"/>
    <mergeCell ref="B22:C22"/>
    <mergeCell ref="B23:C23"/>
    <mergeCell ref="A5:A7"/>
    <mergeCell ref="B5:C5"/>
    <mergeCell ref="B6:C6"/>
    <mergeCell ref="B7:C7"/>
    <mergeCell ref="A8:A12"/>
    <mergeCell ref="B8:C8"/>
    <mergeCell ref="B9:C9"/>
    <mergeCell ref="B10:C10"/>
    <mergeCell ref="B11:C11"/>
    <mergeCell ref="B12:C12"/>
    <mergeCell ref="A4:C4"/>
    <mergeCell ref="A3:C3"/>
    <mergeCell ref="D3:E3"/>
    <mergeCell ref="F3:G3"/>
    <mergeCell ref="L2:U2"/>
    <mergeCell ref="T37:U37"/>
    <mergeCell ref="L36:Y36"/>
    <mergeCell ref="H3:I3"/>
    <mergeCell ref="J3:K3"/>
    <mergeCell ref="L3:M3"/>
    <mergeCell ref="N3:O3"/>
    <mergeCell ref="P3:Q3"/>
    <mergeCell ref="T3:U3"/>
    <mergeCell ref="V37:W37"/>
    <mergeCell ref="X37:Y37"/>
    <mergeCell ref="X3:Y3"/>
    <mergeCell ref="L37:M37"/>
    <mergeCell ref="N37:O37"/>
    <mergeCell ref="P37:Q37"/>
    <mergeCell ref="V3:W3"/>
  </mergeCells>
  <conditionalFormatting sqref="V2:Y4 D3:K4 D1:L2 D33:Y35 X16 X18:X20 X23 X25:X26 X30:X31 D5:E6 H5:K5 D36:K36 H20:K20 H6:H7 H17 H19 J6:K19 H25:K25 H23:H24 J21:K24 H31:K31 J26:K30 H32 J32:K32 D39:G44 P45 J43:J44 R58 Q51:R51 D67:Y65536 D50:K50 D45:K47 N46 J39:J40 S39:U39 Q50 D56:M56 T63:U63 Q43:Q44 D55:K55 U54 W39:Y39 V41 U49:U50 M61 D59:K61 D64:K66 P57 M53:N55 Q55:Q56 Q66 Q62:Q63 Q47:Q48 J41:K42 Q39:Q40 T43:U44 S42 T48:U48 T55:U55 Q59 U45 W52:Y52 U58:U62 U64:U66 X60:X61 W44:W45 Y57 Y62 L39:M39 D48:J49 D53:J54 L40 N51:N52 P52:R52 P60:P61 M64:M66 T40:U40 W48:W49 T51:T52 Y65:Y66 M42:M44 M47:M50 D51:L52 D57:L58 D62:L63 P42 P49:Q49 O66 P53">
    <cfRule type="cellIs" dxfId="1019" priority="657" operator="between">
      <formula>4</formula>
      <formula>4</formula>
    </cfRule>
    <cfRule type="cellIs" dxfId="1018" priority="658" operator="between">
      <formula>3</formula>
      <formula>3</formula>
    </cfRule>
    <cfRule type="cellIs" dxfId="1017" priority="659" operator="between">
      <formula>2</formula>
      <formula>2</formula>
    </cfRule>
    <cfRule type="cellIs" dxfId="1016" priority="660" operator="between">
      <formula>1</formula>
      <formula>1</formula>
    </cfRule>
  </conditionalFormatting>
  <conditionalFormatting sqref="Z39:AB66">
    <cfRule type="cellIs" dxfId="1015" priority="625" operator="between">
      <formula>4</formula>
      <formula>4</formula>
    </cfRule>
    <cfRule type="cellIs" dxfId="1014" priority="626" operator="between">
      <formula>3</formula>
      <formula>3</formula>
    </cfRule>
    <cfRule type="cellIs" dxfId="1013" priority="627" operator="between">
      <formula>2</formula>
      <formula>2</formula>
    </cfRule>
    <cfRule type="cellIs" dxfId="1012" priority="628" operator="between">
      <formula>1</formula>
      <formula>1</formula>
    </cfRule>
  </conditionalFormatting>
  <conditionalFormatting sqref="Z38:AB38">
    <cfRule type="cellIs" dxfId="1011" priority="621" operator="between">
      <formula>4</formula>
      <formula>4</formula>
    </cfRule>
    <cfRule type="cellIs" dxfId="1010" priority="622" operator="between">
      <formula>3</formula>
      <formula>3</formula>
    </cfRule>
    <cfRule type="cellIs" dxfId="1009" priority="623" operator="between">
      <formula>2</formula>
      <formula>2</formula>
    </cfRule>
    <cfRule type="cellIs" dxfId="1008" priority="624" operator="between">
      <formula>1</formula>
      <formula>1</formula>
    </cfRule>
  </conditionalFormatting>
  <conditionalFormatting sqref="Z37">
    <cfRule type="cellIs" dxfId="1007" priority="617" operator="between">
      <formula>4</formula>
      <formula>4</formula>
    </cfRule>
    <cfRule type="cellIs" dxfId="1006" priority="618" operator="between">
      <formula>3</formula>
      <formula>3</formula>
    </cfRule>
    <cfRule type="cellIs" dxfId="1005" priority="619" operator="between">
      <formula>2</formula>
      <formula>2</formula>
    </cfRule>
    <cfRule type="cellIs" dxfId="1004" priority="620" operator="between">
      <formula>1</formula>
      <formula>1</formula>
    </cfRule>
  </conditionalFormatting>
  <conditionalFormatting sqref="N3 P3 R3:T3 L3 L4:U32">
    <cfRule type="cellIs" dxfId="1003" priority="601" operator="between">
      <formula>4</formula>
      <formula>4</formula>
    </cfRule>
    <cfRule type="cellIs" dxfId="1002" priority="602" operator="between">
      <formula>3</formula>
      <formula>3</formula>
    </cfRule>
    <cfRule type="cellIs" dxfId="1001" priority="603" operator="between">
      <formula>2</formula>
      <formula>2</formula>
    </cfRule>
    <cfRule type="cellIs" dxfId="1000" priority="604" operator="between">
      <formula>1</formula>
      <formula>1</formula>
    </cfRule>
  </conditionalFormatting>
  <conditionalFormatting sqref="D7:E7">
    <cfRule type="cellIs" dxfId="999" priority="597" operator="between">
      <formula>4</formula>
      <formula>4</formula>
    </cfRule>
    <cfRule type="cellIs" dxfId="998" priority="598" operator="between">
      <formula>3</formula>
      <formula>3</formula>
    </cfRule>
    <cfRule type="cellIs" dxfId="997" priority="599" operator="between">
      <formula>2</formula>
      <formula>2</formula>
    </cfRule>
    <cfRule type="cellIs" dxfId="996" priority="600" operator="between">
      <formula>1</formula>
      <formula>1</formula>
    </cfRule>
  </conditionalFormatting>
  <conditionalFormatting sqref="D31:E32 D28:D30 D8:E27">
    <cfRule type="cellIs" dxfId="995" priority="593" operator="between">
      <formula>4</formula>
      <formula>4</formula>
    </cfRule>
    <cfRule type="cellIs" dxfId="994" priority="594" operator="between">
      <formula>3</formula>
      <formula>3</formula>
    </cfRule>
    <cfRule type="cellIs" dxfId="993" priority="595" operator="between">
      <formula>2</formula>
      <formula>2</formula>
    </cfRule>
    <cfRule type="cellIs" dxfId="992" priority="596" operator="between">
      <formula>1</formula>
      <formula>1</formula>
    </cfRule>
  </conditionalFormatting>
  <conditionalFormatting sqref="E28">
    <cfRule type="cellIs" dxfId="991" priority="589" operator="between">
      <formula>4</formula>
      <formula>4</formula>
    </cfRule>
    <cfRule type="cellIs" dxfId="990" priority="590" operator="between">
      <formula>3</formula>
      <formula>3</formula>
    </cfRule>
    <cfRule type="cellIs" dxfId="989" priority="591" operator="between">
      <formula>2</formula>
      <formula>2</formula>
    </cfRule>
    <cfRule type="cellIs" dxfId="988" priority="592" operator="between">
      <formula>1</formula>
      <formula>1</formula>
    </cfRule>
  </conditionalFormatting>
  <conditionalFormatting sqref="E29">
    <cfRule type="cellIs" dxfId="987" priority="585" operator="between">
      <formula>4</formula>
      <formula>4</formula>
    </cfRule>
    <cfRule type="cellIs" dxfId="986" priority="586" operator="between">
      <formula>3</formula>
      <formula>3</formula>
    </cfRule>
    <cfRule type="cellIs" dxfId="985" priority="587" operator="between">
      <formula>2</formula>
      <formula>2</formula>
    </cfRule>
    <cfRule type="cellIs" dxfId="984" priority="588" operator="between">
      <formula>1</formula>
      <formula>1</formula>
    </cfRule>
  </conditionalFormatting>
  <conditionalFormatting sqref="E30">
    <cfRule type="cellIs" dxfId="983" priority="581" operator="between">
      <formula>4</formula>
      <formula>4</formula>
    </cfRule>
    <cfRule type="cellIs" dxfId="982" priority="582" operator="between">
      <formula>3</formula>
      <formula>3</formula>
    </cfRule>
    <cfRule type="cellIs" dxfId="981" priority="583" operator="between">
      <formula>2</formula>
      <formula>2</formula>
    </cfRule>
    <cfRule type="cellIs" dxfId="980" priority="584" operator="between">
      <formula>1</formula>
      <formula>1</formula>
    </cfRule>
  </conditionalFormatting>
  <conditionalFormatting sqref="X5:Y5">
    <cfRule type="cellIs" dxfId="979" priority="577" operator="between">
      <formula>4</formula>
      <formula>4</formula>
    </cfRule>
    <cfRule type="cellIs" dxfId="978" priority="578" operator="between">
      <formula>3</formula>
      <formula>3</formula>
    </cfRule>
    <cfRule type="cellIs" dxfId="977" priority="579" operator="between">
      <formula>2</formula>
      <formula>2</formula>
    </cfRule>
    <cfRule type="cellIs" dxfId="976" priority="580" operator="between">
      <formula>1</formula>
      <formula>1</formula>
    </cfRule>
  </conditionalFormatting>
  <conditionalFormatting sqref="X6:Y6">
    <cfRule type="cellIs" dxfId="975" priority="573" operator="between">
      <formula>4</formula>
      <formula>4</formula>
    </cfRule>
    <cfRule type="cellIs" dxfId="974" priority="574" operator="between">
      <formula>3</formula>
      <formula>3</formula>
    </cfRule>
    <cfRule type="cellIs" dxfId="973" priority="575" operator="between">
      <formula>2</formula>
      <formula>2</formula>
    </cfRule>
    <cfRule type="cellIs" dxfId="972" priority="576" operator="between">
      <formula>1</formula>
      <formula>1</formula>
    </cfRule>
  </conditionalFormatting>
  <conditionalFormatting sqref="X7:Y7">
    <cfRule type="cellIs" dxfId="971" priority="569" operator="between">
      <formula>4</formula>
      <formula>4</formula>
    </cfRule>
    <cfRule type="cellIs" dxfId="970" priority="570" operator="between">
      <formula>3</formula>
      <formula>3</formula>
    </cfRule>
    <cfRule type="cellIs" dxfId="969" priority="571" operator="between">
      <formula>2</formula>
      <formula>2</formula>
    </cfRule>
    <cfRule type="cellIs" dxfId="968" priority="572" operator="between">
      <formula>1</formula>
      <formula>1</formula>
    </cfRule>
  </conditionalFormatting>
  <conditionalFormatting sqref="X8:Y8">
    <cfRule type="cellIs" dxfId="967" priority="565" operator="between">
      <formula>4</formula>
      <formula>4</formula>
    </cfRule>
    <cfRule type="cellIs" dxfId="966" priority="566" operator="between">
      <formula>3</formula>
      <formula>3</formula>
    </cfRule>
    <cfRule type="cellIs" dxfId="965" priority="567" operator="between">
      <formula>2</formula>
      <formula>2</formula>
    </cfRule>
    <cfRule type="cellIs" dxfId="964" priority="568" operator="between">
      <formula>1</formula>
      <formula>1</formula>
    </cfRule>
  </conditionalFormatting>
  <conditionalFormatting sqref="X9:Y9">
    <cfRule type="cellIs" dxfId="963" priority="561" operator="between">
      <formula>4</formula>
      <formula>4</formula>
    </cfRule>
    <cfRule type="cellIs" dxfId="962" priority="562" operator="between">
      <formula>3</formula>
      <formula>3</formula>
    </cfRule>
    <cfRule type="cellIs" dxfId="961" priority="563" operator="between">
      <formula>2</formula>
      <formula>2</formula>
    </cfRule>
    <cfRule type="cellIs" dxfId="960" priority="564" operator="between">
      <formula>1</formula>
      <formula>1</formula>
    </cfRule>
  </conditionalFormatting>
  <conditionalFormatting sqref="X10:Y10">
    <cfRule type="cellIs" dxfId="959" priority="557" operator="between">
      <formula>4</formula>
      <formula>4</formula>
    </cfRule>
    <cfRule type="cellIs" dxfId="958" priority="558" operator="between">
      <formula>3</formula>
      <formula>3</formula>
    </cfRule>
    <cfRule type="cellIs" dxfId="957" priority="559" operator="between">
      <formula>2</formula>
      <formula>2</formula>
    </cfRule>
    <cfRule type="cellIs" dxfId="956" priority="560" operator="between">
      <formula>1</formula>
      <formula>1</formula>
    </cfRule>
  </conditionalFormatting>
  <conditionalFormatting sqref="X11:Y11">
    <cfRule type="cellIs" dxfId="955" priority="553" operator="between">
      <formula>4</formula>
      <formula>4</formula>
    </cfRule>
    <cfRule type="cellIs" dxfId="954" priority="554" operator="between">
      <formula>3</formula>
      <formula>3</formula>
    </cfRule>
    <cfRule type="cellIs" dxfId="953" priority="555" operator="between">
      <formula>2</formula>
      <formula>2</formula>
    </cfRule>
    <cfRule type="cellIs" dxfId="952" priority="556" operator="between">
      <formula>1</formula>
      <formula>1</formula>
    </cfRule>
  </conditionalFormatting>
  <conditionalFormatting sqref="X12:Y12">
    <cfRule type="cellIs" dxfId="951" priority="549" operator="between">
      <formula>4</formula>
      <formula>4</formula>
    </cfRule>
    <cfRule type="cellIs" dxfId="950" priority="550" operator="between">
      <formula>3</formula>
      <formula>3</formula>
    </cfRule>
    <cfRule type="cellIs" dxfId="949" priority="551" operator="between">
      <formula>2</formula>
      <formula>2</formula>
    </cfRule>
    <cfRule type="cellIs" dxfId="948" priority="552" operator="between">
      <formula>1</formula>
      <formula>1</formula>
    </cfRule>
  </conditionalFormatting>
  <conditionalFormatting sqref="X13:Y13">
    <cfRule type="cellIs" dxfId="947" priority="545" operator="between">
      <formula>4</formula>
      <formula>4</formula>
    </cfRule>
    <cfRule type="cellIs" dxfId="946" priority="546" operator="between">
      <formula>3</formula>
      <formula>3</formula>
    </cfRule>
    <cfRule type="cellIs" dxfId="945" priority="547" operator="between">
      <formula>2</formula>
      <formula>2</formula>
    </cfRule>
    <cfRule type="cellIs" dxfId="944" priority="548" operator="between">
      <formula>1</formula>
      <formula>1</formula>
    </cfRule>
  </conditionalFormatting>
  <conditionalFormatting sqref="X14:Y14">
    <cfRule type="cellIs" dxfId="943" priority="541" operator="between">
      <formula>4</formula>
      <formula>4</formula>
    </cfRule>
    <cfRule type="cellIs" dxfId="942" priority="542" operator="between">
      <formula>3</formula>
      <formula>3</formula>
    </cfRule>
    <cfRule type="cellIs" dxfId="941" priority="543" operator="between">
      <formula>2</formula>
      <formula>2</formula>
    </cfRule>
    <cfRule type="cellIs" dxfId="940" priority="544" operator="between">
      <formula>1</formula>
      <formula>1</formula>
    </cfRule>
  </conditionalFormatting>
  <conditionalFormatting sqref="X15:Y15">
    <cfRule type="cellIs" dxfId="939" priority="537" operator="between">
      <formula>4</formula>
      <formula>4</formula>
    </cfRule>
    <cfRule type="cellIs" dxfId="938" priority="538" operator="between">
      <formula>3</formula>
      <formula>3</formula>
    </cfRule>
    <cfRule type="cellIs" dxfId="937" priority="539" operator="between">
      <formula>2</formula>
      <formula>2</formula>
    </cfRule>
    <cfRule type="cellIs" dxfId="936" priority="540" operator="between">
      <formula>1</formula>
      <formula>1</formula>
    </cfRule>
  </conditionalFormatting>
  <conditionalFormatting sqref="Y16">
    <cfRule type="cellIs" dxfId="935" priority="533" operator="between">
      <formula>4</formula>
      <formula>4</formula>
    </cfRule>
    <cfRule type="cellIs" dxfId="934" priority="534" operator="between">
      <formula>3</formula>
      <formula>3</formula>
    </cfRule>
    <cfRule type="cellIs" dxfId="933" priority="535" operator="between">
      <formula>2</formula>
      <formula>2</formula>
    </cfRule>
    <cfRule type="cellIs" dxfId="932" priority="536" operator="between">
      <formula>1</formula>
      <formula>1</formula>
    </cfRule>
  </conditionalFormatting>
  <conditionalFormatting sqref="X17:Y17">
    <cfRule type="cellIs" dxfId="931" priority="529" operator="between">
      <formula>4</formula>
      <formula>4</formula>
    </cfRule>
    <cfRule type="cellIs" dxfId="930" priority="530" operator="between">
      <formula>3</formula>
      <formula>3</formula>
    </cfRule>
    <cfRule type="cellIs" dxfId="929" priority="531" operator="between">
      <formula>2</formula>
      <formula>2</formula>
    </cfRule>
    <cfRule type="cellIs" dxfId="928" priority="532" operator="between">
      <formula>1</formula>
      <formula>1</formula>
    </cfRule>
  </conditionalFormatting>
  <conditionalFormatting sqref="Y18">
    <cfRule type="cellIs" dxfId="927" priority="525" operator="between">
      <formula>4</formula>
      <formula>4</formula>
    </cfRule>
    <cfRule type="cellIs" dxfId="926" priority="526" operator="between">
      <formula>3</formula>
      <formula>3</formula>
    </cfRule>
    <cfRule type="cellIs" dxfId="925" priority="527" operator="between">
      <formula>2</formula>
      <formula>2</formula>
    </cfRule>
    <cfRule type="cellIs" dxfId="924" priority="528" operator="between">
      <formula>1</formula>
      <formula>1</formula>
    </cfRule>
  </conditionalFormatting>
  <conditionalFormatting sqref="Y19">
    <cfRule type="cellIs" dxfId="923" priority="521" operator="between">
      <formula>4</formula>
      <formula>4</formula>
    </cfRule>
    <cfRule type="cellIs" dxfId="922" priority="522" operator="between">
      <formula>3</formula>
      <formula>3</formula>
    </cfRule>
    <cfRule type="cellIs" dxfId="921" priority="523" operator="between">
      <formula>2</formula>
      <formula>2</formula>
    </cfRule>
    <cfRule type="cellIs" dxfId="920" priority="524" operator="between">
      <formula>1</formula>
      <formula>1</formula>
    </cfRule>
  </conditionalFormatting>
  <conditionalFormatting sqref="Y20">
    <cfRule type="cellIs" dxfId="919" priority="517" operator="between">
      <formula>4</formula>
      <formula>4</formula>
    </cfRule>
    <cfRule type="cellIs" dxfId="918" priority="518" operator="between">
      <formula>3</formula>
      <formula>3</formula>
    </cfRule>
    <cfRule type="cellIs" dxfId="917" priority="519" operator="between">
      <formula>2</formula>
      <formula>2</formula>
    </cfRule>
    <cfRule type="cellIs" dxfId="916" priority="520" operator="between">
      <formula>1</formula>
      <formula>1</formula>
    </cfRule>
  </conditionalFormatting>
  <conditionalFormatting sqref="X21:Y21">
    <cfRule type="cellIs" dxfId="915" priority="513" operator="between">
      <formula>4</formula>
      <formula>4</formula>
    </cfRule>
    <cfRule type="cellIs" dxfId="914" priority="514" operator="between">
      <formula>3</formula>
      <formula>3</formula>
    </cfRule>
    <cfRule type="cellIs" dxfId="913" priority="515" operator="between">
      <formula>2</formula>
      <formula>2</formula>
    </cfRule>
    <cfRule type="cellIs" dxfId="912" priority="516" operator="between">
      <formula>1</formula>
      <formula>1</formula>
    </cfRule>
  </conditionalFormatting>
  <conditionalFormatting sqref="X22:Y22">
    <cfRule type="cellIs" dxfId="911" priority="509" operator="between">
      <formula>4</formula>
      <formula>4</formula>
    </cfRule>
    <cfRule type="cellIs" dxfId="910" priority="510" operator="between">
      <formula>3</formula>
      <formula>3</formula>
    </cfRule>
    <cfRule type="cellIs" dxfId="909" priority="511" operator="between">
      <formula>2</formula>
      <formula>2</formula>
    </cfRule>
    <cfRule type="cellIs" dxfId="908" priority="512" operator="between">
      <formula>1</formula>
      <formula>1</formula>
    </cfRule>
  </conditionalFormatting>
  <conditionalFormatting sqref="Y23">
    <cfRule type="cellIs" dxfId="907" priority="505" operator="between">
      <formula>4</formula>
      <formula>4</formula>
    </cfRule>
    <cfRule type="cellIs" dxfId="906" priority="506" operator="between">
      <formula>3</formula>
      <formula>3</formula>
    </cfRule>
    <cfRule type="cellIs" dxfId="905" priority="507" operator="between">
      <formula>2</formula>
      <formula>2</formula>
    </cfRule>
    <cfRule type="cellIs" dxfId="904" priority="508" operator="between">
      <formula>1</formula>
      <formula>1</formula>
    </cfRule>
  </conditionalFormatting>
  <conditionalFormatting sqref="X24:Y24">
    <cfRule type="cellIs" dxfId="903" priority="501" operator="between">
      <formula>4</formula>
      <formula>4</formula>
    </cfRule>
    <cfRule type="cellIs" dxfId="902" priority="502" operator="between">
      <formula>3</formula>
      <formula>3</formula>
    </cfRule>
    <cfRule type="cellIs" dxfId="901" priority="503" operator="between">
      <formula>2</formula>
      <formula>2</formula>
    </cfRule>
    <cfRule type="cellIs" dxfId="900" priority="504" operator="between">
      <formula>1</formula>
      <formula>1</formula>
    </cfRule>
  </conditionalFormatting>
  <conditionalFormatting sqref="Y25">
    <cfRule type="cellIs" dxfId="899" priority="497" operator="between">
      <formula>4</formula>
      <formula>4</formula>
    </cfRule>
    <cfRule type="cellIs" dxfId="898" priority="498" operator="between">
      <formula>3</formula>
      <formula>3</formula>
    </cfRule>
    <cfRule type="cellIs" dxfId="897" priority="499" operator="between">
      <formula>2</formula>
      <formula>2</formula>
    </cfRule>
    <cfRule type="cellIs" dxfId="896" priority="500" operator="between">
      <formula>1</formula>
      <formula>1</formula>
    </cfRule>
  </conditionalFormatting>
  <conditionalFormatting sqref="Y26">
    <cfRule type="cellIs" dxfId="895" priority="493" operator="between">
      <formula>4</formula>
      <formula>4</formula>
    </cfRule>
    <cfRule type="cellIs" dxfId="894" priority="494" operator="between">
      <formula>3</formula>
      <formula>3</formula>
    </cfRule>
    <cfRule type="cellIs" dxfId="893" priority="495" operator="between">
      <formula>2</formula>
      <formula>2</formula>
    </cfRule>
    <cfRule type="cellIs" dxfId="892" priority="496" operator="between">
      <formula>1</formula>
      <formula>1</formula>
    </cfRule>
  </conditionalFormatting>
  <conditionalFormatting sqref="X27:Y27">
    <cfRule type="cellIs" dxfId="891" priority="489" operator="between">
      <formula>4</formula>
      <formula>4</formula>
    </cfRule>
    <cfRule type="cellIs" dxfId="890" priority="490" operator="between">
      <formula>3</formula>
      <formula>3</formula>
    </cfRule>
    <cfRule type="cellIs" dxfId="889" priority="491" operator="between">
      <formula>2</formula>
      <formula>2</formula>
    </cfRule>
    <cfRule type="cellIs" dxfId="888" priority="492" operator="between">
      <formula>1</formula>
      <formula>1</formula>
    </cfRule>
  </conditionalFormatting>
  <conditionalFormatting sqref="X28:Y29">
    <cfRule type="cellIs" dxfId="887" priority="485" operator="between">
      <formula>4</formula>
      <formula>4</formula>
    </cfRule>
    <cfRule type="cellIs" dxfId="886" priority="486" operator="between">
      <formula>3</formula>
      <formula>3</formula>
    </cfRule>
    <cfRule type="cellIs" dxfId="885" priority="487" operator="between">
      <formula>2</formula>
      <formula>2</formula>
    </cfRule>
    <cfRule type="cellIs" dxfId="884" priority="488" operator="between">
      <formula>1</formula>
      <formula>1</formula>
    </cfRule>
  </conditionalFormatting>
  <conditionalFormatting sqref="Y30">
    <cfRule type="cellIs" dxfId="883" priority="481" operator="between">
      <formula>4</formula>
      <formula>4</formula>
    </cfRule>
    <cfRule type="cellIs" dxfId="882" priority="482" operator="between">
      <formula>3</formula>
      <formula>3</formula>
    </cfRule>
    <cfRule type="cellIs" dxfId="881" priority="483" operator="between">
      <formula>2</formula>
      <formula>2</formula>
    </cfRule>
    <cfRule type="cellIs" dxfId="880" priority="484" operator="between">
      <formula>1</formula>
      <formula>1</formula>
    </cfRule>
  </conditionalFormatting>
  <conditionalFormatting sqref="Y31">
    <cfRule type="cellIs" dxfId="879" priority="477" operator="between">
      <formula>4</formula>
      <formula>4</formula>
    </cfRule>
    <cfRule type="cellIs" dxfId="878" priority="478" operator="between">
      <formula>3</formula>
      <formula>3</formula>
    </cfRule>
    <cfRule type="cellIs" dxfId="877" priority="479" operator="between">
      <formula>2</formula>
      <formula>2</formula>
    </cfRule>
    <cfRule type="cellIs" dxfId="876" priority="480" operator="between">
      <formula>1</formula>
      <formula>1</formula>
    </cfRule>
  </conditionalFormatting>
  <conditionalFormatting sqref="X32:Y32">
    <cfRule type="cellIs" dxfId="875" priority="473" operator="between">
      <formula>4</formula>
      <formula>4</formula>
    </cfRule>
    <cfRule type="cellIs" dxfId="874" priority="474" operator="between">
      <formula>3</formula>
      <formula>3</formula>
    </cfRule>
    <cfRule type="cellIs" dxfId="873" priority="475" operator="between">
      <formula>2</formula>
      <formula>2</formula>
    </cfRule>
    <cfRule type="cellIs" dxfId="872" priority="476" operator="between">
      <formula>1</formula>
      <formula>1</formula>
    </cfRule>
  </conditionalFormatting>
  <conditionalFormatting sqref="V5:W32">
    <cfRule type="cellIs" dxfId="871" priority="469" operator="between">
      <formula>4</formula>
      <formula>4</formula>
    </cfRule>
    <cfRule type="cellIs" dxfId="870" priority="470" operator="between">
      <formula>3</formula>
      <formula>3</formula>
    </cfRule>
    <cfRule type="cellIs" dxfId="869" priority="471" operator="between">
      <formula>2</formula>
      <formula>2</formula>
    </cfRule>
    <cfRule type="cellIs" dxfId="868" priority="472" operator="between">
      <formula>1</formula>
      <formula>1</formula>
    </cfRule>
  </conditionalFormatting>
  <conditionalFormatting sqref="L36">
    <cfRule type="cellIs" dxfId="867" priority="453" operator="between">
      <formula>4</formula>
      <formula>4</formula>
    </cfRule>
    <cfRule type="cellIs" dxfId="866" priority="454" operator="between">
      <formula>3</formula>
      <formula>3</formula>
    </cfRule>
    <cfRule type="cellIs" dxfId="865" priority="455" operator="between">
      <formula>2</formula>
      <formula>2</formula>
    </cfRule>
    <cfRule type="cellIs" dxfId="864" priority="456" operator="between">
      <formula>1</formula>
      <formula>1</formula>
    </cfRule>
  </conditionalFormatting>
  <conditionalFormatting sqref="F5:G32">
    <cfRule type="cellIs" dxfId="863" priority="465" operator="between">
      <formula>4</formula>
      <formula>4</formula>
    </cfRule>
    <cfRule type="cellIs" dxfId="862" priority="466" operator="between">
      <formula>3</formula>
      <formula>3</formula>
    </cfRule>
    <cfRule type="cellIs" dxfId="861" priority="467" operator="between">
      <formula>2</formula>
      <formula>2</formula>
    </cfRule>
    <cfRule type="cellIs" dxfId="860" priority="468" operator="between">
      <formula>1</formula>
      <formula>1</formula>
    </cfRule>
  </conditionalFormatting>
  <conditionalFormatting sqref="V37:Y38 D37:K38">
    <cfRule type="cellIs" dxfId="859" priority="461" operator="between">
      <formula>4</formula>
      <formula>4</formula>
    </cfRule>
    <cfRule type="cellIs" dxfId="858" priority="462" operator="between">
      <formula>3</formula>
      <formula>3</formula>
    </cfRule>
    <cfRule type="cellIs" dxfId="857" priority="463" operator="between">
      <formula>2</formula>
      <formula>2</formula>
    </cfRule>
    <cfRule type="cellIs" dxfId="856" priority="464" operator="between">
      <formula>1</formula>
      <formula>1</formula>
    </cfRule>
  </conditionalFormatting>
  <conditionalFormatting sqref="N37 P37 R37:T37 L37 L38:U38">
    <cfRule type="cellIs" dxfId="855" priority="457" operator="between">
      <formula>4</formula>
      <formula>4</formula>
    </cfRule>
    <cfRule type="cellIs" dxfId="854" priority="458" operator="between">
      <formula>3</formula>
      <formula>3</formula>
    </cfRule>
    <cfRule type="cellIs" dxfId="853" priority="459" operator="between">
      <formula>2</formula>
      <formula>2</formula>
    </cfRule>
    <cfRule type="cellIs" dxfId="852" priority="460" operator="between">
      <formula>1</formula>
      <formula>1</formula>
    </cfRule>
  </conditionalFormatting>
  <conditionalFormatting sqref="I6">
    <cfRule type="cellIs" dxfId="851" priority="437" operator="between">
      <formula>4</formula>
      <formula>4</formula>
    </cfRule>
    <cfRule type="cellIs" dxfId="850" priority="438" operator="between">
      <formula>3</formula>
      <formula>3</formula>
    </cfRule>
    <cfRule type="cellIs" dxfId="849" priority="439" operator="between">
      <formula>2</formula>
      <formula>2</formula>
    </cfRule>
    <cfRule type="cellIs" dxfId="848" priority="440" operator="between">
      <formula>1</formula>
      <formula>1</formula>
    </cfRule>
  </conditionalFormatting>
  <conditionalFormatting sqref="H8:I8">
    <cfRule type="cellIs" dxfId="847" priority="433" operator="between">
      <formula>4</formula>
      <formula>4</formula>
    </cfRule>
    <cfRule type="cellIs" dxfId="846" priority="434" operator="between">
      <formula>3</formula>
      <formula>3</formula>
    </cfRule>
    <cfRule type="cellIs" dxfId="845" priority="435" operator="between">
      <formula>2</formula>
      <formula>2</formula>
    </cfRule>
    <cfRule type="cellIs" dxfId="844" priority="436" operator="between">
      <formula>1</formula>
      <formula>1</formula>
    </cfRule>
  </conditionalFormatting>
  <conditionalFormatting sqref="I11">
    <cfRule type="cellIs" dxfId="843" priority="421" operator="between">
      <formula>4</formula>
      <formula>4</formula>
    </cfRule>
    <cfRule type="cellIs" dxfId="842" priority="422" operator="between">
      <formula>3</formula>
      <formula>3</formula>
    </cfRule>
    <cfRule type="cellIs" dxfId="841" priority="423" operator="between">
      <formula>2</formula>
      <formula>2</formula>
    </cfRule>
    <cfRule type="cellIs" dxfId="840" priority="424" operator="between">
      <formula>1</formula>
      <formula>1</formula>
    </cfRule>
  </conditionalFormatting>
  <conditionalFormatting sqref="H11">
    <cfRule type="cellIs" dxfId="839" priority="417" operator="between">
      <formula>4</formula>
      <formula>4</formula>
    </cfRule>
    <cfRule type="cellIs" dxfId="838" priority="418" operator="between">
      <formula>3</formula>
      <formula>3</formula>
    </cfRule>
    <cfRule type="cellIs" dxfId="837" priority="419" operator="between">
      <formula>2</formula>
      <formula>2</formula>
    </cfRule>
    <cfRule type="cellIs" dxfId="836" priority="420" operator="between">
      <formula>1</formula>
      <formula>1</formula>
    </cfRule>
  </conditionalFormatting>
  <conditionalFormatting sqref="H9:I10">
    <cfRule type="cellIs" dxfId="835" priority="413" operator="between">
      <formula>4</formula>
      <formula>4</formula>
    </cfRule>
    <cfRule type="cellIs" dxfId="834" priority="414" operator="between">
      <formula>3</formula>
      <formula>3</formula>
    </cfRule>
    <cfRule type="cellIs" dxfId="833" priority="415" operator="between">
      <formula>2</formula>
      <formula>2</formula>
    </cfRule>
    <cfRule type="cellIs" dxfId="832" priority="416" operator="between">
      <formula>1</formula>
      <formula>1</formula>
    </cfRule>
  </conditionalFormatting>
  <conditionalFormatting sqref="I12">
    <cfRule type="cellIs" dxfId="831" priority="409" operator="between">
      <formula>4</formula>
      <formula>4</formula>
    </cfRule>
    <cfRule type="cellIs" dxfId="830" priority="410" operator="between">
      <formula>3</formula>
      <formula>3</formula>
    </cfRule>
    <cfRule type="cellIs" dxfId="829" priority="411" operator="between">
      <formula>2</formula>
      <formula>2</formula>
    </cfRule>
    <cfRule type="cellIs" dxfId="828" priority="412" operator="between">
      <formula>1</formula>
      <formula>1</formula>
    </cfRule>
  </conditionalFormatting>
  <conditionalFormatting sqref="I13">
    <cfRule type="cellIs" dxfId="827" priority="405" operator="between">
      <formula>4</formula>
      <formula>4</formula>
    </cfRule>
    <cfRule type="cellIs" dxfId="826" priority="406" operator="between">
      <formula>3</formula>
      <formula>3</formula>
    </cfRule>
    <cfRule type="cellIs" dxfId="825" priority="407" operator="between">
      <formula>2</formula>
      <formula>2</formula>
    </cfRule>
    <cfRule type="cellIs" dxfId="824" priority="408" operator="between">
      <formula>1</formula>
      <formula>1</formula>
    </cfRule>
  </conditionalFormatting>
  <conditionalFormatting sqref="H13">
    <cfRule type="cellIs" dxfId="823" priority="401" operator="between">
      <formula>4</formula>
      <formula>4</formula>
    </cfRule>
    <cfRule type="cellIs" dxfId="822" priority="402" operator="between">
      <formula>3</formula>
      <formula>3</formula>
    </cfRule>
    <cfRule type="cellIs" dxfId="821" priority="403" operator="between">
      <formula>2</formula>
      <formula>2</formula>
    </cfRule>
    <cfRule type="cellIs" dxfId="820" priority="404" operator="between">
      <formula>1</formula>
      <formula>1</formula>
    </cfRule>
  </conditionalFormatting>
  <conditionalFormatting sqref="H14:I14">
    <cfRule type="cellIs" dxfId="819" priority="397" operator="between">
      <formula>4</formula>
      <formula>4</formula>
    </cfRule>
    <cfRule type="cellIs" dxfId="818" priority="398" operator="between">
      <formula>3</formula>
      <formula>3</formula>
    </cfRule>
    <cfRule type="cellIs" dxfId="817" priority="399" operator="between">
      <formula>2</formula>
      <formula>2</formula>
    </cfRule>
    <cfRule type="cellIs" dxfId="816" priority="400" operator="between">
      <formula>1</formula>
      <formula>1</formula>
    </cfRule>
  </conditionalFormatting>
  <conditionalFormatting sqref="H15">
    <cfRule type="cellIs" dxfId="815" priority="393" operator="between">
      <formula>4</formula>
      <formula>4</formula>
    </cfRule>
    <cfRule type="cellIs" dxfId="814" priority="394" operator="between">
      <formula>3</formula>
      <formula>3</formula>
    </cfRule>
    <cfRule type="cellIs" dxfId="813" priority="395" operator="between">
      <formula>2</formula>
      <formula>2</formula>
    </cfRule>
    <cfRule type="cellIs" dxfId="812" priority="396" operator="between">
      <formula>1</formula>
      <formula>1</formula>
    </cfRule>
  </conditionalFormatting>
  <conditionalFormatting sqref="I15">
    <cfRule type="cellIs" dxfId="811" priority="389" operator="between">
      <formula>4</formula>
      <formula>4</formula>
    </cfRule>
    <cfRule type="cellIs" dxfId="810" priority="390" operator="between">
      <formula>3</formula>
      <formula>3</formula>
    </cfRule>
    <cfRule type="cellIs" dxfId="809" priority="391" operator="between">
      <formula>2</formula>
      <formula>2</formula>
    </cfRule>
    <cfRule type="cellIs" dxfId="808" priority="392" operator="between">
      <formula>1</formula>
      <formula>1</formula>
    </cfRule>
  </conditionalFormatting>
  <conditionalFormatting sqref="I16">
    <cfRule type="cellIs" dxfId="807" priority="385" operator="between">
      <formula>4</formula>
      <formula>4</formula>
    </cfRule>
    <cfRule type="cellIs" dxfId="806" priority="386" operator="between">
      <formula>3</formula>
      <formula>3</formula>
    </cfRule>
    <cfRule type="cellIs" dxfId="805" priority="387" operator="between">
      <formula>2</formula>
      <formula>2</formula>
    </cfRule>
    <cfRule type="cellIs" dxfId="804" priority="388" operator="between">
      <formula>1</formula>
      <formula>1</formula>
    </cfRule>
  </conditionalFormatting>
  <conditionalFormatting sqref="I17">
    <cfRule type="cellIs" dxfId="803" priority="381" operator="between">
      <formula>4</formula>
      <formula>4</formula>
    </cfRule>
    <cfRule type="cellIs" dxfId="802" priority="382" operator="between">
      <formula>3</formula>
      <formula>3</formula>
    </cfRule>
    <cfRule type="cellIs" dxfId="801" priority="383" operator="between">
      <formula>2</formula>
      <formula>2</formula>
    </cfRule>
    <cfRule type="cellIs" dxfId="800" priority="384" operator="between">
      <formula>1</formula>
      <formula>1</formula>
    </cfRule>
  </conditionalFormatting>
  <conditionalFormatting sqref="I18">
    <cfRule type="cellIs" dxfId="799" priority="377" operator="between">
      <formula>4</formula>
      <formula>4</formula>
    </cfRule>
    <cfRule type="cellIs" dxfId="798" priority="378" operator="between">
      <formula>3</formula>
      <formula>3</formula>
    </cfRule>
    <cfRule type="cellIs" dxfId="797" priority="379" operator="between">
      <formula>2</formula>
      <formula>2</formula>
    </cfRule>
    <cfRule type="cellIs" dxfId="796" priority="380" operator="between">
      <formula>1</formula>
      <formula>1</formula>
    </cfRule>
  </conditionalFormatting>
  <conditionalFormatting sqref="I19">
    <cfRule type="cellIs" dxfId="795" priority="373" operator="between">
      <formula>4</formula>
      <formula>4</formula>
    </cfRule>
    <cfRule type="cellIs" dxfId="794" priority="374" operator="between">
      <formula>3</formula>
      <formula>3</formula>
    </cfRule>
    <cfRule type="cellIs" dxfId="793" priority="375" operator="between">
      <formula>2</formula>
      <formula>2</formula>
    </cfRule>
    <cfRule type="cellIs" dxfId="792" priority="376" operator="between">
      <formula>1</formula>
      <formula>1</formula>
    </cfRule>
  </conditionalFormatting>
  <conditionalFormatting sqref="H21:I22">
    <cfRule type="cellIs" dxfId="791" priority="369" operator="between">
      <formula>4</formula>
      <formula>4</formula>
    </cfRule>
    <cfRule type="cellIs" dxfId="790" priority="370" operator="between">
      <formula>3</formula>
      <formula>3</formula>
    </cfRule>
    <cfRule type="cellIs" dxfId="789" priority="371" operator="between">
      <formula>2</formula>
      <formula>2</formula>
    </cfRule>
    <cfRule type="cellIs" dxfId="788" priority="372" operator="between">
      <formula>1</formula>
      <formula>1</formula>
    </cfRule>
  </conditionalFormatting>
  <conditionalFormatting sqref="I24">
    <cfRule type="cellIs" dxfId="787" priority="365" operator="between">
      <formula>4</formula>
      <formula>4</formula>
    </cfRule>
    <cfRule type="cellIs" dxfId="786" priority="366" operator="between">
      <formula>3</formula>
      <formula>3</formula>
    </cfRule>
    <cfRule type="cellIs" dxfId="785" priority="367" operator="between">
      <formula>2</formula>
      <formula>2</formula>
    </cfRule>
    <cfRule type="cellIs" dxfId="784" priority="368" operator="between">
      <formula>1</formula>
      <formula>1</formula>
    </cfRule>
  </conditionalFormatting>
  <conditionalFormatting sqref="H26:I26">
    <cfRule type="cellIs" dxfId="783" priority="361" operator="between">
      <formula>4</formula>
      <formula>4</formula>
    </cfRule>
    <cfRule type="cellIs" dxfId="782" priority="362" operator="between">
      <formula>3</formula>
      <formula>3</formula>
    </cfRule>
    <cfRule type="cellIs" dxfId="781" priority="363" operator="between">
      <formula>2</formula>
      <formula>2</formula>
    </cfRule>
    <cfRule type="cellIs" dxfId="780" priority="364" operator="between">
      <formula>1</formula>
      <formula>1</formula>
    </cfRule>
  </conditionalFormatting>
  <conditionalFormatting sqref="H30:I30">
    <cfRule type="cellIs" dxfId="779" priority="353" operator="between">
      <formula>4</formula>
      <formula>4</formula>
    </cfRule>
    <cfRule type="cellIs" dxfId="778" priority="354" operator="between">
      <formula>3</formula>
      <formula>3</formula>
    </cfRule>
    <cfRule type="cellIs" dxfId="777" priority="355" operator="between">
      <formula>2</formula>
      <formula>2</formula>
    </cfRule>
    <cfRule type="cellIs" dxfId="776" priority="356" operator="between">
      <formula>1</formula>
      <formula>1</formula>
    </cfRule>
  </conditionalFormatting>
  <conditionalFormatting sqref="I32">
    <cfRule type="cellIs" dxfId="775" priority="349" operator="between">
      <formula>4</formula>
      <formula>4</formula>
    </cfRule>
    <cfRule type="cellIs" dxfId="774" priority="350" operator="between">
      <formula>3</formula>
      <formula>3</formula>
    </cfRule>
    <cfRule type="cellIs" dxfId="773" priority="351" operator="between">
      <formula>2</formula>
      <formula>2</formula>
    </cfRule>
    <cfRule type="cellIs" dxfId="772" priority="352" operator="between">
      <formula>1</formula>
      <formula>1</formula>
    </cfRule>
  </conditionalFormatting>
  <conditionalFormatting sqref="H29:I29">
    <cfRule type="cellIs" dxfId="771" priority="345" operator="between">
      <formula>4</formula>
      <formula>4</formula>
    </cfRule>
    <cfRule type="cellIs" dxfId="770" priority="346" operator="between">
      <formula>3</formula>
      <formula>3</formula>
    </cfRule>
    <cfRule type="cellIs" dxfId="769" priority="347" operator="between">
      <formula>2</formula>
      <formula>2</formula>
    </cfRule>
    <cfRule type="cellIs" dxfId="768" priority="348" operator="between">
      <formula>1</formula>
      <formula>1</formula>
    </cfRule>
  </conditionalFormatting>
  <conditionalFormatting sqref="H28:I28">
    <cfRule type="cellIs" dxfId="767" priority="341" operator="between">
      <formula>4</formula>
      <formula>4</formula>
    </cfRule>
    <cfRule type="cellIs" dxfId="766" priority="342" operator="between">
      <formula>3</formula>
      <formula>3</formula>
    </cfRule>
    <cfRule type="cellIs" dxfId="765" priority="343" operator="between">
      <formula>2</formula>
      <formula>2</formula>
    </cfRule>
    <cfRule type="cellIs" dxfId="764" priority="344" operator="between">
      <formula>1</formula>
      <formula>1</formula>
    </cfRule>
  </conditionalFormatting>
  <conditionalFormatting sqref="H27:I27">
    <cfRule type="cellIs" dxfId="763" priority="337" operator="between">
      <formula>4</formula>
      <formula>4</formula>
    </cfRule>
    <cfRule type="cellIs" dxfId="762" priority="338" operator="between">
      <formula>3</formula>
      <formula>3</formula>
    </cfRule>
    <cfRule type="cellIs" dxfId="761" priority="339" operator="between">
      <formula>2</formula>
      <formula>2</formula>
    </cfRule>
    <cfRule type="cellIs" dxfId="760" priority="340" operator="between">
      <formula>1</formula>
      <formula>1</formula>
    </cfRule>
  </conditionalFormatting>
  <conditionalFormatting sqref="H39:I44">
    <cfRule type="cellIs" dxfId="759" priority="333" operator="between">
      <formula>4</formula>
      <formula>4</formula>
    </cfRule>
    <cfRule type="cellIs" dxfId="758" priority="334" operator="between">
      <formula>3</formula>
      <formula>3</formula>
    </cfRule>
    <cfRule type="cellIs" dxfId="757" priority="335" operator="between">
      <formula>2</formula>
      <formula>2</formula>
    </cfRule>
    <cfRule type="cellIs" dxfId="756" priority="336" operator="between">
      <formula>1</formula>
      <formula>1</formula>
    </cfRule>
  </conditionalFormatting>
  <conditionalFormatting sqref="N44:N45">
    <cfRule type="cellIs" dxfId="755" priority="329" operator="between">
      <formula>4</formula>
      <formula>4</formula>
    </cfRule>
    <cfRule type="cellIs" dxfId="754" priority="330" operator="between">
      <formula>3</formula>
      <formula>3</formula>
    </cfRule>
    <cfRule type="cellIs" dxfId="753" priority="331" operator="between">
      <formula>2</formula>
      <formula>2</formula>
    </cfRule>
    <cfRule type="cellIs" dxfId="752" priority="332" operator="between">
      <formula>1</formula>
      <formula>1</formula>
    </cfRule>
  </conditionalFormatting>
  <conditionalFormatting sqref="P43:P44">
    <cfRule type="cellIs" dxfId="751" priority="325" operator="between">
      <formula>4</formula>
      <formula>4</formula>
    </cfRule>
    <cfRule type="cellIs" dxfId="750" priority="326" operator="between">
      <formula>3</formula>
      <formula>3</formula>
    </cfRule>
    <cfRule type="cellIs" dxfId="749" priority="327" operator="between">
      <formula>2</formula>
      <formula>2</formula>
    </cfRule>
    <cfRule type="cellIs" dxfId="748" priority="328" operator="between">
      <formula>1</formula>
      <formula>1</formula>
    </cfRule>
  </conditionalFormatting>
  <conditionalFormatting sqref="P58:P59">
    <cfRule type="cellIs" dxfId="747" priority="321" operator="between">
      <formula>4</formula>
      <formula>4</formula>
    </cfRule>
    <cfRule type="cellIs" dxfId="746" priority="322" operator="between">
      <formula>3</formula>
      <formula>3</formula>
    </cfRule>
    <cfRule type="cellIs" dxfId="745" priority="323" operator="between">
      <formula>2</formula>
      <formula>2</formula>
    </cfRule>
    <cfRule type="cellIs" dxfId="744" priority="324" operator="between">
      <formula>1</formula>
      <formula>1</formula>
    </cfRule>
  </conditionalFormatting>
  <conditionalFormatting sqref="P50:P51">
    <cfRule type="cellIs" dxfId="743" priority="317" operator="between">
      <formula>4</formula>
      <formula>4</formula>
    </cfRule>
    <cfRule type="cellIs" dxfId="742" priority="318" operator="between">
      <formula>3</formula>
      <formula>3</formula>
    </cfRule>
    <cfRule type="cellIs" dxfId="741" priority="319" operator="between">
      <formula>2</formula>
      <formula>2</formula>
    </cfRule>
    <cfRule type="cellIs" dxfId="740" priority="320" operator="between">
      <formula>1</formula>
      <formula>1</formula>
    </cfRule>
  </conditionalFormatting>
  <conditionalFormatting sqref="P62:P63">
    <cfRule type="cellIs" dxfId="739" priority="313" operator="between">
      <formula>4</formula>
      <formula>4</formula>
    </cfRule>
    <cfRule type="cellIs" dxfId="738" priority="314" operator="between">
      <formula>3</formula>
      <formula>3</formula>
    </cfRule>
    <cfRule type="cellIs" dxfId="737" priority="315" operator="between">
      <formula>2</formula>
      <formula>2</formula>
    </cfRule>
    <cfRule type="cellIs" dxfId="736" priority="316" operator="between">
      <formula>1</formula>
      <formula>1</formula>
    </cfRule>
  </conditionalFormatting>
  <conditionalFormatting sqref="N61:N62">
    <cfRule type="cellIs" dxfId="735" priority="309" operator="between">
      <formula>4</formula>
      <formula>4</formula>
    </cfRule>
    <cfRule type="cellIs" dxfId="734" priority="310" operator="between">
      <formula>3</formula>
      <formula>3</formula>
    </cfRule>
    <cfRule type="cellIs" dxfId="733" priority="311" operator="between">
      <formula>2</formula>
      <formula>2</formula>
    </cfRule>
    <cfRule type="cellIs" dxfId="732" priority="312" operator="between">
      <formula>1</formula>
      <formula>1</formula>
    </cfRule>
  </conditionalFormatting>
  <conditionalFormatting sqref="L49:L50">
    <cfRule type="cellIs" dxfId="731" priority="305" operator="between">
      <formula>4</formula>
      <formula>4</formula>
    </cfRule>
    <cfRule type="cellIs" dxfId="730" priority="306" operator="between">
      <formula>3</formula>
      <formula>3</formula>
    </cfRule>
    <cfRule type="cellIs" dxfId="729" priority="307" operator="between">
      <formula>2</formula>
      <formula>2</formula>
    </cfRule>
    <cfRule type="cellIs" dxfId="728" priority="308" operator="between">
      <formula>1</formula>
      <formula>1</formula>
    </cfRule>
  </conditionalFormatting>
  <conditionalFormatting sqref="L45:L46">
    <cfRule type="cellIs" dxfId="727" priority="301" operator="between">
      <formula>4</formula>
      <formula>4</formula>
    </cfRule>
    <cfRule type="cellIs" dxfId="726" priority="302" operator="between">
      <formula>3</formula>
      <formula>3</formula>
    </cfRule>
    <cfRule type="cellIs" dxfId="725" priority="303" operator="between">
      <formula>2</formula>
      <formula>2</formula>
    </cfRule>
    <cfRule type="cellIs" dxfId="724" priority="304" operator="between">
      <formula>1</formula>
      <formula>1</formula>
    </cfRule>
  </conditionalFormatting>
  <conditionalFormatting sqref="N39:N40">
    <cfRule type="cellIs" dxfId="723" priority="297" operator="between">
      <formula>4</formula>
      <formula>4</formula>
    </cfRule>
    <cfRule type="cellIs" dxfId="722" priority="298" operator="between">
      <formula>3</formula>
      <formula>3</formula>
    </cfRule>
    <cfRule type="cellIs" dxfId="721" priority="299" operator="between">
      <formula>2</formula>
      <formula>2</formula>
    </cfRule>
    <cfRule type="cellIs" dxfId="720" priority="300" operator="between">
      <formula>1</formula>
      <formula>1</formula>
    </cfRule>
  </conditionalFormatting>
  <conditionalFormatting sqref="R39:R40">
    <cfRule type="cellIs" dxfId="719" priority="293" operator="between">
      <formula>4</formula>
      <formula>4</formula>
    </cfRule>
    <cfRule type="cellIs" dxfId="718" priority="294" operator="between">
      <formula>3</formula>
      <formula>3</formula>
    </cfRule>
    <cfRule type="cellIs" dxfId="717" priority="295" operator="between">
      <formula>2</formula>
      <formula>2</formula>
    </cfRule>
    <cfRule type="cellIs" dxfId="716" priority="296" operator="between">
      <formula>1</formula>
      <formula>1</formula>
    </cfRule>
  </conditionalFormatting>
  <conditionalFormatting sqref="R49:R50">
    <cfRule type="cellIs" dxfId="715" priority="289" operator="between">
      <formula>4</formula>
      <formula>4</formula>
    </cfRule>
    <cfRule type="cellIs" dxfId="714" priority="290" operator="between">
      <formula>3</formula>
      <formula>3</formula>
    </cfRule>
    <cfRule type="cellIs" dxfId="713" priority="291" operator="between">
      <formula>2</formula>
      <formula>2</formula>
    </cfRule>
    <cfRule type="cellIs" dxfId="712" priority="292" operator="between">
      <formula>1</formula>
      <formula>1</formula>
    </cfRule>
  </conditionalFormatting>
  <conditionalFormatting sqref="R56:R57">
    <cfRule type="cellIs" dxfId="711" priority="285" operator="between">
      <formula>4</formula>
      <formula>4</formula>
    </cfRule>
    <cfRule type="cellIs" dxfId="710" priority="286" operator="between">
      <formula>3</formula>
      <formula>3</formula>
    </cfRule>
    <cfRule type="cellIs" dxfId="709" priority="287" operator="between">
      <formula>2</formula>
      <formula>2</formula>
    </cfRule>
    <cfRule type="cellIs" dxfId="708" priority="288" operator="between">
      <formula>1</formula>
      <formula>1</formula>
    </cfRule>
  </conditionalFormatting>
  <conditionalFormatting sqref="R63:R64">
    <cfRule type="cellIs" dxfId="707" priority="281" operator="between">
      <formula>4</formula>
      <formula>4</formula>
    </cfRule>
    <cfRule type="cellIs" dxfId="706" priority="282" operator="between">
      <formula>3</formula>
      <formula>3</formula>
    </cfRule>
    <cfRule type="cellIs" dxfId="705" priority="283" operator="between">
      <formula>2</formula>
      <formula>2</formula>
    </cfRule>
    <cfRule type="cellIs" dxfId="704" priority="284" operator="between">
      <formula>1</formula>
      <formula>1</formula>
    </cfRule>
  </conditionalFormatting>
  <conditionalFormatting sqref="R44:R45">
    <cfRule type="cellIs" dxfId="703" priority="277" operator="between">
      <formula>4</formula>
      <formula>4</formula>
    </cfRule>
    <cfRule type="cellIs" dxfId="702" priority="278" operator="between">
      <formula>3</formula>
      <formula>3</formula>
    </cfRule>
    <cfRule type="cellIs" dxfId="701" priority="279" operator="between">
      <formula>2</formula>
      <formula>2</formula>
    </cfRule>
    <cfRule type="cellIs" dxfId="700" priority="280" operator="between">
      <formula>1</formula>
      <formula>1</formula>
    </cfRule>
  </conditionalFormatting>
  <conditionalFormatting sqref="T41:T42">
    <cfRule type="cellIs" dxfId="699" priority="273" operator="between">
      <formula>4</formula>
      <formula>4</formula>
    </cfRule>
    <cfRule type="cellIs" dxfId="698" priority="274" operator="between">
      <formula>3</formula>
      <formula>3</formula>
    </cfRule>
    <cfRule type="cellIs" dxfId="697" priority="275" operator="between">
      <formula>2</formula>
      <formula>2</formula>
    </cfRule>
    <cfRule type="cellIs" dxfId="696" priority="276" operator="between">
      <formula>1</formula>
      <formula>1</formula>
    </cfRule>
  </conditionalFormatting>
  <conditionalFormatting sqref="T49:T50">
    <cfRule type="cellIs" dxfId="695" priority="269" operator="between">
      <formula>4</formula>
      <formula>4</formula>
    </cfRule>
    <cfRule type="cellIs" dxfId="694" priority="270" operator="between">
      <formula>3</formula>
      <formula>3</formula>
    </cfRule>
    <cfRule type="cellIs" dxfId="693" priority="271" operator="between">
      <formula>2</formula>
      <formula>2</formula>
    </cfRule>
    <cfRule type="cellIs" dxfId="692" priority="272" operator="between">
      <formula>1</formula>
      <formula>1</formula>
    </cfRule>
  </conditionalFormatting>
  <conditionalFormatting sqref="T56:T57">
    <cfRule type="cellIs" dxfId="691" priority="265" operator="between">
      <formula>4</formula>
      <formula>4</formula>
    </cfRule>
    <cfRule type="cellIs" dxfId="690" priority="266" operator="between">
      <formula>3</formula>
      <formula>3</formula>
    </cfRule>
    <cfRule type="cellIs" dxfId="689" priority="267" operator="between">
      <formula>2</formula>
      <formula>2</formula>
    </cfRule>
    <cfRule type="cellIs" dxfId="688" priority="268" operator="between">
      <formula>1</formula>
      <formula>1</formula>
    </cfRule>
  </conditionalFormatting>
  <conditionalFormatting sqref="T61:T62">
    <cfRule type="cellIs" dxfId="687" priority="261" operator="between">
      <formula>4</formula>
      <formula>4</formula>
    </cfRule>
    <cfRule type="cellIs" dxfId="686" priority="262" operator="between">
      <formula>3</formula>
      <formula>3</formula>
    </cfRule>
    <cfRule type="cellIs" dxfId="685" priority="263" operator="between">
      <formula>2</formula>
      <formula>2</formula>
    </cfRule>
    <cfRule type="cellIs" dxfId="684" priority="264" operator="between">
      <formula>1</formula>
      <formula>1</formula>
    </cfRule>
  </conditionalFormatting>
  <conditionalFormatting sqref="T53:T54">
    <cfRule type="cellIs" dxfId="683" priority="257" operator="between">
      <formula>4</formula>
      <formula>4</formula>
    </cfRule>
    <cfRule type="cellIs" dxfId="682" priority="258" operator="between">
      <formula>3</formula>
      <formula>3</formula>
    </cfRule>
    <cfRule type="cellIs" dxfId="681" priority="259" operator="between">
      <formula>2</formula>
      <formula>2</formula>
    </cfRule>
    <cfRule type="cellIs" dxfId="680" priority="260" operator="between">
      <formula>1</formula>
      <formula>1</formula>
    </cfRule>
  </conditionalFormatting>
  <conditionalFormatting sqref="V39:V40">
    <cfRule type="cellIs" dxfId="679" priority="253" operator="between">
      <formula>4</formula>
      <formula>4</formula>
    </cfRule>
    <cfRule type="cellIs" dxfId="678" priority="254" operator="between">
      <formula>3</formula>
      <formula>3</formula>
    </cfRule>
    <cfRule type="cellIs" dxfId="677" priority="255" operator="between">
      <formula>2</formula>
      <formula>2</formula>
    </cfRule>
    <cfRule type="cellIs" dxfId="676" priority="256" operator="between">
      <formula>1</formula>
      <formula>1</formula>
    </cfRule>
  </conditionalFormatting>
  <conditionalFormatting sqref="V45:V46">
    <cfRule type="cellIs" dxfId="675" priority="249" operator="between">
      <formula>4</formula>
      <formula>4</formula>
    </cfRule>
    <cfRule type="cellIs" dxfId="674" priority="250" operator="between">
      <formula>3</formula>
      <formula>3</formula>
    </cfRule>
    <cfRule type="cellIs" dxfId="673" priority="251" operator="between">
      <formula>2</formula>
      <formula>2</formula>
    </cfRule>
    <cfRule type="cellIs" dxfId="672" priority="252" operator="between">
      <formula>1</formula>
      <formula>1</formula>
    </cfRule>
  </conditionalFormatting>
  <conditionalFormatting sqref="V55:V56">
    <cfRule type="cellIs" dxfId="671" priority="245" operator="between">
      <formula>4</formula>
      <formula>4</formula>
    </cfRule>
    <cfRule type="cellIs" dxfId="670" priority="246" operator="between">
      <formula>3</formula>
      <formula>3</formula>
    </cfRule>
    <cfRule type="cellIs" dxfId="669" priority="247" operator="between">
      <formula>2</formula>
      <formula>2</formula>
    </cfRule>
    <cfRule type="cellIs" dxfId="668" priority="248" operator="between">
      <formula>1</formula>
      <formula>1</formula>
    </cfRule>
  </conditionalFormatting>
  <conditionalFormatting sqref="V58:V59">
    <cfRule type="cellIs" dxfId="667" priority="241" operator="between">
      <formula>4</formula>
      <formula>4</formula>
    </cfRule>
    <cfRule type="cellIs" dxfId="666" priority="242" operator="between">
      <formula>3</formula>
      <formula>3</formula>
    </cfRule>
    <cfRule type="cellIs" dxfId="665" priority="243" operator="between">
      <formula>2</formula>
      <formula>2</formula>
    </cfRule>
    <cfRule type="cellIs" dxfId="664" priority="244" operator="between">
      <formula>1</formula>
      <formula>1</formula>
    </cfRule>
  </conditionalFormatting>
  <conditionalFormatting sqref="V63:V64">
    <cfRule type="cellIs" dxfId="663" priority="237" operator="between">
      <formula>4</formula>
      <formula>4</formula>
    </cfRule>
    <cfRule type="cellIs" dxfId="662" priority="238" operator="between">
      <formula>3</formula>
      <formula>3</formula>
    </cfRule>
    <cfRule type="cellIs" dxfId="661" priority="239" operator="between">
      <formula>2</formula>
      <formula>2</formula>
    </cfRule>
    <cfRule type="cellIs" dxfId="660" priority="240" operator="between">
      <formula>1</formula>
      <formula>1</formula>
    </cfRule>
  </conditionalFormatting>
  <conditionalFormatting sqref="X40:X41">
    <cfRule type="cellIs" dxfId="659" priority="233" operator="between">
      <formula>4</formula>
      <formula>4</formula>
    </cfRule>
    <cfRule type="cellIs" dxfId="658" priority="234" operator="between">
      <formula>3</formula>
      <formula>3</formula>
    </cfRule>
    <cfRule type="cellIs" dxfId="657" priority="235" operator="between">
      <formula>2</formula>
      <formula>2</formula>
    </cfRule>
    <cfRule type="cellIs" dxfId="656" priority="236" operator="between">
      <formula>1</formula>
      <formula>1</formula>
    </cfRule>
  </conditionalFormatting>
  <conditionalFormatting sqref="X45:X46">
    <cfRule type="cellIs" dxfId="655" priority="229" operator="between">
      <formula>4</formula>
      <formula>4</formula>
    </cfRule>
    <cfRule type="cellIs" dxfId="654" priority="230" operator="between">
      <formula>3</formula>
      <formula>3</formula>
    </cfRule>
    <cfRule type="cellIs" dxfId="653" priority="231" operator="between">
      <formula>2</formula>
      <formula>2</formula>
    </cfRule>
    <cfRule type="cellIs" dxfId="652" priority="232" operator="between">
      <formula>1</formula>
      <formula>1</formula>
    </cfRule>
  </conditionalFormatting>
  <conditionalFormatting sqref="X50:X51">
    <cfRule type="cellIs" dxfId="651" priority="225" operator="between">
      <formula>4</formula>
      <formula>4</formula>
    </cfRule>
    <cfRule type="cellIs" dxfId="650" priority="226" operator="between">
      <formula>3</formula>
      <formula>3</formula>
    </cfRule>
    <cfRule type="cellIs" dxfId="649" priority="227" operator="between">
      <formula>2</formula>
      <formula>2</formula>
    </cfRule>
    <cfRule type="cellIs" dxfId="648" priority="228" operator="between">
      <formula>1</formula>
      <formula>1</formula>
    </cfRule>
  </conditionalFormatting>
  <conditionalFormatting sqref="X58:X59">
    <cfRule type="cellIs" dxfId="647" priority="221" operator="between">
      <formula>4</formula>
      <formula>4</formula>
    </cfRule>
    <cfRule type="cellIs" dxfId="646" priority="222" operator="between">
      <formula>3</formula>
      <formula>3</formula>
    </cfRule>
    <cfRule type="cellIs" dxfId="645" priority="223" operator="between">
      <formula>2</formula>
      <formula>2</formula>
    </cfRule>
    <cfRule type="cellIs" dxfId="644" priority="224" operator="between">
      <formula>1</formula>
      <formula>1</formula>
    </cfRule>
  </conditionalFormatting>
  <conditionalFormatting sqref="X56:X57">
    <cfRule type="cellIs" dxfId="643" priority="217" operator="between">
      <formula>4</formula>
      <formula>4</formula>
    </cfRule>
    <cfRule type="cellIs" dxfId="642" priority="218" operator="between">
      <formula>3</formula>
      <formula>3</formula>
    </cfRule>
    <cfRule type="cellIs" dxfId="641" priority="219" operator="between">
      <formula>2</formula>
      <formula>2</formula>
    </cfRule>
    <cfRule type="cellIs" dxfId="640" priority="220" operator="between">
      <formula>1</formula>
      <formula>1</formula>
    </cfRule>
  </conditionalFormatting>
  <conditionalFormatting sqref="X62:X63">
    <cfRule type="cellIs" dxfId="639" priority="213" operator="between">
      <formula>4</formula>
      <formula>4</formula>
    </cfRule>
    <cfRule type="cellIs" dxfId="638" priority="214" operator="between">
      <formula>3</formula>
      <formula>3</formula>
    </cfRule>
    <cfRule type="cellIs" dxfId="637" priority="215" operator="between">
      <formula>2</formula>
      <formula>2</formula>
    </cfRule>
    <cfRule type="cellIs" dxfId="636" priority="216" operator="between">
      <formula>1</formula>
      <formula>1</formula>
    </cfRule>
  </conditionalFormatting>
  <conditionalFormatting sqref="L53:L55">
    <cfRule type="cellIs" dxfId="635" priority="209" operator="between">
      <formula>4</formula>
      <formula>4</formula>
    </cfRule>
    <cfRule type="cellIs" dxfId="634" priority="210" operator="between">
      <formula>3</formula>
      <formula>3</formula>
    </cfRule>
    <cfRule type="cellIs" dxfId="633" priority="211" operator="between">
      <formula>2</formula>
      <formula>2</formula>
    </cfRule>
    <cfRule type="cellIs" dxfId="632" priority="212" operator="between">
      <formula>1</formula>
      <formula>1</formula>
    </cfRule>
  </conditionalFormatting>
  <conditionalFormatting sqref="L59:L61">
    <cfRule type="cellIs" dxfId="631" priority="205" operator="between">
      <formula>4</formula>
      <formula>4</formula>
    </cfRule>
    <cfRule type="cellIs" dxfId="630" priority="206" operator="between">
      <formula>3</formula>
      <formula>3</formula>
    </cfRule>
    <cfRule type="cellIs" dxfId="629" priority="207" operator="between">
      <formula>2</formula>
      <formula>2</formula>
    </cfRule>
    <cfRule type="cellIs" dxfId="628" priority="208" operator="between">
      <formula>1</formula>
      <formula>1</formula>
    </cfRule>
  </conditionalFormatting>
  <conditionalFormatting sqref="L64:L66">
    <cfRule type="cellIs" dxfId="627" priority="201" operator="between">
      <formula>4</formula>
      <formula>4</formula>
    </cfRule>
    <cfRule type="cellIs" dxfId="626" priority="202" operator="between">
      <formula>3</formula>
      <formula>3</formula>
    </cfRule>
    <cfRule type="cellIs" dxfId="625" priority="203" operator="between">
      <formula>2</formula>
      <formula>2</formula>
    </cfRule>
    <cfRule type="cellIs" dxfId="624" priority="204" operator="between">
      <formula>1</formula>
      <formula>1</formula>
    </cfRule>
  </conditionalFormatting>
  <conditionalFormatting sqref="N56:N58">
    <cfRule type="cellIs" dxfId="623" priority="197" operator="between">
      <formula>4</formula>
      <formula>4</formula>
    </cfRule>
    <cfRule type="cellIs" dxfId="622" priority="198" operator="between">
      <formula>3</formula>
      <formula>3</formula>
    </cfRule>
    <cfRule type="cellIs" dxfId="621" priority="199" operator="between">
      <formula>2</formula>
      <formula>2</formula>
    </cfRule>
    <cfRule type="cellIs" dxfId="620" priority="200" operator="between">
      <formula>1</formula>
      <formula>1</formula>
    </cfRule>
  </conditionalFormatting>
  <conditionalFormatting sqref="P54:P56">
    <cfRule type="cellIs" dxfId="619" priority="193" operator="between">
      <formula>4</formula>
      <formula>4</formula>
    </cfRule>
    <cfRule type="cellIs" dxfId="618" priority="194" operator="between">
      <formula>3</formula>
      <formula>3</formula>
    </cfRule>
    <cfRule type="cellIs" dxfId="617" priority="195" operator="between">
      <formula>2</formula>
      <formula>2</formula>
    </cfRule>
    <cfRule type="cellIs" dxfId="616" priority="196" operator="between">
      <formula>1</formula>
      <formula>1</formula>
    </cfRule>
  </conditionalFormatting>
  <conditionalFormatting sqref="P64:P66">
    <cfRule type="cellIs" dxfId="615" priority="189" operator="between">
      <formula>4</formula>
      <formula>4</formula>
    </cfRule>
    <cfRule type="cellIs" dxfId="614" priority="190" operator="between">
      <formula>3</formula>
      <formula>3</formula>
    </cfRule>
    <cfRule type="cellIs" dxfId="613" priority="191" operator="between">
      <formula>2</formula>
      <formula>2</formula>
    </cfRule>
    <cfRule type="cellIs" dxfId="612" priority="192" operator="between">
      <formula>1</formula>
      <formula>1</formula>
    </cfRule>
  </conditionalFormatting>
  <conditionalFormatting sqref="P46:P48">
    <cfRule type="cellIs" dxfId="611" priority="185" operator="between">
      <formula>4</formula>
      <formula>4</formula>
    </cfRule>
    <cfRule type="cellIs" dxfId="610" priority="186" operator="between">
      <formula>3</formula>
      <formula>3</formula>
    </cfRule>
    <cfRule type="cellIs" dxfId="609" priority="187" operator="between">
      <formula>2</formula>
      <formula>2</formula>
    </cfRule>
    <cfRule type="cellIs" dxfId="608" priority="188" operator="between">
      <formula>1</formula>
      <formula>1</formula>
    </cfRule>
  </conditionalFormatting>
  <conditionalFormatting sqref="P39:P41">
    <cfRule type="cellIs" dxfId="607" priority="181" operator="between">
      <formula>4</formula>
      <formula>4</formula>
    </cfRule>
    <cfRule type="cellIs" dxfId="606" priority="182" operator="between">
      <formula>3</formula>
      <formula>3</formula>
    </cfRule>
    <cfRule type="cellIs" dxfId="605" priority="183" operator="between">
      <formula>2</formula>
      <formula>2</formula>
    </cfRule>
    <cfRule type="cellIs" dxfId="604" priority="184" operator="between">
      <formula>1</formula>
      <formula>1</formula>
    </cfRule>
  </conditionalFormatting>
  <conditionalFormatting sqref="R41:R43">
    <cfRule type="cellIs" dxfId="603" priority="177" operator="between">
      <formula>4</formula>
      <formula>4</formula>
    </cfRule>
    <cfRule type="cellIs" dxfId="602" priority="178" operator="between">
      <formula>3</formula>
      <formula>3</formula>
    </cfRule>
    <cfRule type="cellIs" dxfId="601" priority="179" operator="between">
      <formula>2</formula>
      <formula>2</formula>
    </cfRule>
    <cfRule type="cellIs" dxfId="600" priority="180" operator="between">
      <formula>1</formula>
      <formula>1</formula>
    </cfRule>
  </conditionalFormatting>
  <conditionalFormatting sqref="R46:R48">
    <cfRule type="cellIs" dxfId="599" priority="173" operator="between">
      <formula>4</formula>
      <formula>4</formula>
    </cfRule>
    <cfRule type="cellIs" dxfId="598" priority="174" operator="between">
      <formula>3</formula>
      <formula>3</formula>
    </cfRule>
    <cfRule type="cellIs" dxfId="597" priority="175" operator="between">
      <formula>2</formula>
      <formula>2</formula>
    </cfRule>
    <cfRule type="cellIs" dxfId="596" priority="176" operator="between">
      <formula>1</formula>
      <formula>1</formula>
    </cfRule>
  </conditionalFormatting>
  <conditionalFormatting sqref="R53:R55">
    <cfRule type="cellIs" dxfId="595" priority="169" operator="between">
      <formula>4</formula>
      <formula>4</formula>
    </cfRule>
    <cfRule type="cellIs" dxfId="594" priority="170" operator="between">
      <formula>3</formula>
      <formula>3</formula>
    </cfRule>
    <cfRule type="cellIs" dxfId="593" priority="171" operator="between">
      <formula>2</formula>
      <formula>2</formula>
    </cfRule>
    <cfRule type="cellIs" dxfId="592" priority="172" operator="between">
      <formula>1</formula>
      <formula>1</formula>
    </cfRule>
  </conditionalFormatting>
  <conditionalFormatting sqref="R59:R61">
    <cfRule type="cellIs" dxfId="591" priority="165" operator="between">
      <formula>4</formula>
      <formula>4</formula>
    </cfRule>
    <cfRule type="cellIs" dxfId="590" priority="166" operator="between">
      <formula>3</formula>
      <formula>3</formula>
    </cfRule>
    <cfRule type="cellIs" dxfId="589" priority="167" operator="between">
      <formula>2</formula>
      <formula>2</formula>
    </cfRule>
    <cfRule type="cellIs" dxfId="588" priority="168" operator="between">
      <formula>1</formula>
      <formula>1</formula>
    </cfRule>
  </conditionalFormatting>
  <conditionalFormatting sqref="T45:T47">
    <cfRule type="cellIs" dxfId="587" priority="161" operator="between">
      <formula>4</formula>
      <formula>4</formula>
    </cfRule>
    <cfRule type="cellIs" dxfId="586" priority="162" operator="between">
      <formula>3</formula>
      <formula>3</formula>
    </cfRule>
    <cfRule type="cellIs" dxfId="585" priority="163" operator="between">
      <formula>2</formula>
      <formula>2</formula>
    </cfRule>
    <cfRule type="cellIs" dxfId="584" priority="164" operator="between">
      <formula>1</formula>
      <formula>1</formula>
    </cfRule>
  </conditionalFormatting>
  <conditionalFormatting sqref="V50:V52">
    <cfRule type="cellIs" dxfId="583" priority="157" operator="between">
      <formula>4</formula>
      <formula>4</formula>
    </cfRule>
    <cfRule type="cellIs" dxfId="582" priority="158" operator="between">
      <formula>3</formula>
      <formula>3</formula>
    </cfRule>
    <cfRule type="cellIs" dxfId="581" priority="159" operator="between">
      <formula>2</formula>
      <formula>2</formula>
    </cfRule>
    <cfRule type="cellIs" dxfId="580" priority="160" operator="between">
      <formula>1</formula>
      <formula>1</formula>
    </cfRule>
  </conditionalFormatting>
  <conditionalFormatting sqref="T58:T60">
    <cfRule type="cellIs" dxfId="579" priority="153" operator="between">
      <formula>4</formula>
      <formula>4</formula>
    </cfRule>
    <cfRule type="cellIs" dxfId="578" priority="154" operator="between">
      <formula>3</formula>
      <formula>3</formula>
    </cfRule>
    <cfRule type="cellIs" dxfId="577" priority="155" operator="between">
      <formula>2</formula>
      <formula>2</formula>
    </cfRule>
    <cfRule type="cellIs" dxfId="576" priority="156" operator="between">
      <formula>1</formula>
      <formula>1</formula>
    </cfRule>
  </conditionalFormatting>
  <conditionalFormatting sqref="T64:T66">
    <cfRule type="cellIs" dxfId="575" priority="149" operator="between">
      <formula>4</formula>
      <formula>4</formula>
    </cfRule>
    <cfRule type="cellIs" dxfId="574" priority="150" operator="between">
      <formula>3</formula>
      <formula>3</formula>
    </cfRule>
    <cfRule type="cellIs" dxfId="573" priority="151" operator="between">
      <formula>2</formula>
      <formula>2</formula>
    </cfRule>
    <cfRule type="cellIs" dxfId="572" priority="152" operator="between">
      <formula>1</formula>
      <formula>1</formula>
    </cfRule>
  </conditionalFormatting>
  <conditionalFormatting sqref="V60:V62">
    <cfRule type="cellIs" dxfId="571" priority="145" operator="between">
      <formula>4</formula>
      <formula>4</formula>
    </cfRule>
    <cfRule type="cellIs" dxfId="570" priority="146" operator="between">
      <formula>3</formula>
      <formula>3</formula>
    </cfRule>
    <cfRule type="cellIs" dxfId="569" priority="147" operator="between">
      <formula>2</formula>
      <formula>2</formula>
    </cfRule>
    <cfRule type="cellIs" dxfId="568" priority="148" operator="between">
      <formula>1</formula>
      <formula>1</formula>
    </cfRule>
  </conditionalFormatting>
  <conditionalFormatting sqref="V42:V44">
    <cfRule type="cellIs" dxfId="567" priority="141" operator="between">
      <formula>4</formula>
      <formula>4</formula>
    </cfRule>
    <cfRule type="cellIs" dxfId="566" priority="142" operator="between">
      <formula>3</formula>
      <formula>3</formula>
    </cfRule>
    <cfRule type="cellIs" dxfId="565" priority="143" operator="between">
      <formula>2</formula>
      <formula>2</formula>
    </cfRule>
    <cfRule type="cellIs" dxfId="564" priority="144" operator="between">
      <formula>1</formula>
      <formula>1</formula>
    </cfRule>
  </conditionalFormatting>
  <conditionalFormatting sqref="V47:V49">
    <cfRule type="cellIs" dxfId="563" priority="137" operator="between">
      <formula>4</formula>
      <formula>4</formula>
    </cfRule>
    <cfRule type="cellIs" dxfId="562" priority="138" operator="between">
      <formula>3</formula>
      <formula>3</formula>
    </cfRule>
    <cfRule type="cellIs" dxfId="561" priority="139" operator="between">
      <formula>2</formula>
      <formula>2</formula>
    </cfRule>
    <cfRule type="cellIs" dxfId="560" priority="140" operator="between">
      <formula>1</formula>
      <formula>1</formula>
    </cfRule>
  </conditionalFormatting>
  <conditionalFormatting sqref="X53:X55">
    <cfRule type="cellIs" dxfId="559" priority="133" operator="between">
      <formula>4</formula>
      <formula>4</formula>
    </cfRule>
    <cfRule type="cellIs" dxfId="558" priority="134" operator="between">
      <formula>3</formula>
      <formula>3</formula>
    </cfRule>
    <cfRule type="cellIs" dxfId="557" priority="135" operator="between">
      <formula>2</formula>
      <formula>2</formula>
    </cfRule>
    <cfRule type="cellIs" dxfId="556" priority="136" operator="between">
      <formula>1</formula>
      <formula>1</formula>
    </cfRule>
  </conditionalFormatting>
  <conditionalFormatting sqref="X64:X66">
    <cfRule type="cellIs" dxfId="555" priority="129" operator="between">
      <formula>4</formula>
      <formula>4</formula>
    </cfRule>
    <cfRule type="cellIs" dxfId="554" priority="130" operator="between">
      <formula>3</formula>
      <formula>3</formula>
    </cfRule>
    <cfRule type="cellIs" dxfId="553" priority="131" operator="between">
      <formula>2</formula>
      <formula>2</formula>
    </cfRule>
    <cfRule type="cellIs" dxfId="552" priority="132" operator="between">
      <formula>1</formula>
      <formula>1</formula>
    </cfRule>
  </conditionalFormatting>
  <conditionalFormatting sqref="X42:X44">
    <cfRule type="cellIs" dxfId="551" priority="125" operator="between">
      <formula>4</formula>
      <formula>4</formula>
    </cfRule>
    <cfRule type="cellIs" dxfId="550" priority="126" operator="between">
      <formula>3</formula>
      <formula>3</formula>
    </cfRule>
    <cfRule type="cellIs" dxfId="549" priority="127" operator="between">
      <formula>2</formula>
      <formula>2</formula>
    </cfRule>
    <cfRule type="cellIs" dxfId="548" priority="128" operator="between">
      <formula>1</formula>
      <formula>1</formula>
    </cfRule>
  </conditionalFormatting>
  <conditionalFormatting sqref="X47:X49">
    <cfRule type="cellIs" dxfId="547" priority="121" operator="between">
      <formula>4</formula>
      <formula>4</formula>
    </cfRule>
    <cfRule type="cellIs" dxfId="546" priority="122" operator="between">
      <formula>3</formula>
      <formula>3</formula>
    </cfRule>
    <cfRule type="cellIs" dxfId="545" priority="123" operator="between">
      <formula>2</formula>
      <formula>2</formula>
    </cfRule>
    <cfRule type="cellIs" dxfId="544" priority="124" operator="between">
      <formula>1</formula>
      <formula>1</formula>
    </cfRule>
  </conditionalFormatting>
  <conditionalFormatting sqref="K39:K40">
    <cfRule type="cellIs" dxfId="543" priority="117" operator="between">
      <formula>4</formula>
      <formula>4</formula>
    </cfRule>
    <cfRule type="cellIs" dxfId="542" priority="118" operator="between">
      <formula>3</formula>
      <formula>3</formula>
    </cfRule>
    <cfRule type="cellIs" dxfId="541" priority="119" operator="between">
      <formula>2</formula>
      <formula>2</formula>
    </cfRule>
    <cfRule type="cellIs" dxfId="540" priority="120" operator="between">
      <formula>1</formula>
      <formula>1</formula>
    </cfRule>
  </conditionalFormatting>
  <conditionalFormatting sqref="K48:K49">
    <cfRule type="cellIs" dxfId="539" priority="113" operator="between">
      <formula>4</formula>
      <formula>4</formula>
    </cfRule>
    <cfRule type="cellIs" dxfId="538" priority="114" operator="between">
      <formula>3</formula>
      <formula>3</formula>
    </cfRule>
    <cfRule type="cellIs" dxfId="537" priority="115" operator="between">
      <formula>2</formula>
      <formula>2</formula>
    </cfRule>
    <cfRule type="cellIs" dxfId="536" priority="116" operator="between">
      <formula>1</formula>
      <formula>1</formula>
    </cfRule>
  </conditionalFormatting>
  <conditionalFormatting sqref="K43:K44">
    <cfRule type="cellIs" dxfId="535" priority="109" operator="between">
      <formula>4</formula>
      <formula>4</formula>
    </cfRule>
    <cfRule type="cellIs" dxfId="534" priority="110" operator="between">
      <formula>3</formula>
      <formula>3</formula>
    </cfRule>
    <cfRule type="cellIs" dxfId="533" priority="111" operator="between">
      <formula>2</formula>
      <formula>2</formula>
    </cfRule>
    <cfRule type="cellIs" dxfId="532" priority="112" operator="between">
      <formula>1</formula>
      <formula>1</formula>
    </cfRule>
  </conditionalFormatting>
  <conditionalFormatting sqref="K53:K54">
    <cfRule type="cellIs" dxfId="531" priority="105" operator="between">
      <formula>4</formula>
      <formula>4</formula>
    </cfRule>
    <cfRule type="cellIs" dxfId="530" priority="106" operator="between">
      <formula>3</formula>
      <formula>3</formula>
    </cfRule>
    <cfRule type="cellIs" dxfId="529" priority="107" operator="between">
      <formula>2</formula>
      <formula>2</formula>
    </cfRule>
    <cfRule type="cellIs" dxfId="528" priority="108" operator="between">
      <formula>1</formula>
      <formula>1</formula>
    </cfRule>
  </conditionalFormatting>
  <conditionalFormatting sqref="Q64:Q65 M62:M63 O64:O65 O60:O61 Q60:Q61 Q57:Q58 Q53:Q54 Q45:Q46 Q41:Q42 M57:M60 O56:O57 M51:M52 M45:M46 M40:M41 O39:O52">
    <cfRule type="cellIs" dxfId="527" priority="101" operator="between">
      <formula>4</formula>
      <formula>4</formula>
    </cfRule>
    <cfRule type="cellIs" dxfId="526" priority="102" operator="between">
      <formula>3</formula>
      <formula>3</formula>
    </cfRule>
    <cfRule type="cellIs" dxfId="525" priority="103" operator="between">
      <formula>2</formula>
      <formula>2</formula>
    </cfRule>
    <cfRule type="cellIs" dxfId="524" priority="104" operator="between">
      <formula>1</formula>
      <formula>1</formula>
    </cfRule>
  </conditionalFormatting>
  <conditionalFormatting sqref="W50:W51 W53:W54 S60:S61 W58:W59 U56:U57 S57:S58 S51:S52 W46:W47 W40:W43 S46:S47 U46:U47 U41:U42 S40:S41">
    <cfRule type="cellIs" dxfId="523" priority="97" operator="between">
      <formula>4</formula>
      <formula>4</formula>
    </cfRule>
    <cfRule type="cellIs" dxfId="522" priority="98" operator="between">
      <formula>3</formula>
      <formula>3</formula>
    </cfRule>
    <cfRule type="cellIs" dxfId="521" priority="99" operator="between">
      <formula>2</formula>
      <formula>2</formula>
    </cfRule>
    <cfRule type="cellIs" dxfId="520" priority="100" operator="between">
      <formula>1</formula>
      <formula>1</formula>
    </cfRule>
  </conditionalFormatting>
  <conditionalFormatting sqref="Y63:Y64 Y58:Y61 Y53:Y54 Y40:Y51">
    <cfRule type="cellIs" dxfId="519" priority="93" operator="between">
      <formula>4</formula>
      <formula>4</formula>
    </cfRule>
    <cfRule type="cellIs" dxfId="518" priority="94" operator="between">
      <formula>3</formula>
      <formula>3</formula>
    </cfRule>
    <cfRule type="cellIs" dxfId="517" priority="95" operator="between">
      <formula>2</formula>
      <formula>2</formula>
    </cfRule>
    <cfRule type="cellIs" dxfId="516" priority="96" operator="between">
      <formula>1</formula>
      <formula>1</formula>
    </cfRule>
  </conditionalFormatting>
  <conditionalFormatting sqref="L41:L44">
    <cfRule type="cellIs" dxfId="515" priority="89" operator="between">
      <formula>4</formula>
      <formula>4</formula>
    </cfRule>
    <cfRule type="cellIs" dxfId="514" priority="90" operator="between">
      <formula>3</formula>
      <formula>3</formula>
    </cfRule>
    <cfRule type="cellIs" dxfId="513" priority="91" operator="between">
      <formula>2</formula>
      <formula>2</formula>
    </cfRule>
    <cfRule type="cellIs" dxfId="512" priority="92" operator="between">
      <formula>1</formula>
      <formula>1</formula>
    </cfRule>
  </conditionalFormatting>
  <conditionalFormatting sqref="L47:L48">
    <cfRule type="cellIs" dxfId="511" priority="85" operator="between">
      <formula>4</formula>
      <formula>4</formula>
    </cfRule>
    <cfRule type="cellIs" dxfId="510" priority="86" operator="between">
      <formula>3</formula>
      <formula>3</formula>
    </cfRule>
    <cfRule type="cellIs" dxfId="509" priority="87" operator="between">
      <formula>2</formula>
      <formula>2</formula>
    </cfRule>
    <cfRule type="cellIs" dxfId="508" priority="88" operator="between">
      <formula>1</formula>
      <formula>1</formula>
    </cfRule>
  </conditionalFormatting>
  <conditionalFormatting sqref="N47:N50 N41:N43">
    <cfRule type="cellIs" dxfId="507" priority="81" operator="between">
      <formula>4</formula>
      <formula>4</formula>
    </cfRule>
    <cfRule type="cellIs" dxfId="506" priority="82" operator="between">
      <formula>3</formula>
      <formula>3</formula>
    </cfRule>
    <cfRule type="cellIs" dxfId="505" priority="83" operator="between">
      <formula>2</formula>
      <formula>2</formula>
    </cfRule>
    <cfRule type="cellIs" dxfId="504" priority="84" operator="between">
      <formula>1</formula>
      <formula>1</formula>
    </cfRule>
  </conditionalFormatting>
  <conditionalFormatting sqref="N63:N65">
    <cfRule type="cellIs" dxfId="503" priority="77" operator="between">
      <formula>4</formula>
      <formula>4</formula>
    </cfRule>
    <cfRule type="cellIs" dxfId="502" priority="78" operator="between">
      <formula>3</formula>
      <formula>3</formula>
    </cfRule>
    <cfRule type="cellIs" dxfId="501" priority="79" operator="between">
      <formula>2</formula>
      <formula>2</formula>
    </cfRule>
    <cfRule type="cellIs" dxfId="500" priority="80" operator="between">
      <formula>1</formula>
      <formula>1</formula>
    </cfRule>
  </conditionalFormatting>
  <conditionalFormatting sqref="N59:N60 N66">
    <cfRule type="cellIs" dxfId="499" priority="73" operator="between">
      <formula>4</formula>
      <formula>4</formula>
    </cfRule>
    <cfRule type="cellIs" dxfId="498" priority="74" operator="between">
      <formula>3</formula>
      <formula>3</formula>
    </cfRule>
    <cfRule type="cellIs" dxfId="497" priority="75" operator="between">
      <formula>2</formula>
      <formula>2</formula>
    </cfRule>
    <cfRule type="cellIs" dxfId="496" priority="76" operator="between">
      <formula>1</formula>
      <formula>1</formula>
    </cfRule>
  </conditionalFormatting>
  <conditionalFormatting sqref="O58:O59">
    <cfRule type="cellIs" dxfId="495" priority="69" operator="between">
      <formula>4</formula>
      <formula>4</formula>
    </cfRule>
    <cfRule type="cellIs" dxfId="494" priority="70" operator="between">
      <formula>3</formula>
      <formula>3</formula>
    </cfRule>
    <cfRule type="cellIs" dxfId="493" priority="71" operator="between">
      <formula>2</formula>
      <formula>2</formula>
    </cfRule>
    <cfRule type="cellIs" dxfId="492" priority="72" operator="between">
      <formula>1</formula>
      <formula>1</formula>
    </cfRule>
  </conditionalFormatting>
  <conditionalFormatting sqref="O62:O63">
    <cfRule type="cellIs" dxfId="491" priority="65" operator="between">
      <formula>4</formula>
      <formula>4</formula>
    </cfRule>
    <cfRule type="cellIs" dxfId="490" priority="66" operator="between">
      <formula>3</formula>
      <formula>3</formula>
    </cfRule>
    <cfRule type="cellIs" dxfId="489" priority="67" operator="between">
      <formula>2</formula>
      <formula>2</formula>
    </cfRule>
    <cfRule type="cellIs" dxfId="488" priority="68" operator="between">
      <formula>1</formula>
      <formula>1</formula>
    </cfRule>
  </conditionalFormatting>
  <conditionalFormatting sqref="O53:O55">
    <cfRule type="cellIs" dxfId="487" priority="61" operator="between">
      <formula>4</formula>
      <formula>4</formula>
    </cfRule>
    <cfRule type="cellIs" dxfId="486" priority="62" operator="between">
      <formula>3</formula>
      <formula>3</formula>
    </cfRule>
    <cfRule type="cellIs" dxfId="485" priority="63" operator="between">
      <formula>2</formula>
      <formula>2</formula>
    </cfRule>
    <cfRule type="cellIs" dxfId="484" priority="64" operator="between">
      <formula>1</formula>
      <formula>1</formula>
    </cfRule>
  </conditionalFormatting>
  <conditionalFormatting sqref="R65:R66">
    <cfRule type="cellIs" dxfId="483" priority="57" operator="between">
      <formula>4</formula>
      <formula>4</formula>
    </cfRule>
    <cfRule type="cellIs" dxfId="482" priority="58" operator="between">
      <formula>3</formula>
      <formula>3</formula>
    </cfRule>
    <cfRule type="cellIs" dxfId="481" priority="59" operator="between">
      <formula>2</formula>
      <formula>2</formula>
    </cfRule>
    <cfRule type="cellIs" dxfId="480" priority="60" operator="between">
      <formula>1</formula>
      <formula>1</formula>
    </cfRule>
  </conditionalFormatting>
  <conditionalFormatting sqref="R62">
    <cfRule type="cellIs" dxfId="479" priority="53" operator="between">
      <formula>4</formula>
      <formula>4</formula>
    </cfRule>
    <cfRule type="cellIs" dxfId="478" priority="54" operator="between">
      <formula>3</formula>
      <formula>3</formula>
    </cfRule>
    <cfRule type="cellIs" dxfId="477" priority="55" operator="between">
      <formula>2</formula>
      <formula>2</formula>
    </cfRule>
    <cfRule type="cellIs" dxfId="476" priority="56" operator="between">
      <formula>1</formula>
      <formula>1</formula>
    </cfRule>
  </conditionalFormatting>
  <conditionalFormatting sqref="S54:S55">
    <cfRule type="cellIs" dxfId="475" priority="49" operator="between">
      <formula>4</formula>
      <formula>4</formula>
    </cfRule>
    <cfRule type="cellIs" dxfId="474" priority="50" operator="between">
      <formula>3</formula>
      <formula>3</formula>
    </cfRule>
    <cfRule type="cellIs" dxfId="473" priority="51" operator="between">
      <formula>2</formula>
      <formula>2</formula>
    </cfRule>
    <cfRule type="cellIs" dxfId="472" priority="52" operator="between">
      <formula>1</formula>
      <formula>1</formula>
    </cfRule>
  </conditionalFormatting>
  <conditionalFormatting sqref="S64:S65">
    <cfRule type="cellIs" dxfId="471" priority="41" operator="between">
      <formula>4</formula>
      <formula>4</formula>
    </cfRule>
    <cfRule type="cellIs" dxfId="470" priority="42" operator="between">
      <formula>3</formula>
      <formula>3</formula>
    </cfRule>
    <cfRule type="cellIs" dxfId="469" priority="43" operator="between">
      <formula>2</formula>
      <formula>2</formula>
    </cfRule>
    <cfRule type="cellIs" dxfId="468" priority="44" operator="between">
      <formula>1</formula>
      <formula>1</formula>
    </cfRule>
  </conditionalFormatting>
  <conditionalFormatting sqref="S48:S49 S56 S66 S62:S63 S59">
    <cfRule type="cellIs" dxfId="467" priority="37" operator="between">
      <formula>4</formula>
      <formula>4</formula>
    </cfRule>
    <cfRule type="cellIs" dxfId="466" priority="38" operator="between">
      <formula>3</formula>
      <formula>3</formula>
    </cfRule>
    <cfRule type="cellIs" dxfId="465" priority="39" operator="between">
      <formula>2</formula>
      <formula>2</formula>
    </cfRule>
    <cfRule type="cellIs" dxfId="464" priority="40" operator="between">
      <formula>1</formula>
      <formula>1</formula>
    </cfRule>
  </conditionalFormatting>
  <conditionalFormatting sqref="S53 S50">
    <cfRule type="cellIs" dxfId="463" priority="33" operator="between">
      <formula>4</formula>
      <formula>4</formula>
    </cfRule>
    <cfRule type="cellIs" dxfId="462" priority="34" operator="between">
      <formula>3</formula>
      <formula>3</formula>
    </cfRule>
    <cfRule type="cellIs" dxfId="461" priority="35" operator="between">
      <formula>2</formula>
      <formula>2</formula>
    </cfRule>
    <cfRule type="cellIs" dxfId="460" priority="36" operator="between">
      <formula>1</formula>
      <formula>1</formula>
    </cfRule>
  </conditionalFormatting>
  <conditionalFormatting sqref="S43:S45">
    <cfRule type="cellIs" dxfId="459" priority="29" operator="between">
      <formula>4</formula>
      <formula>4</formula>
    </cfRule>
    <cfRule type="cellIs" dxfId="458" priority="30" operator="between">
      <formula>3</formula>
      <formula>3</formula>
    </cfRule>
    <cfRule type="cellIs" dxfId="457" priority="31" operator="between">
      <formula>2</formula>
      <formula>2</formula>
    </cfRule>
    <cfRule type="cellIs" dxfId="456" priority="32" operator="between">
      <formula>1</formula>
      <formula>1</formula>
    </cfRule>
  </conditionalFormatting>
  <conditionalFormatting sqref="U51:U53">
    <cfRule type="cellIs" dxfId="455" priority="25" operator="between">
      <formula>4</formula>
      <formula>4</formula>
    </cfRule>
    <cfRule type="cellIs" dxfId="454" priority="26" operator="between">
      <formula>3</formula>
      <formula>3</formula>
    </cfRule>
    <cfRule type="cellIs" dxfId="453" priority="27" operator="between">
      <formula>2</formula>
      <formula>2</formula>
    </cfRule>
    <cfRule type="cellIs" dxfId="452" priority="28" operator="between">
      <formula>1</formula>
      <formula>1</formula>
    </cfRule>
  </conditionalFormatting>
  <conditionalFormatting sqref="W55:W57">
    <cfRule type="cellIs" dxfId="451" priority="21" operator="between">
      <formula>4</formula>
      <formula>4</formula>
    </cfRule>
    <cfRule type="cellIs" dxfId="450" priority="22" operator="between">
      <formula>3</formula>
      <formula>3</formula>
    </cfRule>
    <cfRule type="cellIs" dxfId="449" priority="23" operator="between">
      <formula>2</formula>
      <formula>2</formula>
    </cfRule>
    <cfRule type="cellIs" dxfId="448" priority="24" operator="between">
      <formula>1</formula>
      <formula>1</formula>
    </cfRule>
  </conditionalFormatting>
  <conditionalFormatting sqref="W60:W62">
    <cfRule type="cellIs" dxfId="447" priority="17" operator="between">
      <formula>4</formula>
      <formula>4</formula>
    </cfRule>
    <cfRule type="cellIs" dxfId="446" priority="18" operator="between">
      <formula>3</formula>
      <formula>3</formula>
    </cfRule>
    <cfRule type="cellIs" dxfId="445" priority="19" operator="between">
      <formula>2</formula>
      <formula>2</formula>
    </cfRule>
    <cfRule type="cellIs" dxfId="444" priority="20" operator="between">
      <formula>1</formula>
      <formula>1</formula>
    </cfRule>
  </conditionalFormatting>
  <conditionalFormatting sqref="W63:W66">
    <cfRule type="cellIs" dxfId="443" priority="13" operator="between">
      <formula>4</formula>
      <formula>4</formula>
    </cfRule>
    <cfRule type="cellIs" dxfId="442" priority="14" operator="between">
      <formula>3</formula>
      <formula>3</formula>
    </cfRule>
    <cfRule type="cellIs" dxfId="441" priority="15" operator="between">
      <formula>2</formula>
      <formula>2</formula>
    </cfRule>
    <cfRule type="cellIs" dxfId="440" priority="16" operator="between">
      <formula>1</formula>
      <formula>1</formula>
    </cfRule>
  </conditionalFormatting>
  <conditionalFormatting sqref="V53:V54">
    <cfRule type="cellIs" dxfId="439" priority="9" operator="between">
      <formula>4</formula>
      <formula>4</formula>
    </cfRule>
    <cfRule type="cellIs" dxfId="438" priority="10" operator="between">
      <formula>3</formula>
      <formula>3</formula>
    </cfRule>
    <cfRule type="cellIs" dxfId="437" priority="11" operator="between">
      <formula>2</formula>
      <formula>2</formula>
    </cfRule>
    <cfRule type="cellIs" dxfId="436" priority="12" operator="between">
      <formula>1</formula>
      <formula>1</formula>
    </cfRule>
  </conditionalFormatting>
  <conditionalFormatting sqref="V65:V66 V57">
    <cfRule type="cellIs" dxfId="435" priority="5" operator="between">
      <formula>4</formula>
      <formula>4</formula>
    </cfRule>
    <cfRule type="cellIs" dxfId="434" priority="6" operator="between">
      <formula>3</formula>
      <formula>3</formula>
    </cfRule>
    <cfRule type="cellIs" dxfId="433" priority="7" operator="between">
      <formula>2</formula>
      <formula>2</formula>
    </cfRule>
    <cfRule type="cellIs" dxfId="432" priority="8" operator="between">
      <formula>1</formula>
      <formula>1</formula>
    </cfRule>
  </conditionalFormatting>
  <conditionalFormatting sqref="Y55:Y56">
    <cfRule type="cellIs" dxfId="431" priority="1" operator="between">
      <formula>4</formula>
      <formula>4</formula>
    </cfRule>
    <cfRule type="cellIs" dxfId="430" priority="2" operator="between">
      <formula>3</formula>
      <formula>3</formula>
    </cfRule>
    <cfRule type="cellIs" dxfId="429" priority="3" operator="between">
      <formula>2</formula>
      <formula>2</formula>
    </cfRule>
    <cfRule type="cellIs" dxfId="428" priority="4" operator="between">
      <formula>1</formula>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L72"/>
  <sheetViews>
    <sheetView showGridLines="0" zoomScale="80" zoomScaleNormal="80" workbookViewId="0">
      <pane xSplit="3" ySplit="5" topLeftCell="D6" activePane="bottomRight" state="frozen"/>
      <selection pane="bottomRight" activeCell="D6" sqref="D6"/>
      <selection pane="bottomLeft" activeCell="A5" sqref="A5"/>
      <selection pane="topRight" activeCell="D1" sqref="D1"/>
    </sheetView>
  </sheetViews>
  <sheetFormatPr defaultColWidth="9.140625" defaultRowHeight="15"/>
  <cols>
    <col min="1" max="1" width="19.28515625" customWidth="1"/>
    <col min="2" max="2" width="19" style="1" customWidth="1"/>
    <col min="3" max="3" width="27.7109375" style="1" customWidth="1"/>
    <col min="4" max="4" width="42.28515625" style="16" customWidth="1"/>
    <col min="5" max="9" width="41.28515625" style="16" customWidth="1"/>
    <col min="10" max="19" width="37.85546875" style="16" customWidth="1"/>
    <col min="20" max="20" width="40.7109375" style="16" customWidth="1"/>
    <col min="21" max="21" width="42.140625" style="16" customWidth="1"/>
    <col min="22" max="30" width="37.85546875" style="16" customWidth="1"/>
    <col min="31" max="31" width="53.7109375" style="16" customWidth="1"/>
    <col min="32" max="35" width="37.85546875" style="16" customWidth="1"/>
    <col min="36" max="38" width="14.7109375" style="16" customWidth="1"/>
    <col min="39" max="256" width="11.42578125" customWidth="1"/>
  </cols>
  <sheetData>
    <row r="1" spans="1:38" s="4" customFormat="1" ht="26.25">
      <c r="A1" s="5" t="s">
        <v>0</v>
      </c>
      <c r="B1" s="3"/>
      <c r="C1" s="3"/>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row>
    <row r="2" spans="1:38" s="4" customFormat="1" ht="16.5" customHeight="1" thickBot="1">
      <c r="A2" s="5"/>
      <c r="B2" s="3"/>
      <c r="C2" s="3"/>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row>
    <row r="3" spans="1:38" ht="15.75" thickBot="1">
      <c r="A3" s="219" t="s">
        <v>1</v>
      </c>
      <c r="B3" s="219"/>
      <c r="C3" s="219"/>
      <c r="D3" s="219"/>
      <c r="E3" s="219"/>
      <c r="F3" s="219"/>
      <c r="G3" s="219"/>
      <c r="H3" s="219"/>
      <c r="I3" s="219"/>
      <c r="J3" s="219"/>
      <c r="K3" s="219"/>
      <c r="L3" s="219"/>
      <c r="M3" s="219"/>
      <c r="N3" s="219"/>
      <c r="O3" s="219"/>
      <c r="P3" s="219"/>
      <c r="Q3" s="219"/>
      <c r="R3" s="219"/>
      <c r="S3" s="219"/>
      <c r="T3" s="219" t="s">
        <v>443</v>
      </c>
      <c r="U3" s="219"/>
      <c r="V3" s="219"/>
      <c r="W3" s="219"/>
      <c r="X3" s="219"/>
      <c r="Y3" s="219"/>
      <c r="Z3" s="219"/>
      <c r="AA3" s="219"/>
      <c r="AB3" s="219"/>
      <c r="AC3" s="219"/>
      <c r="AD3" s="219"/>
      <c r="AE3" s="219"/>
      <c r="AF3" s="219"/>
      <c r="AG3" s="219"/>
      <c r="AH3" s="219"/>
      <c r="AI3" s="219"/>
    </row>
    <row r="4" spans="1:38" ht="30.75" customHeight="1" thickBot="1">
      <c r="A4" s="219"/>
      <c r="B4" s="219"/>
      <c r="C4" s="219"/>
      <c r="D4" s="222" t="s">
        <v>444</v>
      </c>
      <c r="E4" s="260"/>
      <c r="F4" s="220" t="s">
        <v>445</v>
      </c>
      <c r="G4" s="261"/>
      <c r="H4" s="181" t="s">
        <v>446</v>
      </c>
      <c r="I4" s="182"/>
      <c r="J4" s="222" t="s">
        <v>447</v>
      </c>
      <c r="K4" s="260"/>
      <c r="L4" s="221" t="s">
        <v>448</v>
      </c>
      <c r="M4" s="260"/>
      <c r="N4" s="222" t="s">
        <v>449</v>
      </c>
      <c r="O4" s="260"/>
      <c r="P4" s="222" t="s">
        <v>450</v>
      </c>
      <c r="Q4" s="260"/>
      <c r="R4" s="219" t="s">
        <v>451</v>
      </c>
      <c r="S4" s="219"/>
      <c r="T4" s="217" t="s">
        <v>452</v>
      </c>
      <c r="U4" s="262"/>
      <c r="V4" s="217" t="s">
        <v>453</v>
      </c>
      <c r="W4" s="262"/>
      <c r="X4" s="217" t="s">
        <v>454</v>
      </c>
      <c r="Y4" s="262"/>
      <c r="Z4" s="217" t="s">
        <v>455</v>
      </c>
      <c r="AA4" s="262"/>
      <c r="AB4" s="217" t="s">
        <v>456</v>
      </c>
      <c r="AC4" s="262"/>
      <c r="AD4" s="218" t="s">
        <v>457</v>
      </c>
      <c r="AE4" s="263"/>
      <c r="AF4" s="217" t="s">
        <v>458</v>
      </c>
      <c r="AG4" s="262"/>
      <c r="AH4" s="217" t="s">
        <v>459</v>
      </c>
      <c r="AI4" s="262"/>
      <c r="AJ4"/>
      <c r="AK4"/>
      <c r="AL4"/>
    </row>
    <row r="5" spans="1:38" ht="15.75" thickBot="1">
      <c r="A5" s="219" t="s">
        <v>4</v>
      </c>
      <c r="B5" s="219"/>
      <c r="C5" s="219"/>
      <c r="D5" s="84" t="s">
        <v>5</v>
      </c>
      <c r="E5" s="84" t="s">
        <v>6</v>
      </c>
      <c r="F5" s="87" t="s">
        <v>5</v>
      </c>
      <c r="G5" s="94" t="s">
        <v>6</v>
      </c>
      <c r="H5" s="49" t="s">
        <v>5</v>
      </c>
      <c r="I5" s="50" t="s">
        <v>6</v>
      </c>
      <c r="J5" s="84" t="s">
        <v>5</v>
      </c>
      <c r="K5" s="84" t="s">
        <v>6</v>
      </c>
      <c r="L5" s="95" t="s">
        <v>5</v>
      </c>
      <c r="M5" s="85" t="s">
        <v>6</v>
      </c>
      <c r="N5" s="85" t="s">
        <v>5</v>
      </c>
      <c r="O5" s="85" t="s">
        <v>6</v>
      </c>
      <c r="P5" s="85" t="s">
        <v>5</v>
      </c>
      <c r="Q5" s="85" t="s">
        <v>6</v>
      </c>
      <c r="R5" s="84" t="s">
        <v>5</v>
      </c>
      <c r="S5" s="84" t="s">
        <v>6</v>
      </c>
      <c r="T5" s="83" t="s">
        <v>5</v>
      </c>
      <c r="U5" s="83" t="s">
        <v>6</v>
      </c>
      <c r="V5" s="83" t="s">
        <v>5</v>
      </c>
      <c r="W5" s="83" t="s">
        <v>6</v>
      </c>
      <c r="X5" s="83" t="s">
        <v>5</v>
      </c>
      <c r="Y5" s="83" t="s">
        <v>6</v>
      </c>
      <c r="Z5" s="83" t="s">
        <v>5</v>
      </c>
      <c r="AA5" s="83" t="s">
        <v>6</v>
      </c>
      <c r="AB5" s="83" t="s">
        <v>5</v>
      </c>
      <c r="AC5" s="83" t="s">
        <v>6</v>
      </c>
      <c r="AD5" s="152" t="s">
        <v>5</v>
      </c>
      <c r="AE5" s="152" t="s">
        <v>6</v>
      </c>
      <c r="AF5" s="83" t="s">
        <v>5</v>
      </c>
      <c r="AG5" s="83" t="s">
        <v>6</v>
      </c>
      <c r="AH5" s="83" t="s">
        <v>5</v>
      </c>
      <c r="AI5" s="83" t="s">
        <v>6</v>
      </c>
      <c r="AJ5"/>
      <c r="AK5"/>
      <c r="AL5"/>
    </row>
    <row r="6" spans="1:38" ht="132.75" customHeight="1" thickBot="1">
      <c r="A6" s="224" t="s">
        <v>7</v>
      </c>
      <c r="B6" s="223" t="s">
        <v>8</v>
      </c>
      <c r="C6" s="223"/>
      <c r="D6" s="88" t="s">
        <v>460</v>
      </c>
      <c r="E6" s="89" t="s">
        <v>461</v>
      </c>
      <c r="F6" s="102" t="s">
        <v>109</v>
      </c>
      <c r="G6" s="103" t="s">
        <v>462</v>
      </c>
      <c r="H6" s="66" t="s">
        <v>463</v>
      </c>
      <c r="I6" s="66"/>
      <c r="J6" s="88"/>
      <c r="K6" s="89" t="s">
        <v>464</v>
      </c>
      <c r="L6" s="104"/>
      <c r="M6" s="105" t="s">
        <v>465</v>
      </c>
      <c r="N6" s="106"/>
      <c r="O6" s="105" t="s">
        <v>466</v>
      </c>
      <c r="P6" s="115" t="s">
        <v>467</v>
      </c>
      <c r="Q6" s="105" t="s">
        <v>468</v>
      </c>
      <c r="R6" s="102" t="s">
        <v>469</v>
      </c>
      <c r="S6" s="103" t="s">
        <v>470</v>
      </c>
      <c r="T6" s="119" t="s">
        <v>471</v>
      </c>
      <c r="U6" s="120" t="s">
        <v>472</v>
      </c>
      <c r="V6" s="119" t="s">
        <v>473</v>
      </c>
      <c r="W6" s="120" t="s">
        <v>474</v>
      </c>
      <c r="X6" s="119"/>
      <c r="Y6" s="120"/>
      <c r="Z6" s="119" t="s">
        <v>475</v>
      </c>
      <c r="AA6" s="120" t="s">
        <v>476</v>
      </c>
      <c r="AB6" s="119" t="s">
        <v>477</v>
      </c>
      <c r="AC6" s="120" t="s">
        <v>478</v>
      </c>
      <c r="AD6" s="119" t="s">
        <v>479</v>
      </c>
      <c r="AE6" s="120"/>
      <c r="AF6" s="119" t="s">
        <v>480</v>
      </c>
      <c r="AG6" s="120" t="s">
        <v>481</v>
      </c>
      <c r="AH6" s="119" t="s">
        <v>482</v>
      </c>
      <c r="AI6" s="120" t="s">
        <v>483</v>
      </c>
      <c r="AJ6"/>
      <c r="AK6"/>
      <c r="AL6"/>
    </row>
    <row r="7" spans="1:38" ht="90" thickBot="1">
      <c r="A7" s="224"/>
      <c r="B7" s="223" t="s">
        <v>10</v>
      </c>
      <c r="C7" s="223"/>
      <c r="D7" s="90" t="s">
        <v>484</v>
      </c>
      <c r="E7" s="91" t="s">
        <v>485</v>
      </c>
      <c r="F7" s="9" t="s">
        <v>486</v>
      </c>
      <c r="G7" s="10" t="s">
        <v>487</v>
      </c>
      <c r="H7" s="63" t="s">
        <v>488</v>
      </c>
      <c r="I7" s="66" t="s">
        <v>489</v>
      </c>
      <c r="J7" s="90" t="s">
        <v>490</v>
      </c>
      <c r="K7" s="91" t="s">
        <v>491</v>
      </c>
      <c r="L7" s="90" t="s">
        <v>492</v>
      </c>
      <c r="M7" s="91" t="s">
        <v>493</v>
      </c>
      <c r="N7" s="107" t="s">
        <v>494</v>
      </c>
      <c r="O7" s="91" t="s">
        <v>495</v>
      </c>
      <c r="P7" s="90"/>
      <c r="Q7" s="91"/>
      <c r="R7" s="9" t="s">
        <v>496</v>
      </c>
      <c r="S7" s="10" t="s">
        <v>497</v>
      </c>
      <c r="T7" s="118" t="s">
        <v>498</v>
      </c>
      <c r="U7" s="117" t="s">
        <v>499</v>
      </c>
      <c r="V7" s="118" t="s">
        <v>500</v>
      </c>
      <c r="W7" s="117" t="s">
        <v>501</v>
      </c>
      <c r="X7" s="118" t="s">
        <v>502</v>
      </c>
      <c r="Y7" s="117" t="s">
        <v>503</v>
      </c>
      <c r="Z7" s="118" t="s">
        <v>504</v>
      </c>
      <c r="AA7" s="117" t="s">
        <v>505</v>
      </c>
      <c r="AB7" s="118" t="s">
        <v>506</v>
      </c>
      <c r="AC7" s="117" t="s">
        <v>507</v>
      </c>
      <c r="AD7" s="118" t="s">
        <v>508</v>
      </c>
      <c r="AE7" s="117" t="s">
        <v>509</v>
      </c>
      <c r="AF7" s="118" t="s">
        <v>510</v>
      </c>
      <c r="AG7" s="117" t="s">
        <v>511</v>
      </c>
      <c r="AH7" s="118" t="s">
        <v>512</v>
      </c>
      <c r="AI7" s="117" t="s">
        <v>513</v>
      </c>
      <c r="AJ7"/>
      <c r="AK7"/>
      <c r="AL7"/>
    </row>
    <row r="8" spans="1:38" ht="281.25" thickBot="1">
      <c r="A8" s="224"/>
      <c r="B8" s="223" t="s">
        <v>12</v>
      </c>
      <c r="C8" s="223"/>
      <c r="D8" s="90" t="s">
        <v>514</v>
      </c>
      <c r="E8" s="91" t="s">
        <v>515</v>
      </c>
      <c r="F8" s="9" t="s">
        <v>486</v>
      </c>
      <c r="G8" s="10" t="s">
        <v>516</v>
      </c>
      <c r="H8" s="63" t="s">
        <v>517</v>
      </c>
      <c r="I8" s="66" t="s">
        <v>518</v>
      </c>
      <c r="J8" s="90"/>
      <c r="K8" s="91" t="s">
        <v>519</v>
      </c>
      <c r="L8" s="90"/>
      <c r="M8" s="91" t="s">
        <v>520</v>
      </c>
      <c r="N8" s="107"/>
      <c r="O8" s="91" t="s">
        <v>521</v>
      </c>
      <c r="P8" s="90"/>
      <c r="Q8" s="91" t="s">
        <v>522</v>
      </c>
      <c r="R8" s="9" t="s">
        <v>523</v>
      </c>
      <c r="S8" s="10" t="s">
        <v>524</v>
      </c>
      <c r="T8" s="118" t="s">
        <v>525</v>
      </c>
      <c r="U8" s="117" t="s">
        <v>526</v>
      </c>
      <c r="V8" s="118" t="s">
        <v>527</v>
      </c>
      <c r="W8" s="117" t="s">
        <v>528</v>
      </c>
      <c r="X8" s="118" t="s">
        <v>529</v>
      </c>
      <c r="Y8" s="117" t="s">
        <v>530</v>
      </c>
      <c r="Z8" s="118" t="s">
        <v>531</v>
      </c>
      <c r="AA8" s="117" t="s">
        <v>532</v>
      </c>
      <c r="AB8" s="118" t="s">
        <v>533</v>
      </c>
      <c r="AC8" s="117" t="s">
        <v>534</v>
      </c>
      <c r="AD8" s="118"/>
      <c r="AE8" s="117" t="s">
        <v>535</v>
      </c>
      <c r="AF8" s="118" t="s">
        <v>536</v>
      </c>
      <c r="AG8" s="117" t="s">
        <v>537</v>
      </c>
      <c r="AH8" s="118" t="s">
        <v>538</v>
      </c>
      <c r="AI8" s="117" t="s">
        <v>539</v>
      </c>
      <c r="AJ8"/>
      <c r="AK8"/>
      <c r="AL8"/>
    </row>
    <row r="9" spans="1:38" ht="77.25" thickBot="1">
      <c r="A9" s="224" t="s">
        <v>15</v>
      </c>
      <c r="B9" s="223" t="s">
        <v>16</v>
      </c>
      <c r="C9" s="223"/>
      <c r="D9" s="90" t="s">
        <v>540</v>
      </c>
      <c r="E9" s="91" t="s">
        <v>541</v>
      </c>
      <c r="F9" s="9" t="s">
        <v>542</v>
      </c>
      <c r="G9" s="10" t="s">
        <v>109</v>
      </c>
      <c r="H9" s="63"/>
      <c r="I9" s="66" t="s">
        <v>543</v>
      </c>
      <c r="J9" s="90"/>
      <c r="K9" s="91" t="s">
        <v>544</v>
      </c>
      <c r="L9" s="90"/>
      <c r="M9" s="91" t="s">
        <v>545</v>
      </c>
      <c r="N9" s="107"/>
      <c r="O9" s="91" t="s">
        <v>546</v>
      </c>
      <c r="P9" s="90"/>
      <c r="Q9" s="91"/>
      <c r="R9" s="9" t="s">
        <v>547</v>
      </c>
      <c r="S9" s="117" t="s">
        <v>548</v>
      </c>
      <c r="T9" s="118" t="s">
        <v>549</v>
      </c>
      <c r="U9" s="117" t="s">
        <v>550</v>
      </c>
      <c r="V9" s="118" t="s">
        <v>109</v>
      </c>
      <c r="W9" s="117" t="s">
        <v>109</v>
      </c>
      <c r="X9" s="118" t="s">
        <v>551</v>
      </c>
      <c r="Y9" s="117" t="s">
        <v>552</v>
      </c>
      <c r="Z9" s="118" t="s">
        <v>553</v>
      </c>
      <c r="AA9" s="117" t="s">
        <v>554</v>
      </c>
      <c r="AB9" s="118" t="s">
        <v>555</v>
      </c>
      <c r="AC9" s="117"/>
      <c r="AD9" s="118" t="s">
        <v>556</v>
      </c>
      <c r="AE9" s="117" t="s">
        <v>557</v>
      </c>
      <c r="AF9" s="118" t="s">
        <v>558</v>
      </c>
      <c r="AG9" s="117" t="s">
        <v>559</v>
      </c>
      <c r="AH9" s="118" t="s">
        <v>560</v>
      </c>
      <c r="AI9" s="117" t="s">
        <v>561</v>
      </c>
      <c r="AJ9"/>
      <c r="AK9"/>
      <c r="AL9"/>
    </row>
    <row r="10" spans="1:38" ht="115.5" thickBot="1">
      <c r="A10" s="224"/>
      <c r="B10" s="223" t="s">
        <v>19</v>
      </c>
      <c r="C10" s="223"/>
      <c r="D10" s="90" t="s">
        <v>562</v>
      </c>
      <c r="E10" s="91" t="s">
        <v>563</v>
      </c>
      <c r="F10" s="9" t="s">
        <v>564</v>
      </c>
      <c r="G10" s="10" t="s">
        <v>565</v>
      </c>
      <c r="H10" s="63" t="s">
        <v>566</v>
      </c>
      <c r="I10" s="66" t="s">
        <v>567</v>
      </c>
      <c r="J10" s="90"/>
      <c r="K10" s="91"/>
      <c r="L10" s="90"/>
      <c r="M10" s="91" t="s">
        <v>568</v>
      </c>
      <c r="N10" s="107"/>
      <c r="O10" s="91" t="s">
        <v>569</v>
      </c>
      <c r="P10" s="90"/>
      <c r="Q10" s="91"/>
      <c r="R10" s="9" t="s">
        <v>570</v>
      </c>
      <c r="S10" s="10" t="s">
        <v>570</v>
      </c>
      <c r="T10" s="118" t="s">
        <v>571</v>
      </c>
      <c r="U10" s="117" t="s">
        <v>572</v>
      </c>
      <c r="V10" s="118" t="s">
        <v>573</v>
      </c>
      <c r="W10" s="117" t="s">
        <v>574</v>
      </c>
      <c r="X10" s="118"/>
      <c r="Y10" s="117" t="s">
        <v>575</v>
      </c>
      <c r="Z10" s="118" t="s">
        <v>109</v>
      </c>
      <c r="AA10" s="117" t="s">
        <v>576</v>
      </c>
      <c r="AB10" s="118" t="s">
        <v>577</v>
      </c>
      <c r="AC10" s="117" t="s">
        <v>577</v>
      </c>
      <c r="AD10" s="118"/>
      <c r="AE10" s="117"/>
      <c r="AF10" s="118" t="s">
        <v>578</v>
      </c>
      <c r="AG10" s="117" t="s">
        <v>109</v>
      </c>
      <c r="AH10" s="131" t="s">
        <v>579</v>
      </c>
      <c r="AI10" s="132" t="s">
        <v>580</v>
      </c>
      <c r="AJ10"/>
      <c r="AK10"/>
      <c r="AL10"/>
    </row>
    <row r="11" spans="1:38" ht="192" thickBot="1">
      <c r="A11" s="224"/>
      <c r="B11" s="223" t="s">
        <v>22</v>
      </c>
      <c r="C11" s="223"/>
      <c r="D11" s="90" t="s">
        <v>581</v>
      </c>
      <c r="E11" s="91" t="s">
        <v>582</v>
      </c>
      <c r="F11" s="9" t="s">
        <v>109</v>
      </c>
      <c r="G11" s="10" t="s">
        <v>583</v>
      </c>
      <c r="H11" s="3"/>
      <c r="I11" s="66" t="s">
        <v>584</v>
      </c>
      <c r="J11" s="90" t="s">
        <v>585</v>
      </c>
      <c r="K11" s="91"/>
      <c r="L11" s="90"/>
      <c r="M11" s="91"/>
      <c r="N11" s="107"/>
      <c r="O11" s="91"/>
      <c r="P11" s="90"/>
      <c r="Q11" s="91"/>
      <c r="R11" s="9" t="s">
        <v>570</v>
      </c>
      <c r="S11" s="10" t="s">
        <v>570</v>
      </c>
      <c r="T11" s="118" t="s">
        <v>586</v>
      </c>
      <c r="U11" s="117" t="s">
        <v>572</v>
      </c>
      <c r="V11" s="118" t="s">
        <v>109</v>
      </c>
      <c r="W11" s="117" t="s">
        <v>109</v>
      </c>
      <c r="X11" s="118" t="s">
        <v>587</v>
      </c>
      <c r="Y11" s="117"/>
      <c r="Z11" s="118" t="s">
        <v>109</v>
      </c>
      <c r="AA11" s="117" t="s">
        <v>576</v>
      </c>
      <c r="AB11" s="125" t="s">
        <v>555</v>
      </c>
      <c r="AC11" s="117"/>
      <c r="AD11" s="131" t="s">
        <v>588</v>
      </c>
      <c r="AE11" s="132" t="s">
        <v>589</v>
      </c>
      <c r="AF11" s="118" t="s">
        <v>590</v>
      </c>
      <c r="AG11" s="117" t="s">
        <v>109</v>
      </c>
      <c r="AH11" s="131" t="s">
        <v>591</v>
      </c>
      <c r="AI11" s="132" t="s">
        <v>592</v>
      </c>
      <c r="AJ11"/>
      <c r="AK11"/>
      <c r="AL11"/>
    </row>
    <row r="12" spans="1:38" ht="217.5" thickBot="1">
      <c r="A12" s="224"/>
      <c r="B12" s="223" t="s">
        <v>24</v>
      </c>
      <c r="C12" s="223"/>
      <c r="D12" s="90" t="s">
        <v>593</v>
      </c>
      <c r="E12" s="91" t="s">
        <v>594</v>
      </c>
      <c r="F12" s="9" t="s">
        <v>595</v>
      </c>
      <c r="G12" s="10" t="s">
        <v>596</v>
      </c>
      <c r="H12" s="63"/>
      <c r="I12" s="66" t="s">
        <v>597</v>
      </c>
      <c r="J12" s="90"/>
      <c r="K12" s="91"/>
      <c r="L12" s="90"/>
      <c r="M12" s="91"/>
      <c r="N12" s="107"/>
      <c r="O12" s="91" t="s">
        <v>598</v>
      </c>
      <c r="P12" s="90"/>
      <c r="Q12" s="91"/>
      <c r="R12" s="118" t="s">
        <v>599</v>
      </c>
      <c r="S12" s="10" t="s">
        <v>600</v>
      </c>
      <c r="T12" s="118" t="s">
        <v>601</v>
      </c>
      <c r="U12" s="117"/>
      <c r="V12" s="118" t="s">
        <v>109</v>
      </c>
      <c r="W12" s="117" t="s">
        <v>602</v>
      </c>
      <c r="X12" s="118" t="s">
        <v>603</v>
      </c>
      <c r="Y12" s="117" t="s">
        <v>604</v>
      </c>
      <c r="Z12" s="118" t="s">
        <v>109</v>
      </c>
      <c r="AA12" s="117" t="s">
        <v>605</v>
      </c>
      <c r="AB12" s="118" t="s">
        <v>577</v>
      </c>
      <c r="AC12" s="117"/>
      <c r="AD12" s="118"/>
      <c r="AE12" s="132" t="s">
        <v>606</v>
      </c>
      <c r="AF12" s="131" t="s">
        <v>607</v>
      </c>
      <c r="AG12" s="117" t="s">
        <v>109</v>
      </c>
      <c r="AH12" s="131" t="s">
        <v>608</v>
      </c>
      <c r="AI12" s="132" t="s">
        <v>609</v>
      </c>
      <c r="AJ12"/>
      <c r="AK12"/>
      <c r="AL12"/>
    </row>
    <row r="13" spans="1:38" ht="77.25" thickBot="1">
      <c r="A13" s="224"/>
      <c r="B13" s="223" t="s">
        <v>26</v>
      </c>
      <c r="C13" s="223"/>
      <c r="D13" s="90" t="s">
        <v>610</v>
      </c>
      <c r="E13" s="91" t="s">
        <v>611</v>
      </c>
      <c r="F13" s="9" t="s">
        <v>612</v>
      </c>
      <c r="G13" s="10" t="s">
        <v>613</v>
      </c>
      <c r="H13" s="63"/>
      <c r="I13" s="66" t="s">
        <v>614</v>
      </c>
      <c r="J13" s="90"/>
      <c r="K13" s="91"/>
      <c r="L13" s="90"/>
      <c r="M13" s="91"/>
      <c r="N13" s="107"/>
      <c r="O13" s="108" t="s">
        <v>615</v>
      </c>
      <c r="P13" s="90" t="s">
        <v>616</v>
      </c>
      <c r="Q13" s="91" t="s">
        <v>617</v>
      </c>
      <c r="R13" s="9" t="s">
        <v>618</v>
      </c>
      <c r="S13" s="10" t="s">
        <v>619</v>
      </c>
      <c r="T13" s="118" t="s">
        <v>620</v>
      </c>
      <c r="U13" s="117"/>
      <c r="V13" s="118" t="s">
        <v>109</v>
      </c>
      <c r="W13" s="117" t="s">
        <v>602</v>
      </c>
      <c r="X13" s="118"/>
      <c r="Y13" s="117" t="s">
        <v>621</v>
      </c>
      <c r="Z13" s="118" t="s">
        <v>109</v>
      </c>
      <c r="AA13" s="117" t="s">
        <v>109</v>
      </c>
      <c r="AB13" s="118" t="s">
        <v>577</v>
      </c>
      <c r="AC13" s="117"/>
      <c r="AD13" s="131" t="s">
        <v>622</v>
      </c>
      <c r="AE13" s="117"/>
      <c r="AF13" s="118" t="s">
        <v>623</v>
      </c>
      <c r="AG13" s="117" t="s">
        <v>109</v>
      </c>
      <c r="AH13" s="131" t="s">
        <v>624</v>
      </c>
      <c r="AI13" s="132" t="s">
        <v>625</v>
      </c>
      <c r="AJ13"/>
      <c r="AK13"/>
      <c r="AL13"/>
    </row>
    <row r="14" spans="1:38" ht="64.5" thickBot="1">
      <c r="A14" s="224" t="s">
        <v>29</v>
      </c>
      <c r="B14" s="224" t="s">
        <v>30</v>
      </c>
      <c r="C14" s="86" t="s">
        <v>31</v>
      </c>
      <c r="D14" s="90" t="s">
        <v>626</v>
      </c>
      <c r="E14" s="91" t="s">
        <v>627</v>
      </c>
      <c r="F14" s="9" t="s">
        <v>109</v>
      </c>
      <c r="G14" s="10" t="s">
        <v>628</v>
      </c>
      <c r="H14" s="82"/>
      <c r="I14" s="66" t="s">
        <v>629</v>
      </c>
      <c r="J14" s="96"/>
      <c r="K14" s="97" t="s">
        <v>630</v>
      </c>
      <c r="L14" s="96"/>
      <c r="M14" s="97" t="s">
        <v>630</v>
      </c>
      <c r="N14" s="109" t="s">
        <v>631</v>
      </c>
      <c r="O14" s="110" t="s">
        <v>632</v>
      </c>
      <c r="P14" s="90"/>
      <c r="Q14" s="91" t="s">
        <v>633</v>
      </c>
      <c r="R14" s="9" t="s">
        <v>634</v>
      </c>
      <c r="S14" s="10" t="s">
        <v>635</v>
      </c>
      <c r="T14" s="118"/>
      <c r="U14" s="117" t="s">
        <v>636</v>
      </c>
      <c r="V14" s="118" t="s">
        <v>637</v>
      </c>
      <c r="W14" s="117" t="s">
        <v>638</v>
      </c>
      <c r="X14" s="118"/>
      <c r="Y14" s="117" t="s">
        <v>639</v>
      </c>
      <c r="Z14" s="118" t="s">
        <v>109</v>
      </c>
      <c r="AA14" s="117" t="s">
        <v>640</v>
      </c>
      <c r="AB14" s="118" t="s">
        <v>641</v>
      </c>
      <c r="AC14" s="117"/>
      <c r="AD14" s="118"/>
      <c r="AE14" s="132" t="s">
        <v>642</v>
      </c>
      <c r="AF14" s="118" t="s">
        <v>109</v>
      </c>
      <c r="AG14" s="117" t="s">
        <v>643</v>
      </c>
      <c r="AH14" s="118" t="s">
        <v>644</v>
      </c>
      <c r="AI14" s="117" t="s">
        <v>645</v>
      </c>
      <c r="AJ14"/>
      <c r="AK14"/>
      <c r="AL14"/>
    </row>
    <row r="15" spans="1:38" ht="78" thickBot="1">
      <c r="A15" s="224"/>
      <c r="B15" s="224"/>
      <c r="C15" s="86" t="s">
        <v>33</v>
      </c>
      <c r="D15" s="90" t="s">
        <v>646</v>
      </c>
      <c r="E15" s="91" t="s">
        <v>647</v>
      </c>
      <c r="F15" s="9" t="s">
        <v>109</v>
      </c>
      <c r="G15" s="10" t="s">
        <v>648</v>
      </c>
      <c r="H15" s="82"/>
      <c r="I15" s="66" t="s">
        <v>649</v>
      </c>
      <c r="J15" s="98" t="s">
        <v>650</v>
      </c>
      <c r="K15" s="97" t="s">
        <v>651</v>
      </c>
      <c r="L15" s="98" t="s">
        <v>652</v>
      </c>
      <c r="M15" s="97" t="s">
        <v>653</v>
      </c>
      <c r="N15" s="107"/>
      <c r="O15" s="91" t="s">
        <v>654</v>
      </c>
      <c r="P15" s="90"/>
      <c r="Q15" s="97" t="s">
        <v>655</v>
      </c>
      <c r="R15" s="9" t="s">
        <v>656</v>
      </c>
      <c r="S15" s="10" t="s">
        <v>657</v>
      </c>
      <c r="T15" s="118" t="s">
        <v>658</v>
      </c>
      <c r="U15" s="117" t="s">
        <v>659</v>
      </c>
      <c r="V15" s="118" t="s">
        <v>109</v>
      </c>
      <c r="W15" s="117" t="s">
        <v>643</v>
      </c>
      <c r="X15" s="118" t="s">
        <v>660</v>
      </c>
      <c r="Y15" s="117"/>
      <c r="Z15" s="118" t="s">
        <v>661</v>
      </c>
      <c r="AA15" s="117" t="s">
        <v>662</v>
      </c>
      <c r="AB15" s="126" t="s">
        <v>663</v>
      </c>
      <c r="AC15" s="127" t="s">
        <v>664</v>
      </c>
      <c r="AD15" s="131" t="s">
        <v>508</v>
      </c>
      <c r="AE15" s="132" t="s">
        <v>665</v>
      </c>
      <c r="AF15" s="118" t="s">
        <v>109</v>
      </c>
      <c r="AG15" s="117" t="s">
        <v>643</v>
      </c>
      <c r="AH15" s="131" t="s">
        <v>666</v>
      </c>
      <c r="AI15" s="132" t="s">
        <v>667</v>
      </c>
      <c r="AJ15"/>
      <c r="AK15"/>
      <c r="AL15"/>
    </row>
    <row r="16" spans="1:38" ht="77.25" thickBot="1">
      <c r="A16" s="224"/>
      <c r="B16" s="224"/>
      <c r="C16" s="86" t="s">
        <v>36</v>
      </c>
      <c r="D16" s="90" t="s">
        <v>668</v>
      </c>
      <c r="E16" s="91" t="s">
        <v>669</v>
      </c>
      <c r="F16" s="9" t="s">
        <v>670</v>
      </c>
      <c r="G16" s="10" t="s">
        <v>671</v>
      </c>
      <c r="H16" s="82" t="s">
        <v>672</v>
      </c>
      <c r="I16" s="66"/>
      <c r="J16" s="98" t="s">
        <v>673</v>
      </c>
      <c r="K16" s="97" t="s">
        <v>674</v>
      </c>
      <c r="L16" s="98" t="s">
        <v>673</v>
      </c>
      <c r="M16" s="97" t="s">
        <v>675</v>
      </c>
      <c r="N16" s="109" t="s">
        <v>631</v>
      </c>
      <c r="O16" s="108"/>
      <c r="P16" s="90" t="s">
        <v>676</v>
      </c>
      <c r="Q16" s="91" t="s">
        <v>677</v>
      </c>
      <c r="R16" s="9" t="s">
        <v>678</v>
      </c>
      <c r="S16" s="10" t="s">
        <v>679</v>
      </c>
      <c r="T16" s="118" t="s">
        <v>109</v>
      </c>
      <c r="U16" s="117" t="s">
        <v>643</v>
      </c>
      <c r="V16" s="118" t="s">
        <v>109</v>
      </c>
      <c r="W16" s="117" t="s">
        <v>643</v>
      </c>
      <c r="X16" s="118"/>
      <c r="Y16" s="117" t="s">
        <v>680</v>
      </c>
      <c r="Z16" s="118" t="s">
        <v>109</v>
      </c>
      <c r="AA16" s="117" t="s">
        <v>640</v>
      </c>
      <c r="AB16" s="126" t="s">
        <v>681</v>
      </c>
      <c r="AC16" s="127"/>
      <c r="AD16" s="118"/>
      <c r="AE16" s="117" t="s">
        <v>643</v>
      </c>
      <c r="AF16" s="118" t="s">
        <v>109</v>
      </c>
      <c r="AG16" s="117" t="s">
        <v>643</v>
      </c>
      <c r="AH16" s="131" t="s">
        <v>682</v>
      </c>
      <c r="AI16" s="132" t="s">
        <v>683</v>
      </c>
      <c r="AJ16"/>
      <c r="AK16"/>
      <c r="AL16"/>
    </row>
    <row r="17" spans="1:35" customFormat="1" ht="52.5" thickBot="1">
      <c r="A17" s="224"/>
      <c r="B17" s="224"/>
      <c r="C17" s="86" t="s">
        <v>39</v>
      </c>
      <c r="D17" s="90" t="s">
        <v>684</v>
      </c>
      <c r="E17" s="91" t="s">
        <v>669</v>
      </c>
      <c r="F17" s="9" t="s">
        <v>109</v>
      </c>
      <c r="G17" s="10" t="s">
        <v>685</v>
      </c>
      <c r="H17" s="82"/>
      <c r="I17" s="66"/>
      <c r="J17" s="98" t="s">
        <v>686</v>
      </c>
      <c r="K17" s="97" t="s">
        <v>687</v>
      </c>
      <c r="L17" s="98" t="s">
        <v>686</v>
      </c>
      <c r="M17" s="97" t="s">
        <v>687</v>
      </c>
      <c r="N17" s="111"/>
      <c r="O17" s="112" t="s">
        <v>688</v>
      </c>
      <c r="P17" s="98" t="s">
        <v>689</v>
      </c>
      <c r="Q17" s="91"/>
      <c r="R17" s="9" t="s">
        <v>690</v>
      </c>
      <c r="S17" s="10" t="s">
        <v>691</v>
      </c>
      <c r="T17" s="118" t="s">
        <v>109</v>
      </c>
      <c r="U17" s="117" t="s">
        <v>643</v>
      </c>
      <c r="V17" s="118" t="s">
        <v>109</v>
      </c>
      <c r="W17" s="117" t="s">
        <v>643</v>
      </c>
      <c r="X17" s="118"/>
      <c r="Y17" s="117" t="s">
        <v>692</v>
      </c>
      <c r="Z17" s="118" t="s">
        <v>109</v>
      </c>
      <c r="AA17" s="117" t="s">
        <v>640</v>
      </c>
      <c r="AB17" s="118"/>
      <c r="AC17" s="127" t="s">
        <v>693</v>
      </c>
      <c r="AD17" s="118"/>
      <c r="AE17" s="117" t="s">
        <v>643</v>
      </c>
      <c r="AF17" s="118" t="s">
        <v>109</v>
      </c>
      <c r="AG17" s="117" t="s">
        <v>643</v>
      </c>
      <c r="AH17" s="131" t="s">
        <v>694</v>
      </c>
      <c r="AI17" s="132" t="s">
        <v>695</v>
      </c>
    </row>
    <row r="18" spans="1:35" customFormat="1" ht="90.75" thickBot="1">
      <c r="A18" s="224"/>
      <c r="B18" s="223" t="s">
        <v>42</v>
      </c>
      <c r="C18" s="223"/>
      <c r="D18" s="90" t="s">
        <v>696</v>
      </c>
      <c r="E18" s="91" t="s">
        <v>697</v>
      </c>
      <c r="F18" s="9" t="s">
        <v>698</v>
      </c>
      <c r="G18" s="10" t="s">
        <v>699</v>
      </c>
      <c r="H18" s="82"/>
      <c r="I18" s="66" t="s">
        <v>700</v>
      </c>
      <c r="J18" s="98" t="s">
        <v>701</v>
      </c>
      <c r="K18" s="99"/>
      <c r="L18" s="96"/>
      <c r="M18" s="99"/>
      <c r="N18" s="107" t="s">
        <v>702</v>
      </c>
      <c r="O18" s="91"/>
      <c r="P18" s="98" t="s">
        <v>703</v>
      </c>
      <c r="Q18" s="97" t="s">
        <v>704</v>
      </c>
      <c r="R18" s="9" t="s">
        <v>705</v>
      </c>
      <c r="S18" s="10" t="s">
        <v>706</v>
      </c>
      <c r="T18" s="118" t="s">
        <v>707</v>
      </c>
      <c r="U18" s="117" t="s">
        <v>109</v>
      </c>
      <c r="V18" s="118" t="s">
        <v>109</v>
      </c>
      <c r="W18" s="117" t="s">
        <v>708</v>
      </c>
      <c r="X18" s="118" t="s">
        <v>709</v>
      </c>
      <c r="Y18" s="117"/>
      <c r="Z18" s="118" t="s">
        <v>109</v>
      </c>
      <c r="AA18" s="117" t="s">
        <v>109</v>
      </c>
      <c r="AB18" s="126" t="s">
        <v>710</v>
      </c>
      <c r="AC18" s="127" t="s">
        <v>711</v>
      </c>
      <c r="AD18" s="118" t="s">
        <v>712</v>
      </c>
      <c r="AE18" s="117"/>
      <c r="AF18" s="118" t="s">
        <v>713</v>
      </c>
      <c r="AG18" s="117" t="s">
        <v>109</v>
      </c>
      <c r="AH18" s="131" t="s">
        <v>714</v>
      </c>
      <c r="AI18" s="132" t="s">
        <v>715</v>
      </c>
    </row>
    <row r="19" spans="1:35" customFormat="1" ht="115.5" thickBot="1">
      <c r="A19" s="224"/>
      <c r="B19" s="223" t="s">
        <v>45</v>
      </c>
      <c r="C19" s="223"/>
      <c r="D19" s="90" t="s">
        <v>716</v>
      </c>
      <c r="E19" s="91" t="s">
        <v>717</v>
      </c>
      <c r="F19" s="9" t="s">
        <v>109</v>
      </c>
      <c r="G19" s="10" t="s">
        <v>718</v>
      </c>
      <c r="H19" s="82"/>
      <c r="I19" s="66" t="s">
        <v>719</v>
      </c>
      <c r="J19" s="98" t="s">
        <v>720</v>
      </c>
      <c r="K19" s="99"/>
      <c r="L19" s="98" t="s">
        <v>721</v>
      </c>
      <c r="M19" s="99"/>
      <c r="N19" s="107" t="s">
        <v>722</v>
      </c>
      <c r="O19" s="91" t="s">
        <v>723</v>
      </c>
      <c r="P19" s="90" t="s">
        <v>724</v>
      </c>
      <c r="Q19" s="97" t="s">
        <v>725</v>
      </c>
      <c r="R19" s="9" t="s">
        <v>726</v>
      </c>
      <c r="S19" s="10" t="s">
        <v>727</v>
      </c>
      <c r="T19" s="118" t="s">
        <v>728</v>
      </c>
      <c r="U19" s="117" t="s">
        <v>729</v>
      </c>
      <c r="V19" s="118" t="s">
        <v>730</v>
      </c>
      <c r="W19" s="117" t="s">
        <v>731</v>
      </c>
      <c r="X19" s="118"/>
      <c r="Y19" s="117" t="s">
        <v>732</v>
      </c>
      <c r="Z19" s="118" t="s">
        <v>733</v>
      </c>
      <c r="AA19" s="117" t="s">
        <v>734</v>
      </c>
      <c r="AB19" s="126" t="s">
        <v>735</v>
      </c>
      <c r="AC19" s="127" t="s">
        <v>736</v>
      </c>
      <c r="AD19" s="118"/>
      <c r="AE19" s="117" t="s">
        <v>737</v>
      </c>
      <c r="AF19" s="131" t="s">
        <v>738</v>
      </c>
      <c r="AG19" s="132" t="s">
        <v>739</v>
      </c>
      <c r="AH19" s="131" t="s">
        <v>740</v>
      </c>
      <c r="AI19" s="132" t="s">
        <v>741</v>
      </c>
    </row>
    <row r="20" spans="1:35" customFormat="1" ht="51.75" thickBot="1">
      <c r="A20" s="224"/>
      <c r="B20" s="223" t="s">
        <v>47</v>
      </c>
      <c r="C20" s="223"/>
      <c r="D20" s="90" t="s">
        <v>742</v>
      </c>
      <c r="E20" s="91" t="s">
        <v>743</v>
      </c>
      <c r="F20" s="9" t="s">
        <v>744</v>
      </c>
      <c r="G20" s="10" t="s">
        <v>745</v>
      </c>
      <c r="H20" s="63"/>
      <c r="I20" s="66"/>
      <c r="J20" s="96"/>
      <c r="K20" s="97" t="s">
        <v>746</v>
      </c>
      <c r="L20" s="96"/>
      <c r="M20" s="99"/>
      <c r="N20" s="113" t="s">
        <v>747</v>
      </c>
      <c r="O20" s="91"/>
      <c r="P20" s="98" t="s">
        <v>748</v>
      </c>
      <c r="Q20" s="97" t="s">
        <v>749</v>
      </c>
      <c r="R20" s="9" t="s">
        <v>750</v>
      </c>
      <c r="S20" s="10" t="s">
        <v>751</v>
      </c>
      <c r="T20" s="118" t="s">
        <v>752</v>
      </c>
      <c r="U20" s="117" t="s">
        <v>109</v>
      </c>
      <c r="V20" s="118" t="s">
        <v>753</v>
      </c>
      <c r="W20" s="117" t="s">
        <v>731</v>
      </c>
      <c r="X20" s="118" t="s">
        <v>754</v>
      </c>
      <c r="Y20" s="117"/>
      <c r="Z20" s="118" t="s">
        <v>109</v>
      </c>
      <c r="AA20" s="117" t="s">
        <v>109</v>
      </c>
      <c r="AB20" s="128" t="s">
        <v>577</v>
      </c>
      <c r="AC20" s="129" t="s">
        <v>577</v>
      </c>
      <c r="AD20" s="118"/>
      <c r="AE20" s="117" t="s">
        <v>643</v>
      </c>
      <c r="AF20" s="131" t="s">
        <v>755</v>
      </c>
      <c r="AG20" s="132" t="s">
        <v>756</v>
      </c>
      <c r="AH20" s="131" t="s">
        <v>757</v>
      </c>
      <c r="AI20" s="132" t="s">
        <v>758</v>
      </c>
    </row>
    <row r="21" spans="1:35" customFormat="1" ht="64.5" thickBot="1">
      <c r="A21" s="224"/>
      <c r="B21" s="223" t="s">
        <v>49</v>
      </c>
      <c r="C21" s="223"/>
      <c r="D21" s="90" t="s">
        <v>759</v>
      </c>
      <c r="E21" s="91" t="s">
        <v>760</v>
      </c>
      <c r="F21" s="9" t="s">
        <v>109</v>
      </c>
      <c r="G21" s="10" t="s">
        <v>761</v>
      </c>
      <c r="H21" s="63" t="s">
        <v>762</v>
      </c>
      <c r="I21" s="66" t="s">
        <v>763</v>
      </c>
      <c r="J21" s="98" t="s">
        <v>764</v>
      </c>
      <c r="K21" s="99"/>
      <c r="L21" s="98" t="s">
        <v>764</v>
      </c>
      <c r="M21" s="99"/>
      <c r="N21" s="107"/>
      <c r="O21" s="91" t="s">
        <v>765</v>
      </c>
      <c r="P21" s="98"/>
      <c r="Q21" s="91"/>
      <c r="R21" s="9"/>
      <c r="S21" s="10" t="s">
        <v>766</v>
      </c>
      <c r="T21" s="118" t="s">
        <v>109</v>
      </c>
      <c r="U21" s="117" t="s">
        <v>767</v>
      </c>
      <c r="V21" s="118" t="s">
        <v>109</v>
      </c>
      <c r="W21" s="117" t="s">
        <v>768</v>
      </c>
      <c r="X21" s="118" t="s">
        <v>769</v>
      </c>
      <c r="Y21" s="117"/>
      <c r="Z21" s="118" t="s">
        <v>109</v>
      </c>
      <c r="AA21" s="117" t="s">
        <v>640</v>
      </c>
      <c r="AB21" s="126" t="s">
        <v>770</v>
      </c>
      <c r="AC21" s="127" t="s">
        <v>771</v>
      </c>
      <c r="AD21" s="118"/>
      <c r="AE21" s="117" t="s">
        <v>643</v>
      </c>
      <c r="AF21" s="131" t="s">
        <v>772</v>
      </c>
      <c r="AG21" s="117" t="s">
        <v>109</v>
      </c>
      <c r="AH21" s="131" t="s">
        <v>773</v>
      </c>
      <c r="AI21" s="132" t="s">
        <v>695</v>
      </c>
    </row>
    <row r="22" spans="1:35" customFormat="1" ht="78" thickBot="1">
      <c r="A22" s="224"/>
      <c r="B22" s="223" t="s">
        <v>51</v>
      </c>
      <c r="C22" s="223"/>
      <c r="D22" s="90" t="s">
        <v>774</v>
      </c>
      <c r="E22" s="91" t="s">
        <v>775</v>
      </c>
      <c r="F22" s="9" t="s">
        <v>109</v>
      </c>
      <c r="G22" s="10" t="s">
        <v>776</v>
      </c>
      <c r="H22" s="63"/>
      <c r="I22" s="66" t="s">
        <v>777</v>
      </c>
      <c r="J22" s="98" t="s">
        <v>778</v>
      </c>
      <c r="K22" s="97" t="s">
        <v>779</v>
      </c>
      <c r="L22" s="98" t="s">
        <v>780</v>
      </c>
      <c r="M22" s="97" t="s">
        <v>779</v>
      </c>
      <c r="N22" s="107"/>
      <c r="O22" s="91" t="s">
        <v>781</v>
      </c>
      <c r="P22" s="90" t="s">
        <v>782</v>
      </c>
      <c r="Q22" s="97" t="s">
        <v>783</v>
      </c>
      <c r="R22" s="9" t="s">
        <v>784</v>
      </c>
      <c r="S22" s="10" t="s">
        <v>785</v>
      </c>
      <c r="T22" s="118" t="s">
        <v>109</v>
      </c>
      <c r="U22" s="117" t="s">
        <v>786</v>
      </c>
      <c r="V22" s="118" t="s">
        <v>109</v>
      </c>
      <c r="W22" s="117" t="s">
        <v>786</v>
      </c>
      <c r="X22" s="118"/>
      <c r="Y22" s="117" t="s">
        <v>787</v>
      </c>
      <c r="Z22" s="118" t="s">
        <v>109</v>
      </c>
      <c r="AA22" s="117" t="s">
        <v>640</v>
      </c>
      <c r="AB22" s="126" t="s">
        <v>788</v>
      </c>
      <c r="AC22" s="127" t="s">
        <v>789</v>
      </c>
      <c r="AD22" s="118"/>
      <c r="AE22" s="117" t="s">
        <v>643</v>
      </c>
      <c r="AF22" s="131" t="s">
        <v>790</v>
      </c>
      <c r="AG22" s="132" t="s">
        <v>791</v>
      </c>
      <c r="AH22" s="131" t="s">
        <v>792</v>
      </c>
      <c r="AI22" s="132" t="s">
        <v>793</v>
      </c>
    </row>
    <row r="23" spans="1:35" customFormat="1" ht="51.75" thickBot="1">
      <c r="A23" s="224"/>
      <c r="B23" s="223" t="s">
        <v>53</v>
      </c>
      <c r="C23" s="223"/>
      <c r="D23" s="90" t="s">
        <v>794</v>
      </c>
      <c r="E23" s="91" t="s">
        <v>795</v>
      </c>
      <c r="F23" s="9" t="s">
        <v>796</v>
      </c>
      <c r="G23" s="10" t="s">
        <v>797</v>
      </c>
      <c r="H23" s="65" t="s">
        <v>798</v>
      </c>
      <c r="I23" s="67" t="s">
        <v>799</v>
      </c>
      <c r="J23" s="98" t="s">
        <v>800</v>
      </c>
      <c r="K23" s="97" t="s">
        <v>801</v>
      </c>
      <c r="L23" s="98" t="s">
        <v>800</v>
      </c>
      <c r="M23" s="97" t="s">
        <v>801</v>
      </c>
      <c r="N23" s="107"/>
      <c r="O23" s="91" t="s">
        <v>802</v>
      </c>
      <c r="P23" s="98" t="s">
        <v>800</v>
      </c>
      <c r="Q23" s="91"/>
      <c r="R23" s="9" t="s">
        <v>803</v>
      </c>
      <c r="S23" s="10" t="s">
        <v>804</v>
      </c>
      <c r="T23" s="118" t="s">
        <v>109</v>
      </c>
      <c r="U23" s="117" t="s">
        <v>805</v>
      </c>
      <c r="V23" s="118" t="s">
        <v>109</v>
      </c>
      <c r="W23" s="117" t="s">
        <v>643</v>
      </c>
      <c r="X23" s="118"/>
      <c r="Y23" s="117" t="s">
        <v>643</v>
      </c>
      <c r="Z23" s="118" t="s">
        <v>109</v>
      </c>
      <c r="AA23" s="121" t="s">
        <v>109</v>
      </c>
      <c r="AB23" s="118"/>
      <c r="AC23" s="117"/>
      <c r="AD23" s="118"/>
      <c r="AE23" s="117"/>
      <c r="AF23" s="118" t="s">
        <v>109</v>
      </c>
      <c r="AG23" s="117" t="s">
        <v>109</v>
      </c>
      <c r="AH23" s="118"/>
      <c r="AI23" s="117"/>
    </row>
    <row r="24" spans="1:35" customFormat="1" ht="90" thickBot="1">
      <c r="A24" s="224"/>
      <c r="B24" s="223" t="s">
        <v>55</v>
      </c>
      <c r="C24" s="223"/>
      <c r="D24" s="90" t="s">
        <v>806</v>
      </c>
      <c r="E24" s="91" t="s">
        <v>807</v>
      </c>
      <c r="F24" s="9" t="s">
        <v>109</v>
      </c>
      <c r="G24" s="10" t="s">
        <v>808</v>
      </c>
      <c r="H24" s="65" t="s">
        <v>809</v>
      </c>
      <c r="I24" s="67" t="s">
        <v>810</v>
      </c>
      <c r="J24" s="98" t="s">
        <v>811</v>
      </c>
      <c r="K24" s="97" t="s">
        <v>812</v>
      </c>
      <c r="L24" s="96"/>
      <c r="M24" s="97" t="s">
        <v>813</v>
      </c>
      <c r="N24" s="107"/>
      <c r="O24" s="91" t="s">
        <v>814</v>
      </c>
      <c r="P24" s="90"/>
      <c r="Q24" s="97" t="s">
        <v>815</v>
      </c>
      <c r="R24" s="9"/>
      <c r="S24" s="10" t="s">
        <v>816</v>
      </c>
      <c r="T24" s="118" t="s">
        <v>109</v>
      </c>
      <c r="U24" s="121"/>
      <c r="V24" s="118" t="s">
        <v>109</v>
      </c>
      <c r="W24" s="117" t="s">
        <v>109</v>
      </c>
      <c r="X24" s="118"/>
      <c r="Y24" s="117" t="s">
        <v>817</v>
      </c>
      <c r="Z24" s="124" t="s">
        <v>109</v>
      </c>
      <c r="AA24" s="117" t="s">
        <v>818</v>
      </c>
      <c r="AB24" s="118" t="s">
        <v>533</v>
      </c>
      <c r="AC24" s="117"/>
      <c r="AD24" s="118"/>
      <c r="AE24" s="117" t="s">
        <v>643</v>
      </c>
      <c r="AF24" s="118" t="s">
        <v>109</v>
      </c>
      <c r="AG24" s="117" t="s">
        <v>109</v>
      </c>
      <c r="AH24" s="118" t="s">
        <v>819</v>
      </c>
      <c r="AI24" s="117" t="s">
        <v>820</v>
      </c>
    </row>
    <row r="25" spans="1:35" customFormat="1" ht="90" thickBot="1">
      <c r="A25" s="224"/>
      <c r="B25" s="223" t="s">
        <v>57</v>
      </c>
      <c r="C25" s="223"/>
      <c r="D25" s="90" t="s">
        <v>540</v>
      </c>
      <c r="E25" s="91" t="s">
        <v>821</v>
      </c>
      <c r="F25" s="9" t="s">
        <v>109</v>
      </c>
      <c r="G25" s="10" t="s">
        <v>822</v>
      </c>
      <c r="H25" s="65"/>
      <c r="I25" s="67" t="s">
        <v>823</v>
      </c>
      <c r="J25" s="96"/>
      <c r="K25" s="97" t="s">
        <v>824</v>
      </c>
      <c r="L25" s="96"/>
      <c r="M25" s="97" t="s">
        <v>825</v>
      </c>
      <c r="N25" s="107"/>
      <c r="O25" s="91" t="s">
        <v>826</v>
      </c>
      <c r="P25" s="90"/>
      <c r="Q25" s="97" t="s">
        <v>825</v>
      </c>
      <c r="R25" s="9" t="s">
        <v>827</v>
      </c>
      <c r="S25" s="10" t="s">
        <v>828</v>
      </c>
      <c r="T25" s="118"/>
      <c r="U25" s="117" t="s">
        <v>643</v>
      </c>
      <c r="V25" s="118" t="s">
        <v>109</v>
      </c>
      <c r="W25" s="117" t="s">
        <v>829</v>
      </c>
      <c r="X25" s="118"/>
      <c r="Y25" s="117" t="s">
        <v>830</v>
      </c>
      <c r="Z25" s="118" t="s">
        <v>109</v>
      </c>
      <c r="AA25" s="117" t="s">
        <v>831</v>
      </c>
      <c r="AB25" s="118"/>
      <c r="AC25" s="117" t="s">
        <v>832</v>
      </c>
      <c r="AD25" s="118"/>
      <c r="AE25" s="117" t="s">
        <v>833</v>
      </c>
      <c r="AF25" s="118" t="s">
        <v>109</v>
      </c>
      <c r="AG25" s="117" t="s">
        <v>109</v>
      </c>
      <c r="AH25" s="131" t="s">
        <v>834</v>
      </c>
      <c r="AI25" s="132" t="s">
        <v>835</v>
      </c>
    </row>
    <row r="26" spans="1:35" customFormat="1" ht="108.75" customHeight="1" thickBot="1">
      <c r="A26" s="224"/>
      <c r="B26" s="223" t="s">
        <v>59</v>
      </c>
      <c r="C26" s="223"/>
      <c r="D26" s="90" t="s">
        <v>836</v>
      </c>
      <c r="E26" s="91" t="s">
        <v>837</v>
      </c>
      <c r="F26" s="9" t="s">
        <v>838</v>
      </c>
      <c r="G26" s="10" t="s">
        <v>839</v>
      </c>
      <c r="H26" s="65" t="s">
        <v>840</v>
      </c>
      <c r="I26" s="67" t="s">
        <v>841</v>
      </c>
      <c r="J26" s="96"/>
      <c r="K26" s="97" t="s">
        <v>842</v>
      </c>
      <c r="L26" s="96"/>
      <c r="M26" s="97" t="s">
        <v>842</v>
      </c>
      <c r="N26" s="107"/>
      <c r="O26" s="91" t="s">
        <v>843</v>
      </c>
      <c r="P26" s="90"/>
      <c r="Q26" s="97" t="s">
        <v>844</v>
      </c>
      <c r="R26" s="9" t="s">
        <v>845</v>
      </c>
      <c r="S26" s="10" t="s">
        <v>846</v>
      </c>
      <c r="T26" s="118" t="s">
        <v>847</v>
      </c>
      <c r="U26" s="117" t="s">
        <v>848</v>
      </c>
      <c r="V26" s="118" t="s">
        <v>849</v>
      </c>
      <c r="W26" s="117" t="s">
        <v>850</v>
      </c>
      <c r="X26" s="118"/>
      <c r="Y26" s="117" t="s">
        <v>851</v>
      </c>
      <c r="Z26" s="118" t="s">
        <v>109</v>
      </c>
      <c r="AA26" s="117" t="s">
        <v>852</v>
      </c>
      <c r="AB26" s="118" t="s">
        <v>853</v>
      </c>
      <c r="AC26" s="117" t="s">
        <v>854</v>
      </c>
      <c r="AD26" s="118"/>
      <c r="AE26" s="117" t="s">
        <v>855</v>
      </c>
      <c r="AF26" s="118" t="s">
        <v>109</v>
      </c>
      <c r="AG26" s="132" t="s">
        <v>856</v>
      </c>
      <c r="AH26" s="118" t="s">
        <v>857</v>
      </c>
      <c r="AI26" s="117" t="s">
        <v>858</v>
      </c>
    </row>
    <row r="27" spans="1:35" customFormat="1" ht="107.25" customHeight="1" thickBot="1">
      <c r="A27" s="224" t="s">
        <v>61</v>
      </c>
      <c r="B27" s="223" t="s">
        <v>62</v>
      </c>
      <c r="C27" s="223"/>
      <c r="D27" s="90" t="s">
        <v>859</v>
      </c>
      <c r="E27" s="91" t="s">
        <v>860</v>
      </c>
      <c r="F27" s="9" t="s">
        <v>861</v>
      </c>
      <c r="G27" s="10" t="s">
        <v>862</v>
      </c>
      <c r="H27" s="63"/>
      <c r="I27" s="66" t="s">
        <v>863</v>
      </c>
      <c r="J27" s="96"/>
      <c r="K27" s="97" t="s">
        <v>864</v>
      </c>
      <c r="L27" s="96"/>
      <c r="M27" s="97" t="s">
        <v>864</v>
      </c>
      <c r="N27" s="107"/>
      <c r="O27" s="91" t="s">
        <v>865</v>
      </c>
      <c r="P27" s="90"/>
      <c r="Q27" s="97" t="s">
        <v>866</v>
      </c>
      <c r="R27" s="9" t="s">
        <v>867</v>
      </c>
      <c r="S27" s="10" t="s">
        <v>868</v>
      </c>
      <c r="T27" s="118" t="s">
        <v>869</v>
      </c>
      <c r="U27" s="117" t="s">
        <v>870</v>
      </c>
      <c r="V27" s="118" t="s">
        <v>871</v>
      </c>
      <c r="W27" s="117" t="s">
        <v>872</v>
      </c>
      <c r="X27" s="118"/>
      <c r="Y27" s="117"/>
      <c r="Z27" s="118" t="s">
        <v>873</v>
      </c>
      <c r="AA27" s="117" t="s">
        <v>109</v>
      </c>
      <c r="AB27" s="118" t="s">
        <v>874</v>
      </c>
      <c r="AC27" s="117"/>
      <c r="AD27" s="118"/>
      <c r="AE27" s="117"/>
      <c r="AF27" s="131" t="s">
        <v>875</v>
      </c>
      <c r="AG27" s="133" t="s">
        <v>109</v>
      </c>
      <c r="AH27" s="131" t="s">
        <v>876</v>
      </c>
      <c r="AI27" s="132" t="s">
        <v>877</v>
      </c>
    </row>
    <row r="28" spans="1:35" customFormat="1" ht="90" thickBot="1">
      <c r="A28" s="224"/>
      <c r="B28" s="223" t="s">
        <v>64</v>
      </c>
      <c r="C28" s="223"/>
      <c r="D28" s="90" t="s">
        <v>878</v>
      </c>
      <c r="E28" s="91" t="s">
        <v>879</v>
      </c>
      <c r="F28" s="9" t="s">
        <v>109</v>
      </c>
      <c r="G28" s="10" t="s">
        <v>880</v>
      </c>
      <c r="H28" s="63" t="s">
        <v>881</v>
      </c>
      <c r="I28" s="66" t="s">
        <v>882</v>
      </c>
      <c r="J28" s="98" t="s">
        <v>883</v>
      </c>
      <c r="K28" s="97" t="s">
        <v>884</v>
      </c>
      <c r="L28" s="98" t="s">
        <v>885</v>
      </c>
      <c r="M28" s="97" t="s">
        <v>886</v>
      </c>
      <c r="N28" s="107"/>
      <c r="O28" s="91" t="s">
        <v>887</v>
      </c>
      <c r="P28" s="98" t="s">
        <v>888</v>
      </c>
      <c r="Q28" s="97" t="s">
        <v>889</v>
      </c>
      <c r="R28" s="9" t="s">
        <v>890</v>
      </c>
      <c r="S28" s="10" t="s">
        <v>891</v>
      </c>
      <c r="T28" s="118" t="s">
        <v>109</v>
      </c>
      <c r="U28" s="117" t="s">
        <v>892</v>
      </c>
      <c r="V28" s="118" t="s">
        <v>893</v>
      </c>
      <c r="W28" s="117" t="s">
        <v>894</v>
      </c>
      <c r="X28" s="118"/>
      <c r="Y28" s="117" t="s">
        <v>895</v>
      </c>
      <c r="Z28" s="118" t="s">
        <v>109</v>
      </c>
      <c r="AA28" s="117" t="s">
        <v>109</v>
      </c>
      <c r="AB28" s="118"/>
      <c r="AC28" s="117" t="s">
        <v>896</v>
      </c>
      <c r="AD28" s="118"/>
      <c r="AE28" s="117"/>
      <c r="AF28" s="118" t="s">
        <v>109</v>
      </c>
      <c r="AG28" s="133" t="s">
        <v>109</v>
      </c>
      <c r="AH28" s="131" t="s">
        <v>897</v>
      </c>
      <c r="AI28" s="132" t="s">
        <v>898</v>
      </c>
    </row>
    <row r="29" spans="1:35" customFormat="1" ht="102.75" thickBot="1">
      <c r="A29" s="224"/>
      <c r="B29" s="223" t="s">
        <v>67</v>
      </c>
      <c r="C29" s="223"/>
      <c r="D29" s="90" t="s">
        <v>899</v>
      </c>
      <c r="E29" s="91" t="s">
        <v>900</v>
      </c>
      <c r="F29" s="9" t="s">
        <v>901</v>
      </c>
      <c r="G29" s="10" t="s">
        <v>902</v>
      </c>
      <c r="H29" s="63" t="s">
        <v>903</v>
      </c>
      <c r="I29" s="66" t="s">
        <v>904</v>
      </c>
      <c r="J29" s="98" t="s">
        <v>905</v>
      </c>
      <c r="K29" s="99"/>
      <c r="L29" s="98" t="s">
        <v>905</v>
      </c>
      <c r="M29" s="99"/>
      <c r="N29" s="107" t="s">
        <v>906</v>
      </c>
      <c r="O29" s="91"/>
      <c r="P29" s="98" t="s">
        <v>907</v>
      </c>
      <c r="Q29" s="91"/>
      <c r="R29" s="9"/>
      <c r="S29" s="10" t="s">
        <v>908</v>
      </c>
      <c r="T29" s="118" t="s">
        <v>909</v>
      </c>
      <c r="U29" s="117" t="s">
        <v>910</v>
      </c>
      <c r="V29" s="118" t="s">
        <v>911</v>
      </c>
      <c r="W29" s="117" t="s">
        <v>912</v>
      </c>
      <c r="X29" s="118" t="s">
        <v>913</v>
      </c>
      <c r="Y29" s="117"/>
      <c r="Z29" s="118" t="s">
        <v>914</v>
      </c>
      <c r="AA29" s="117" t="s">
        <v>109</v>
      </c>
      <c r="AB29" s="126" t="s">
        <v>915</v>
      </c>
      <c r="AC29" s="117"/>
      <c r="AD29" s="118"/>
      <c r="AE29" s="117"/>
      <c r="AF29" s="118" t="s">
        <v>916</v>
      </c>
      <c r="AG29" s="133" t="s">
        <v>109</v>
      </c>
      <c r="AH29" s="131" t="s">
        <v>917</v>
      </c>
      <c r="AI29" s="132" t="s">
        <v>918</v>
      </c>
    </row>
    <row r="30" spans="1:35" customFormat="1" ht="90" thickBot="1">
      <c r="A30" s="224"/>
      <c r="B30" s="223" t="s">
        <v>70</v>
      </c>
      <c r="C30" s="223"/>
      <c r="D30" s="90" t="s">
        <v>919</v>
      </c>
      <c r="E30" s="91" t="s">
        <v>920</v>
      </c>
      <c r="F30" s="9" t="s">
        <v>109</v>
      </c>
      <c r="G30" s="10" t="s">
        <v>921</v>
      </c>
      <c r="H30" s="63" t="s">
        <v>922</v>
      </c>
      <c r="I30" s="66"/>
      <c r="J30" s="96"/>
      <c r="K30" s="97" t="s">
        <v>923</v>
      </c>
      <c r="L30" s="96"/>
      <c r="M30" s="97" t="s">
        <v>923</v>
      </c>
      <c r="N30" s="107"/>
      <c r="O30" s="91" t="s">
        <v>924</v>
      </c>
      <c r="P30" s="90"/>
      <c r="Q30" s="91"/>
      <c r="R30" s="9" t="s">
        <v>925</v>
      </c>
      <c r="S30" s="10" t="s">
        <v>926</v>
      </c>
      <c r="T30" s="118" t="s">
        <v>927</v>
      </c>
      <c r="U30" s="117" t="s">
        <v>928</v>
      </c>
      <c r="V30" s="118" t="s">
        <v>929</v>
      </c>
      <c r="W30" s="117" t="s">
        <v>930</v>
      </c>
      <c r="X30" s="118" t="s">
        <v>931</v>
      </c>
      <c r="Y30" s="117" t="s">
        <v>932</v>
      </c>
      <c r="Z30" s="118" t="s">
        <v>914</v>
      </c>
      <c r="AA30" s="117" t="s">
        <v>109</v>
      </c>
      <c r="AB30" s="126" t="s">
        <v>933</v>
      </c>
      <c r="AC30" s="117"/>
      <c r="AD30" s="118"/>
      <c r="AE30" s="117"/>
      <c r="AF30" s="118" t="s">
        <v>934</v>
      </c>
      <c r="AG30" s="117" t="s">
        <v>109</v>
      </c>
      <c r="AH30" s="131" t="s">
        <v>935</v>
      </c>
      <c r="AI30" s="132" t="s">
        <v>936</v>
      </c>
    </row>
    <row r="31" spans="1:35" customFormat="1" ht="90" thickBot="1">
      <c r="A31" s="224"/>
      <c r="B31" s="223" t="s">
        <v>72</v>
      </c>
      <c r="C31" s="223"/>
      <c r="D31" s="90" t="s">
        <v>937</v>
      </c>
      <c r="E31" s="91" t="s">
        <v>938</v>
      </c>
      <c r="F31" s="9" t="s">
        <v>939</v>
      </c>
      <c r="G31" s="10" t="s">
        <v>940</v>
      </c>
      <c r="H31" s="63" t="s">
        <v>941</v>
      </c>
      <c r="I31" s="66" t="s">
        <v>942</v>
      </c>
      <c r="J31" s="96"/>
      <c r="K31" s="97" t="s">
        <v>943</v>
      </c>
      <c r="L31" s="96"/>
      <c r="M31" s="97" t="s">
        <v>943</v>
      </c>
      <c r="N31" s="107"/>
      <c r="O31" s="91" t="s">
        <v>865</v>
      </c>
      <c r="P31" s="90"/>
      <c r="Q31" s="97" t="s">
        <v>944</v>
      </c>
      <c r="R31" s="9" t="s">
        <v>945</v>
      </c>
      <c r="S31" s="10"/>
      <c r="T31" s="118" t="s">
        <v>946</v>
      </c>
      <c r="U31" s="117" t="s">
        <v>947</v>
      </c>
      <c r="V31" s="118" t="s">
        <v>948</v>
      </c>
      <c r="W31" s="117" t="s">
        <v>949</v>
      </c>
      <c r="X31" s="118" t="s">
        <v>950</v>
      </c>
      <c r="Y31" s="117"/>
      <c r="Z31" s="118" t="s">
        <v>951</v>
      </c>
      <c r="AA31" s="117" t="s">
        <v>952</v>
      </c>
      <c r="AB31" s="126" t="s">
        <v>953</v>
      </c>
      <c r="AC31" s="117"/>
      <c r="AD31" s="118"/>
      <c r="AE31" s="117" t="s">
        <v>954</v>
      </c>
      <c r="AF31" s="118" t="s">
        <v>109</v>
      </c>
      <c r="AG31" s="117" t="s">
        <v>109</v>
      </c>
      <c r="AH31" s="131" t="s">
        <v>955</v>
      </c>
      <c r="AI31" s="132" t="s">
        <v>956</v>
      </c>
    </row>
    <row r="32" spans="1:35" customFormat="1" ht="77.25" thickBot="1">
      <c r="A32" s="224"/>
      <c r="B32" s="223" t="s">
        <v>74</v>
      </c>
      <c r="C32" s="223"/>
      <c r="D32" s="90" t="s">
        <v>957</v>
      </c>
      <c r="E32" s="91" t="s">
        <v>958</v>
      </c>
      <c r="F32" s="9" t="s">
        <v>109</v>
      </c>
      <c r="G32" s="10" t="s">
        <v>959</v>
      </c>
      <c r="H32" s="73" t="s">
        <v>960</v>
      </c>
      <c r="I32" s="74" t="s">
        <v>961</v>
      </c>
      <c r="J32" s="96"/>
      <c r="K32" s="97" t="s">
        <v>962</v>
      </c>
      <c r="L32" s="96"/>
      <c r="M32" s="97" t="s">
        <v>962</v>
      </c>
      <c r="N32" s="107"/>
      <c r="O32" s="91" t="s">
        <v>963</v>
      </c>
      <c r="P32" s="90"/>
      <c r="Q32" s="97" t="s">
        <v>964</v>
      </c>
      <c r="R32" s="9" t="s">
        <v>570</v>
      </c>
      <c r="S32" s="10" t="s">
        <v>570</v>
      </c>
      <c r="T32" s="118" t="s">
        <v>109</v>
      </c>
      <c r="U32" s="117" t="s">
        <v>109</v>
      </c>
      <c r="V32" s="118" t="s">
        <v>109</v>
      </c>
      <c r="W32" s="117" t="s">
        <v>109</v>
      </c>
      <c r="X32" s="118" t="s">
        <v>965</v>
      </c>
      <c r="Y32" s="117"/>
      <c r="Z32" s="118" t="s">
        <v>109</v>
      </c>
      <c r="AA32" s="117" t="s">
        <v>952</v>
      </c>
      <c r="AB32" s="126" t="s">
        <v>966</v>
      </c>
      <c r="AC32" s="117"/>
      <c r="AD32" s="118"/>
      <c r="AE32" s="117"/>
      <c r="AF32" s="118" t="s">
        <v>109</v>
      </c>
      <c r="AG32" s="117" t="s">
        <v>109</v>
      </c>
      <c r="AH32" s="131" t="s">
        <v>967</v>
      </c>
      <c r="AI32" s="132" t="s">
        <v>968</v>
      </c>
    </row>
    <row r="33" spans="1:38" ht="77.25" thickBot="1">
      <c r="A33" s="224"/>
      <c r="B33" s="223" t="s">
        <v>76</v>
      </c>
      <c r="C33" s="223"/>
      <c r="D33" s="92" t="s">
        <v>696</v>
      </c>
      <c r="E33" s="93" t="s">
        <v>969</v>
      </c>
      <c r="F33" s="35" t="s">
        <v>970</v>
      </c>
      <c r="G33" s="36" t="s">
        <v>971</v>
      </c>
      <c r="H33" s="68" t="s">
        <v>972</v>
      </c>
      <c r="I33" s="69"/>
      <c r="J33" s="100"/>
      <c r="K33" s="101" t="s">
        <v>973</v>
      </c>
      <c r="L33" s="100"/>
      <c r="M33" s="101" t="s">
        <v>974</v>
      </c>
      <c r="N33" s="114" t="s">
        <v>975</v>
      </c>
      <c r="O33" s="93" t="s">
        <v>976</v>
      </c>
      <c r="P33" s="116" t="s">
        <v>977</v>
      </c>
      <c r="Q33" s="101" t="s">
        <v>978</v>
      </c>
      <c r="R33" s="35"/>
      <c r="S33" s="36" t="s">
        <v>979</v>
      </c>
      <c r="T33" s="122" t="s">
        <v>980</v>
      </c>
      <c r="U33" s="123" t="s">
        <v>981</v>
      </c>
      <c r="V33" s="122" t="s">
        <v>982</v>
      </c>
      <c r="W33" s="123" t="s">
        <v>983</v>
      </c>
      <c r="X33" s="122" t="s">
        <v>984</v>
      </c>
      <c r="Y33" s="123"/>
      <c r="Z33" s="122" t="s">
        <v>109</v>
      </c>
      <c r="AA33" s="123" t="s">
        <v>985</v>
      </c>
      <c r="AB33" s="122"/>
      <c r="AC33" s="130" t="s">
        <v>986</v>
      </c>
      <c r="AD33" s="122"/>
      <c r="AE33" s="123" t="s">
        <v>987</v>
      </c>
      <c r="AF33" s="122" t="s">
        <v>109</v>
      </c>
      <c r="AG33" s="134" t="s">
        <v>988</v>
      </c>
      <c r="AH33" s="135" t="s">
        <v>989</v>
      </c>
      <c r="AI33" s="134" t="s">
        <v>990</v>
      </c>
      <c r="AJ33"/>
      <c r="AK33"/>
      <c r="AL33"/>
    </row>
    <row r="34" spans="1:38">
      <c r="A34" s="22"/>
      <c r="B34" s="23"/>
      <c r="C34" s="23"/>
    </row>
    <row r="35" spans="1:38" s="6" customFormat="1" ht="24" thickBot="1">
      <c r="A35" s="25" t="s">
        <v>442</v>
      </c>
      <c r="B35" s="26"/>
      <c r="C35" s="26"/>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ht="15.75" thickBot="1">
      <c r="A36" s="219" t="s">
        <v>1</v>
      </c>
      <c r="B36" s="219"/>
      <c r="C36" s="219"/>
      <c r="D36" s="219"/>
      <c r="E36" s="219"/>
      <c r="F36" s="219"/>
      <c r="G36" s="219"/>
      <c r="H36" s="219"/>
      <c r="I36" s="219"/>
      <c r="J36" s="219"/>
      <c r="K36" s="219"/>
      <c r="L36" s="219"/>
      <c r="M36" s="219"/>
      <c r="N36" s="219"/>
      <c r="O36" s="219"/>
      <c r="P36" s="219"/>
      <c r="Q36" s="219"/>
      <c r="R36" s="219"/>
      <c r="S36" s="219"/>
      <c r="T36" s="219" t="s">
        <v>443</v>
      </c>
      <c r="U36" s="219"/>
      <c r="V36" s="219"/>
      <c r="W36" s="219"/>
      <c r="X36" s="219"/>
      <c r="Y36" s="219"/>
      <c r="Z36" s="219"/>
      <c r="AA36" s="219"/>
      <c r="AB36" s="219"/>
      <c r="AC36" s="219"/>
      <c r="AD36" s="219"/>
      <c r="AE36" s="219"/>
      <c r="AF36" s="219"/>
      <c r="AG36" s="219"/>
      <c r="AH36" s="219"/>
      <c r="AI36" s="219"/>
    </row>
    <row r="37" spans="1:38" ht="30.75" customHeight="1" thickBot="1">
      <c r="A37" s="219"/>
      <c r="B37" s="219"/>
      <c r="C37" s="219"/>
      <c r="D37" s="222" t="s">
        <v>444</v>
      </c>
      <c r="E37" s="260"/>
      <c r="F37" s="220" t="s">
        <v>445</v>
      </c>
      <c r="G37" s="261"/>
      <c r="H37" s="181" t="s">
        <v>446</v>
      </c>
      <c r="I37" s="182"/>
      <c r="J37" s="222" t="s">
        <v>447</v>
      </c>
      <c r="K37" s="260"/>
      <c r="L37" s="221" t="s">
        <v>448</v>
      </c>
      <c r="M37" s="260"/>
      <c r="N37" s="222" t="s">
        <v>449</v>
      </c>
      <c r="O37" s="260"/>
      <c r="P37" s="222" t="s">
        <v>450</v>
      </c>
      <c r="Q37" s="260"/>
      <c r="R37" s="219" t="s">
        <v>451</v>
      </c>
      <c r="S37" s="219"/>
      <c r="T37" s="217" t="s">
        <v>452</v>
      </c>
      <c r="U37" s="262"/>
      <c r="V37" s="217" t="s">
        <v>453</v>
      </c>
      <c r="W37" s="262"/>
      <c r="X37" s="217" t="s">
        <v>454</v>
      </c>
      <c r="Y37" s="262"/>
      <c r="Z37" s="217" t="s">
        <v>455</v>
      </c>
      <c r="AA37" s="262"/>
      <c r="AB37" s="217" t="s">
        <v>456</v>
      </c>
      <c r="AC37" s="262"/>
      <c r="AD37" s="218" t="s">
        <v>457</v>
      </c>
      <c r="AE37" s="263"/>
      <c r="AF37" s="217" t="s">
        <v>458</v>
      </c>
      <c r="AG37" s="262"/>
      <c r="AH37" s="217" t="s">
        <v>459</v>
      </c>
      <c r="AI37" s="262"/>
      <c r="AJ37"/>
      <c r="AK37"/>
      <c r="AL37"/>
    </row>
    <row r="38" spans="1:38" ht="15.75" thickBot="1">
      <c r="A38" s="219" t="s">
        <v>4</v>
      </c>
      <c r="B38" s="219"/>
      <c r="C38" s="219"/>
      <c r="D38" s="136" t="s">
        <v>5</v>
      </c>
      <c r="E38" s="136" t="s">
        <v>6</v>
      </c>
      <c r="F38" s="137" t="s">
        <v>5</v>
      </c>
      <c r="G38" s="138" t="s">
        <v>6</v>
      </c>
      <c r="H38" s="49" t="s">
        <v>5</v>
      </c>
      <c r="I38" s="50" t="s">
        <v>6</v>
      </c>
      <c r="J38" s="136" t="s">
        <v>5</v>
      </c>
      <c r="K38" s="136" t="s">
        <v>6</v>
      </c>
      <c r="L38" s="139" t="s">
        <v>5</v>
      </c>
      <c r="M38" s="140" t="s">
        <v>6</v>
      </c>
      <c r="N38" s="140" t="s">
        <v>5</v>
      </c>
      <c r="O38" s="140" t="s">
        <v>6</v>
      </c>
      <c r="P38" s="140" t="s">
        <v>5</v>
      </c>
      <c r="Q38" s="140" t="s">
        <v>6</v>
      </c>
      <c r="R38" s="136" t="s">
        <v>5</v>
      </c>
      <c r="S38" s="136" t="s">
        <v>6</v>
      </c>
      <c r="T38" s="141" t="s">
        <v>5</v>
      </c>
      <c r="U38" s="141" t="s">
        <v>6</v>
      </c>
      <c r="V38" s="141" t="s">
        <v>5</v>
      </c>
      <c r="W38" s="141" t="s">
        <v>6</v>
      </c>
      <c r="X38" s="141" t="s">
        <v>5</v>
      </c>
      <c r="Y38" s="141" t="s">
        <v>6</v>
      </c>
      <c r="Z38" s="141" t="s">
        <v>5</v>
      </c>
      <c r="AA38" s="141" t="s">
        <v>6</v>
      </c>
      <c r="AB38" s="141" t="s">
        <v>5</v>
      </c>
      <c r="AC38" s="141" t="s">
        <v>6</v>
      </c>
      <c r="AD38" s="153" t="s">
        <v>5</v>
      </c>
      <c r="AE38" s="153" t="s">
        <v>6</v>
      </c>
      <c r="AF38" s="141" t="s">
        <v>5</v>
      </c>
      <c r="AG38" s="141" t="s">
        <v>6</v>
      </c>
      <c r="AH38" s="141" t="s">
        <v>5</v>
      </c>
      <c r="AI38" s="141" t="s">
        <v>6</v>
      </c>
      <c r="AJ38"/>
      <c r="AK38"/>
      <c r="AL38"/>
    </row>
    <row r="39" spans="1:38" ht="15" customHeight="1">
      <c r="A39" s="205" t="s">
        <v>7</v>
      </c>
      <c r="B39" s="183" t="s">
        <v>8</v>
      </c>
      <c r="C39" s="185"/>
      <c r="D39" s="39">
        <v>4</v>
      </c>
      <c r="E39" s="142">
        <v>1</v>
      </c>
      <c r="F39" s="102"/>
      <c r="G39" s="103">
        <v>1</v>
      </c>
      <c r="H39" s="151">
        <v>4</v>
      </c>
      <c r="I39" s="151"/>
      <c r="J39" s="102"/>
      <c r="K39" s="103">
        <v>1</v>
      </c>
      <c r="L39" s="102"/>
      <c r="M39" s="103">
        <v>1</v>
      </c>
      <c r="N39" s="102"/>
      <c r="O39" s="149">
        <v>2</v>
      </c>
      <c r="P39" s="102">
        <v>3</v>
      </c>
      <c r="Q39" s="149">
        <v>1</v>
      </c>
      <c r="R39" s="147">
        <v>4</v>
      </c>
      <c r="S39" s="103">
        <v>1</v>
      </c>
      <c r="T39" s="145">
        <v>4</v>
      </c>
      <c r="U39" s="142">
        <v>2</v>
      </c>
      <c r="V39" s="102">
        <v>4</v>
      </c>
      <c r="W39" s="103">
        <v>1</v>
      </c>
      <c r="X39" s="102">
        <v>3</v>
      </c>
      <c r="Y39" s="149">
        <v>2</v>
      </c>
      <c r="Z39" s="102">
        <v>4</v>
      </c>
      <c r="AA39" s="103">
        <v>1</v>
      </c>
      <c r="AB39" s="147">
        <v>4</v>
      </c>
      <c r="AC39" s="103">
        <v>2</v>
      </c>
      <c r="AD39" s="102"/>
      <c r="AE39" s="103"/>
      <c r="AF39" s="102">
        <v>4</v>
      </c>
      <c r="AG39" s="103">
        <v>2</v>
      </c>
      <c r="AH39" s="102">
        <v>3</v>
      </c>
      <c r="AI39" s="103">
        <v>1</v>
      </c>
      <c r="AJ39" s="9">
        <f>AVERAGE(D39:AI39)</f>
        <v>2.4</v>
      </c>
      <c r="AK39" s="39"/>
      <c r="AL39" s="10"/>
    </row>
    <row r="40" spans="1:38">
      <c r="A40" s="205"/>
      <c r="B40" s="183" t="s">
        <v>10</v>
      </c>
      <c r="C40" s="185"/>
      <c r="D40" s="39">
        <v>4</v>
      </c>
      <c r="E40" s="142">
        <v>2</v>
      </c>
      <c r="F40" s="9">
        <v>3</v>
      </c>
      <c r="G40" s="10">
        <v>2</v>
      </c>
      <c r="H40" s="55">
        <v>3</v>
      </c>
      <c r="I40" s="55">
        <v>2</v>
      </c>
      <c r="J40" s="9">
        <v>3</v>
      </c>
      <c r="K40" s="10">
        <v>2</v>
      </c>
      <c r="L40" s="9"/>
      <c r="M40" s="10">
        <v>2</v>
      </c>
      <c r="N40" s="9">
        <v>4</v>
      </c>
      <c r="O40" s="142">
        <v>1</v>
      </c>
      <c r="P40" s="9"/>
      <c r="Q40" s="142"/>
      <c r="R40" s="145">
        <v>3</v>
      </c>
      <c r="S40" s="10">
        <v>2</v>
      </c>
      <c r="T40" s="145">
        <v>4</v>
      </c>
      <c r="U40" s="142">
        <v>2</v>
      </c>
      <c r="V40" s="9">
        <v>4</v>
      </c>
      <c r="W40" s="10">
        <v>1</v>
      </c>
      <c r="X40" s="9">
        <v>3</v>
      </c>
      <c r="Y40" s="142">
        <v>1</v>
      </c>
      <c r="Z40" s="9">
        <v>3</v>
      </c>
      <c r="AA40" s="10">
        <v>2</v>
      </c>
      <c r="AB40" s="145">
        <v>3</v>
      </c>
      <c r="AC40" s="10">
        <v>2</v>
      </c>
      <c r="AD40" s="9"/>
      <c r="AE40" s="10"/>
      <c r="AF40" s="9">
        <v>4</v>
      </c>
      <c r="AG40" s="10">
        <v>2</v>
      </c>
      <c r="AH40" s="9">
        <v>3</v>
      </c>
      <c r="AI40" s="10">
        <v>1</v>
      </c>
      <c r="AJ40" s="9">
        <f t="shared" ref="AJ40:AJ66" si="0">AVERAGE(D40:AI40)</f>
        <v>2.5185185185185186</v>
      </c>
      <c r="AK40" s="19"/>
      <c r="AL40" s="20"/>
    </row>
    <row r="41" spans="1:38" ht="15" customHeight="1">
      <c r="A41" s="205"/>
      <c r="B41" s="183" t="s">
        <v>12</v>
      </c>
      <c r="C41" s="185"/>
      <c r="D41" s="39">
        <v>3</v>
      </c>
      <c r="E41" s="142">
        <v>1</v>
      </c>
      <c r="F41" s="9">
        <v>4</v>
      </c>
      <c r="G41" s="10">
        <v>1</v>
      </c>
      <c r="H41" s="55">
        <v>3</v>
      </c>
      <c r="I41" s="55">
        <v>1</v>
      </c>
      <c r="J41" s="9"/>
      <c r="K41" s="10">
        <v>1</v>
      </c>
      <c r="L41" s="9"/>
      <c r="M41" s="10">
        <v>1</v>
      </c>
      <c r="N41" s="9"/>
      <c r="O41" s="142">
        <v>2</v>
      </c>
      <c r="P41" s="9"/>
      <c r="Q41" s="142">
        <v>2</v>
      </c>
      <c r="R41" s="145">
        <v>3</v>
      </c>
      <c r="S41" s="10">
        <v>1</v>
      </c>
      <c r="T41" s="145">
        <v>3</v>
      </c>
      <c r="U41" s="142">
        <v>1</v>
      </c>
      <c r="V41" s="9">
        <v>3</v>
      </c>
      <c r="W41" s="10">
        <v>2</v>
      </c>
      <c r="X41" s="9">
        <v>3</v>
      </c>
      <c r="Y41" s="142">
        <v>2</v>
      </c>
      <c r="Z41" s="9">
        <v>4</v>
      </c>
      <c r="AA41" s="10">
        <v>2</v>
      </c>
      <c r="AB41" s="145">
        <v>3</v>
      </c>
      <c r="AC41" s="10">
        <v>2</v>
      </c>
      <c r="AD41" s="9"/>
      <c r="AE41" s="10"/>
      <c r="AF41" s="9">
        <v>4</v>
      </c>
      <c r="AG41" s="10">
        <v>1</v>
      </c>
      <c r="AH41" s="9">
        <v>4</v>
      </c>
      <c r="AI41" s="10">
        <v>2</v>
      </c>
      <c r="AJ41" s="9">
        <f t="shared" si="0"/>
        <v>2.2692307692307692</v>
      </c>
      <c r="AK41" s="19"/>
      <c r="AL41" s="20"/>
    </row>
    <row r="42" spans="1:38" ht="15" customHeight="1" thickBot="1">
      <c r="A42" s="194" t="s">
        <v>15</v>
      </c>
      <c r="B42" s="183" t="s">
        <v>16</v>
      </c>
      <c r="C42" s="185"/>
      <c r="D42" s="143">
        <v>3</v>
      </c>
      <c r="E42" s="144">
        <v>1</v>
      </c>
      <c r="F42" s="9">
        <v>3</v>
      </c>
      <c r="G42" s="10"/>
      <c r="H42" s="55"/>
      <c r="I42" s="55">
        <v>2</v>
      </c>
      <c r="J42" s="9"/>
      <c r="K42" s="10">
        <v>1</v>
      </c>
      <c r="L42" s="9"/>
      <c r="M42" s="10">
        <v>1</v>
      </c>
      <c r="N42" s="9"/>
      <c r="O42" s="142">
        <v>1</v>
      </c>
      <c r="P42" s="9"/>
      <c r="Q42" s="142"/>
      <c r="R42" s="145">
        <v>4</v>
      </c>
      <c r="S42" s="10">
        <v>2</v>
      </c>
      <c r="T42" s="146">
        <v>3</v>
      </c>
      <c r="U42" s="144">
        <v>2</v>
      </c>
      <c r="V42" s="9">
        <v>4</v>
      </c>
      <c r="W42" s="10">
        <v>1</v>
      </c>
      <c r="X42" s="9">
        <v>3</v>
      </c>
      <c r="Y42" s="142">
        <v>2</v>
      </c>
      <c r="Z42" s="9">
        <v>4</v>
      </c>
      <c r="AA42" s="10">
        <v>1</v>
      </c>
      <c r="AB42" s="145">
        <v>3</v>
      </c>
      <c r="AC42" s="10"/>
      <c r="AD42" s="9"/>
      <c r="AE42" s="10"/>
      <c r="AF42" s="9">
        <v>3</v>
      </c>
      <c r="AG42" s="10">
        <v>2</v>
      </c>
      <c r="AH42" s="9">
        <v>3</v>
      </c>
      <c r="AI42" s="10">
        <v>2</v>
      </c>
      <c r="AJ42" s="9">
        <f t="shared" si="0"/>
        <v>2.3181818181818183</v>
      </c>
      <c r="AK42" s="19"/>
      <c r="AL42" s="20"/>
    </row>
    <row r="43" spans="1:38">
      <c r="A43" s="195"/>
      <c r="B43" s="183" t="s">
        <v>82</v>
      </c>
      <c r="C43" s="185"/>
      <c r="D43" s="102">
        <v>3</v>
      </c>
      <c r="E43" s="103">
        <v>1</v>
      </c>
      <c r="F43" s="9"/>
      <c r="G43" s="10">
        <v>1</v>
      </c>
      <c r="H43" s="55">
        <v>3</v>
      </c>
      <c r="I43" s="55">
        <v>1</v>
      </c>
      <c r="J43" s="9"/>
      <c r="K43" s="10"/>
      <c r="L43" s="9"/>
      <c r="M43" s="10">
        <v>1</v>
      </c>
      <c r="N43" s="9"/>
      <c r="O43" s="142">
        <v>2</v>
      </c>
      <c r="P43" s="9"/>
      <c r="Q43" s="142"/>
      <c r="R43" s="145" t="s">
        <v>577</v>
      </c>
      <c r="S43" s="145" t="s">
        <v>577</v>
      </c>
      <c r="T43" s="102">
        <v>3</v>
      </c>
      <c r="U43" s="103">
        <v>2</v>
      </c>
      <c r="V43" s="9">
        <v>3</v>
      </c>
      <c r="W43" s="10">
        <v>1</v>
      </c>
      <c r="X43" s="9">
        <v>3</v>
      </c>
      <c r="Y43" s="142">
        <v>1</v>
      </c>
      <c r="Z43" s="9"/>
      <c r="AA43" s="10">
        <v>1</v>
      </c>
      <c r="AB43" s="145" t="s">
        <v>577</v>
      </c>
      <c r="AC43" s="145" t="s">
        <v>577</v>
      </c>
      <c r="AD43" s="9"/>
      <c r="AE43" s="10"/>
      <c r="AF43" s="9">
        <v>3</v>
      </c>
      <c r="AG43" s="10"/>
      <c r="AH43" s="9">
        <v>3</v>
      </c>
      <c r="AI43" s="10">
        <v>2</v>
      </c>
      <c r="AJ43" s="9">
        <f t="shared" si="0"/>
        <v>2</v>
      </c>
      <c r="AK43" s="19"/>
      <c r="AL43" s="20"/>
    </row>
    <row r="44" spans="1:38" ht="15" customHeight="1">
      <c r="A44" s="195"/>
      <c r="B44" s="183" t="s">
        <v>83</v>
      </c>
      <c r="C44" s="185"/>
      <c r="D44" s="9">
        <v>4</v>
      </c>
      <c r="E44" s="10">
        <v>2</v>
      </c>
      <c r="F44" s="9">
        <v>4</v>
      </c>
      <c r="G44" s="10">
        <v>2</v>
      </c>
      <c r="H44" s="55"/>
      <c r="I44" s="55">
        <v>1</v>
      </c>
      <c r="J44" s="9">
        <v>4</v>
      </c>
      <c r="K44" s="10"/>
      <c r="L44" s="9"/>
      <c r="M44" s="10"/>
      <c r="N44" s="9"/>
      <c r="O44" s="142"/>
      <c r="P44" s="9"/>
      <c r="Q44" s="142"/>
      <c r="R44" s="145" t="s">
        <v>577</v>
      </c>
      <c r="S44" s="145" t="s">
        <v>577</v>
      </c>
      <c r="T44" s="9">
        <v>3</v>
      </c>
      <c r="U44" s="10">
        <v>1</v>
      </c>
      <c r="V44" s="9">
        <v>3</v>
      </c>
      <c r="W44" s="10">
        <v>2</v>
      </c>
      <c r="X44" s="9">
        <v>4</v>
      </c>
      <c r="Y44" s="142">
        <v>1</v>
      </c>
      <c r="Z44" s="9"/>
      <c r="AA44" s="10">
        <v>1</v>
      </c>
      <c r="AB44" s="145">
        <v>4</v>
      </c>
      <c r="AC44" s="10"/>
      <c r="AD44" s="9"/>
      <c r="AE44" s="10"/>
      <c r="AF44" s="9">
        <v>3</v>
      </c>
      <c r="AG44" s="10"/>
      <c r="AH44" s="9">
        <v>4</v>
      </c>
      <c r="AI44" s="10">
        <v>1</v>
      </c>
      <c r="AJ44" s="9">
        <f t="shared" si="0"/>
        <v>2.5882352941176472</v>
      </c>
      <c r="AK44" s="19"/>
      <c r="AL44" s="20"/>
    </row>
    <row r="45" spans="1:38" ht="41.25" customHeight="1">
      <c r="A45" s="195"/>
      <c r="B45" s="183" t="s">
        <v>84</v>
      </c>
      <c r="C45" s="185"/>
      <c r="D45" s="9">
        <v>3</v>
      </c>
      <c r="E45" s="10">
        <v>1</v>
      </c>
      <c r="F45" s="9">
        <v>4</v>
      </c>
      <c r="G45" s="10">
        <v>1</v>
      </c>
      <c r="H45" s="55"/>
      <c r="I45" s="55">
        <v>2</v>
      </c>
      <c r="J45" s="9"/>
      <c r="K45" s="10"/>
      <c r="L45" s="9"/>
      <c r="M45" s="10"/>
      <c r="N45" s="9"/>
      <c r="O45" s="142">
        <v>1</v>
      </c>
      <c r="P45" s="9"/>
      <c r="Q45" s="142">
        <v>1</v>
      </c>
      <c r="R45" s="145">
        <v>4</v>
      </c>
      <c r="S45" s="10">
        <v>2</v>
      </c>
      <c r="T45" s="9">
        <v>4</v>
      </c>
      <c r="U45" s="10"/>
      <c r="V45" s="9">
        <v>3</v>
      </c>
      <c r="W45" s="10">
        <v>1</v>
      </c>
      <c r="X45" s="9">
        <v>4</v>
      </c>
      <c r="Y45" s="142">
        <v>1</v>
      </c>
      <c r="Z45" s="9"/>
      <c r="AA45" s="10">
        <v>2</v>
      </c>
      <c r="AB45" s="145" t="s">
        <v>577</v>
      </c>
      <c r="AC45" s="10"/>
      <c r="AD45" s="9"/>
      <c r="AE45" s="10"/>
      <c r="AF45" s="9">
        <v>3</v>
      </c>
      <c r="AG45" s="10"/>
      <c r="AH45" s="9">
        <v>3</v>
      </c>
      <c r="AI45" s="10">
        <v>1</v>
      </c>
      <c r="AJ45" s="9">
        <f t="shared" si="0"/>
        <v>2.2777777777777777</v>
      </c>
      <c r="AK45" s="19"/>
      <c r="AL45" s="20"/>
    </row>
    <row r="46" spans="1:38" ht="33.75" customHeight="1">
      <c r="A46" s="196"/>
      <c r="B46" s="185" t="s">
        <v>26</v>
      </c>
      <c r="C46" s="225"/>
      <c r="D46" s="9">
        <v>3</v>
      </c>
      <c r="E46" s="10">
        <v>1</v>
      </c>
      <c r="F46" s="9">
        <v>3</v>
      </c>
      <c r="G46" s="10">
        <v>2</v>
      </c>
      <c r="H46" s="55"/>
      <c r="I46" s="55">
        <v>1</v>
      </c>
      <c r="J46" s="9"/>
      <c r="K46" s="10"/>
      <c r="L46" s="9"/>
      <c r="M46" s="10"/>
      <c r="N46" s="9"/>
      <c r="O46" s="142">
        <v>1</v>
      </c>
      <c r="P46" s="9">
        <v>3</v>
      </c>
      <c r="Q46" s="142">
        <v>2</v>
      </c>
      <c r="R46" s="145">
        <v>4</v>
      </c>
      <c r="S46" s="10">
        <v>2</v>
      </c>
      <c r="T46" s="9">
        <v>4</v>
      </c>
      <c r="U46" s="10"/>
      <c r="V46" s="9">
        <v>3</v>
      </c>
      <c r="W46" s="10">
        <v>1</v>
      </c>
      <c r="X46" s="9">
        <v>4</v>
      </c>
      <c r="Y46" s="142">
        <v>2</v>
      </c>
      <c r="Z46" s="9"/>
      <c r="AA46" s="10"/>
      <c r="AB46" s="145" t="s">
        <v>577</v>
      </c>
      <c r="AC46" s="10"/>
      <c r="AD46" s="9"/>
      <c r="AE46" s="10"/>
      <c r="AF46" s="9">
        <v>3</v>
      </c>
      <c r="AG46" s="10"/>
      <c r="AH46" s="9">
        <v>4</v>
      </c>
      <c r="AI46" s="10">
        <v>1</v>
      </c>
      <c r="AJ46" s="9">
        <f t="shared" si="0"/>
        <v>2.4444444444444446</v>
      </c>
      <c r="AK46" s="19"/>
      <c r="AL46" s="20"/>
    </row>
    <row r="47" spans="1:38" ht="30" customHeight="1">
      <c r="A47" s="194" t="s">
        <v>29</v>
      </c>
      <c r="B47" s="197" t="s">
        <v>30</v>
      </c>
      <c r="C47" s="52" t="s">
        <v>31</v>
      </c>
      <c r="D47" s="9">
        <v>4</v>
      </c>
      <c r="E47" s="10">
        <v>2</v>
      </c>
      <c r="F47" s="9"/>
      <c r="G47" s="10">
        <v>1</v>
      </c>
      <c r="H47" s="55"/>
      <c r="I47" s="55">
        <v>1</v>
      </c>
      <c r="J47" s="9"/>
      <c r="K47" s="10">
        <v>2</v>
      </c>
      <c r="L47" s="9"/>
      <c r="M47" s="10">
        <v>1</v>
      </c>
      <c r="N47" s="9">
        <v>3</v>
      </c>
      <c r="O47" s="142">
        <v>2</v>
      </c>
      <c r="P47" s="9"/>
      <c r="Q47" s="142">
        <v>1</v>
      </c>
      <c r="R47" s="145">
        <v>3</v>
      </c>
      <c r="S47" s="10">
        <v>2</v>
      </c>
      <c r="T47" s="9"/>
      <c r="U47" s="10">
        <v>1</v>
      </c>
      <c r="V47" s="9">
        <v>3</v>
      </c>
      <c r="W47" s="10">
        <v>1</v>
      </c>
      <c r="X47" s="9">
        <v>4</v>
      </c>
      <c r="Y47" s="142">
        <v>2</v>
      </c>
      <c r="Z47" s="9"/>
      <c r="AA47" s="10">
        <v>2</v>
      </c>
      <c r="AB47" s="145">
        <v>3</v>
      </c>
      <c r="AC47" s="10"/>
      <c r="AD47" s="9"/>
      <c r="AE47" s="10"/>
      <c r="AF47" s="9"/>
      <c r="AG47" s="10">
        <v>1</v>
      </c>
      <c r="AH47" s="9">
        <v>4</v>
      </c>
      <c r="AI47" s="10">
        <v>2</v>
      </c>
      <c r="AJ47" s="9">
        <f t="shared" si="0"/>
        <v>2.1428571428571428</v>
      </c>
      <c r="AK47" s="19"/>
      <c r="AL47" s="20"/>
    </row>
    <row r="48" spans="1:38">
      <c r="A48" s="195"/>
      <c r="B48" s="198"/>
      <c r="C48" s="52" t="s">
        <v>33</v>
      </c>
      <c r="D48" s="9">
        <v>4</v>
      </c>
      <c r="E48" s="10">
        <v>2</v>
      </c>
      <c r="F48" s="9"/>
      <c r="G48" s="10">
        <v>1</v>
      </c>
      <c r="H48" s="55"/>
      <c r="I48" s="55">
        <v>1</v>
      </c>
      <c r="J48" s="9">
        <v>3</v>
      </c>
      <c r="K48" s="10">
        <v>1</v>
      </c>
      <c r="L48" s="9">
        <v>3</v>
      </c>
      <c r="M48" s="10">
        <v>2</v>
      </c>
      <c r="N48" s="9"/>
      <c r="O48" s="142">
        <v>2</v>
      </c>
      <c r="P48" s="9">
        <v>3</v>
      </c>
      <c r="Q48" s="142">
        <v>2</v>
      </c>
      <c r="R48" s="145">
        <v>3</v>
      </c>
      <c r="S48" s="10">
        <v>1</v>
      </c>
      <c r="T48" s="9">
        <v>3</v>
      </c>
      <c r="U48" s="10">
        <v>2</v>
      </c>
      <c r="V48" s="9">
        <v>3</v>
      </c>
      <c r="W48" s="10">
        <v>1</v>
      </c>
      <c r="X48" s="9">
        <v>4</v>
      </c>
      <c r="Y48" s="142">
        <v>1</v>
      </c>
      <c r="Z48" s="9">
        <v>3</v>
      </c>
      <c r="AA48" s="10">
        <v>2</v>
      </c>
      <c r="AB48" s="145">
        <v>3</v>
      </c>
      <c r="AC48" s="10">
        <v>1</v>
      </c>
      <c r="AD48" s="9"/>
      <c r="AE48" s="10"/>
      <c r="AF48" s="9"/>
      <c r="AG48" s="10">
        <v>1</v>
      </c>
      <c r="AH48" s="9">
        <v>3</v>
      </c>
      <c r="AI48" s="10">
        <v>2</v>
      </c>
      <c r="AJ48" s="9">
        <f t="shared" si="0"/>
        <v>2.1923076923076925</v>
      </c>
      <c r="AK48" s="19"/>
      <c r="AL48" s="20"/>
    </row>
    <row r="49" spans="1:38" ht="25.5">
      <c r="A49" s="195"/>
      <c r="B49" s="198"/>
      <c r="C49" s="52" t="s">
        <v>36</v>
      </c>
      <c r="D49" s="9">
        <v>4</v>
      </c>
      <c r="E49" s="10">
        <v>2</v>
      </c>
      <c r="F49" s="9">
        <v>3</v>
      </c>
      <c r="G49" s="10">
        <v>2</v>
      </c>
      <c r="H49" s="55">
        <v>4</v>
      </c>
      <c r="I49" s="55"/>
      <c r="J49" s="9">
        <v>4</v>
      </c>
      <c r="K49" s="10">
        <v>2</v>
      </c>
      <c r="L49" s="9">
        <v>3</v>
      </c>
      <c r="M49" s="10">
        <v>1</v>
      </c>
      <c r="N49" s="9">
        <v>3</v>
      </c>
      <c r="O49" s="142"/>
      <c r="P49" s="9">
        <v>4</v>
      </c>
      <c r="Q49" s="142"/>
      <c r="R49" s="145">
        <v>4</v>
      </c>
      <c r="S49" s="10">
        <v>2</v>
      </c>
      <c r="T49" s="9"/>
      <c r="U49" s="10">
        <v>1</v>
      </c>
      <c r="V49" s="9">
        <v>3</v>
      </c>
      <c r="W49" s="10">
        <v>1</v>
      </c>
      <c r="X49" s="9">
        <v>3</v>
      </c>
      <c r="Y49" s="142">
        <v>1</v>
      </c>
      <c r="Z49" s="9"/>
      <c r="AA49" s="10">
        <v>2</v>
      </c>
      <c r="AB49" s="145">
        <v>4</v>
      </c>
      <c r="AC49" s="10"/>
      <c r="AD49" s="9"/>
      <c r="AE49" s="10"/>
      <c r="AF49" s="9"/>
      <c r="AG49" s="10">
        <v>1</v>
      </c>
      <c r="AH49" s="9">
        <v>4</v>
      </c>
      <c r="AI49" s="10"/>
      <c r="AJ49" s="9">
        <f t="shared" si="0"/>
        <v>2.6363636363636362</v>
      </c>
      <c r="AK49" s="19"/>
      <c r="AL49" s="20"/>
    </row>
    <row r="50" spans="1:38">
      <c r="A50" s="195"/>
      <c r="B50" s="199"/>
      <c r="C50" s="52" t="s">
        <v>39</v>
      </c>
      <c r="D50" s="9">
        <v>4</v>
      </c>
      <c r="E50" s="10">
        <v>2</v>
      </c>
      <c r="F50" s="9"/>
      <c r="G50" s="10">
        <v>1</v>
      </c>
      <c r="H50" s="55"/>
      <c r="I50" s="55"/>
      <c r="J50" s="9">
        <v>3</v>
      </c>
      <c r="K50" s="10">
        <v>1</v>
      </c>
      <c r="L50" s="9">
        <v>4</v>
      </c>
      <c r="M50" s="10">
        <v>2</v>
      </c>
      <c r="N50" s="9"/>
      <c r="O50" s="142">
        <v>2</v>
      </c>
      <c r="P50" s="9">
        <v>4</v>
      </c>
      <c r="Q50" s="142"/>
      <c r="R50" s="145">
        <v>3</v>
      </c>
      <c r="S50" s="10">
        <v>2</v>
      </c>
      <c r="T50" s="9"/>
      <c r="U50" s="10">
        <v>1</v>
      </c>
      <c r="V50" s="9">
        <v>3</v>
      </c>
      <c r="W50" s="10">
        <v>1</v>
      </c>
      <c r="X50" s="9">
        <v>3</v>
      </c>
      <c r="Y50" s="142">
        <v>1</v>
      </c>
      <c r="Z50" s="9"/>
      <c r="AA50" s="10">
        <v>2</v>
      </c>
      <c r="AB50" s="145"/>
      <c r="AC50" s="10">
        <v>1</v>
      </c>
      <c r="AD50" s="9"/>
      <c r="AE50" s="10"/>
      <c r="AF50" s="9"/>
      <c r="AG50" s="10">
        <v>1</v>
      </c>
      <c r="AH50" s="9">
        <v>3</v>
      </c>
      <c r="AI50" s="10">
        <v>1</v>
      </c>
      <c r="AJ50" s="9">
        <f t="shared" si="0"/>
        <v>2.1428571428571428</v>
      </c>
      <c r="AK50" s="19"/>
      <c r="AL50" s="20"/>
    </row>
    <row r="51" spans="1:38" ht="41.25" customHeight="1">
      <c r="A51" s="195"/>
      <c r="B51" s="185" t="s">
        <v>42</v>
      </c>
      <c r="C51" s="225"/>
      <c r="D51" s="9">
        <v>4</v>
      </c>
      <c r="E51" s="10">
        <v>2</v>
      </c>
      <c r="F51" s="9">
        <v>3</v>
      </c>
      <c r="G51" s="10">
        <v>1</v>
      </c>
      <c r="H51" s="55"/>
      <c r="I51" s="55"/>
      <c r="J51" s="9">
        <v>4</v>
      </c>
      <c r="K51" s="10"/>
      <c r="L51" s="9"/>
      <c r="M51" s="10"/>
      <c r="N51" s="9">
        <v>3</v>
      </c>
      <c r="O51" s="142"/>
      <c r="P51" s="9">
        <v>3</v>
      </c>
      <c r="Q51" s="142">
        <v>2</v>
      </c>
      <c r="R51" s="145">
        <v>3</v>
      </c>
      <c r="S51" s="10">
        <v>2</v>
      </c>
      <c r="T51" s="9">
        <v>4</v>
      </c>
      <c r="U51" s="10">
        <v>1</v>
      </c>
      <c r="V51" s="9">
        <v>3</v>
      </c>
      <c r="W51" s="10">
        <v>1</v>
      </c>
      <c r="X51" s="9">
        <v>3</v>
      </c>
      <c r="Y51" s="142">
        <v>1</v>
      </c>
      <c r="Z51" s="9"/>
      <c r="AA51" s="10"/>
      <c r="AB51" s="145">
        <v>4</v>
      </c>
      <c r="AC51" s="10">
        <v>2</v>
      </c>
      <c r="AD51" s="9"/>
      <c r="AE51" s="10"/>
      <c r="AF51" s="9">
        <v>3</v>
      </c>
      <c r="AG51" s="10">
        <v>1</v>
      </c>
      <c r="AH51" s="9">
        <v>3</v>
      </c>
      <c r="AI51" s="10">
        <v>2</v>
      </c>
      <c r="AJ51" s="9">
        <f t="shared" si="0"/>
        <v>2.5</v>
      </c>
      <c r="AK51" s="19"/>
      <c r="AL51" s="20"/>
    </row>
    <row r="52" spans="1:38" ht="15" customHeight="1">
      <c r="A52" s="195"/>
      <c r="B52" s="185" t="s">
        <v>45</v>
      </c>
      <c r="C52" s="225"/>
      <c r="D52" s="9">
        <v>4</v>
      </c>
      <c r="E52" s="10">
        <v>2</v>
      </c>
      <c r="F52" s="9"/>
      <c r="G52" s="10">
        <v>2</v>
      </c>
      <c r="H52" s="55"/>
      <c r="I52" s="55"/>
      <c r="J52" s="9">
        <v>3</v>
      </c>
      <c r="K52" s="10"/>
      <c r="L52" s="9">
        <v>3</v>
      </c>
      <c r="M52" s="10"/>
      <c r="N52" s="9">
        <v>4</v>
      </c>
      <c r="O52" s="142">
        <v>2</v>
      </c>
      <c r="P52" s="9">
        <v>3</v>
      </c>
      <c r="Q52" s="142">
        <v>2</v>
      </c>
      <c r="R52" s="145">
        <v>4</v>
      </c>
      <c r="S52" s="10">
        <v>2</v>
      </c>
      <c r="T52" s="9">
        <v>3</v>
      </c>
      <c r="U52" s="10">
        <v>1</v>
      </c>
      <c r="V52" s="9">
        <v>3</v>
      </c>
      <c r="W52" s="10">
        <v>2</v>
      </c>
      <c r="X52" s="9">
        <v>3</v>
      </c>
      <c r="Y52" s="142">
        <v>1</v>
      </c>
      <c r="Z52" s="9"/>
      <c r="AA52" s="10">
        <v>2</v>
      </c>
      <c r="AB52" s="145">
        <v>4</v>
      </c>
      <c r="AC52" s="10">
        <v>1</v>
      </c>
      <c r="AD52" s="9"/>
      <c r="AE52" s="10"/>
      <c r="AF52" s="9">
        <v>3</v>
      </c>
      <c r="AG52" s="10">
        <v>2</v>
      </c>
      <c r="AH52" s="9">
        <v>3</v>
      </c>
      <c r="AI52" s="10">
        <v>2</v>
      </c>
      <c r="AJ52" s="9">
        <f t="shared" si="0"/>
        <v>2.5416666666666665</v>
      </c>
      <c r="AK52" s="19"/>
      <c r="AL52" s="20"/>
    </row>
    <row r="53" spans="1:38" ht="27" customHeight="1">
      <c r="A53" s="195"/>
      <c r="B53" s="183" t="s">
        <v>47</v>
      </c>
      <c r="C53" s="185"/>
      <c r="D53" s="9">
        <v>3</v>
      </c>
      <c r="E53" s="10">
        <v>1</v>
      </c>
      <c r="F53" s="9">
        <v>4</v>
      </c>
      <c r="G53" s="10">
        <v>2</v>
      </c>
      <c r="H53" s="55"/>
      <c r="I53" s="55"/>
      <c r="J53" s="9" t="s">
        <v>577</v>
      </c>
      <c r="K53" s="10" t="s">
        <v>577</v>
      </c>
      <c r="L53" s="9"/>
      <c r="M53" s="10"/>
      <c r="N53" s="9">
        <v>3</v>
      </c>
      <c r="O53" s="142"/>
      <c r="P53" s="9">
        <v>3</v>
      </c>
      <c r="Q53" s="142">
        <v>1</v>
      </c>
      <c r="R53" s="145">
        <v>4</v>
      </c>
      <c r="S53" s="10">
        <v>1</v>
      </c>
      <c r="T53" s="9">
        <v>4</v>
      </c>
      <c r="U53" s="10"/>
      <c r="V53" s="9">
        <v>3</v>
      </c>
      <c r="W53" s="10">
        <v>1</v>
      </c>
      <c r="X53" s="9">
        <v>3</v>
      </c>
      <c r="Y53" s="142">
        <v>2</v>
      </c>
      <c r="Z53" s="9"/>
      <c r="AA53" s="10"/>
      <c r="AB53" s="145" t="s">
        <v>577</v>
      </c>
      <c r="AC53" s="10"/>
      <c r="AD53" s="9"/>
      <c r="AE53" s="10"/>
      <c r="AF53" s="9">
        <v>4</v>
      </c>
      <c r="AG53" s="10"/>
      <c r="AH53" s="9">
        <v>4</v>
      </c>
      <c r="AI53" s="10">
        <v>2</v>
      </c>
      <c r="AJ53" s="9">
        <f t="shared" si="0"/>
        <v>2.6470588235294117</v>
      </c>
      <c r="AK53" s="19"/>
      <c r="AL53" s="20"/>
    </row>
    <row r="54" spans="1:38" ht="26.25" customHeight="1">
      <c r="A54" s="195"/>
      <c r="B54" s="183" t="s">
        <v>49</v>
      </c>
      <c r="C54" s="185"/>
      <c r="D54" s="9">
        <v>4</v>
      </c>
      <c r="E54" s="10">
        <v>2</v>
      </c>
      <c r="F54" s="9"/>
      <c r="G54" s="10">
        <v>1</v>
      </c>
      <c r="H54" s="55">
        <v>3</v>
      </c>
      <c r="I54" s="55">
        <v>2</v>
      </c>
      <c r="J54" s="9">
        <v>4</v>
      </c>
      <c r="K54" s="10"/>
      <c r="L54" s="9">
        <v>3</v>
      </c>
      <c r="M54" s="10"/>
      <c r="N54" s="9"/>
      <c r="O54" s="142">
        <v>1</v>
      </c>
      <c r="P54" s="9"/>
      <c r="Q54" s="142"/>
      <c r="R54" s="145"/>
      <c r="S54" s="10">
        <v>1</v>
      </c>
      <c r="T54" s="9"/>
      <c r="U54" s="10">
        <v>1</v>
      </c>
      <c r="V54" s="9">
        <v>3</v>
      </c>
      <c r="W54" s="10">
        <v>1</v>
      </c>
      <c r="X54" s="9">
        <v>3</v>
      </c>
      <c r="Y54" s="142">
        <v>2</v>
      </c>
      <c r="Z54" s="9"/>
      <c r="AA54" s="10">
        <v>2</v>
      </c>
      <c r="AB54" s="145">
        <v>3</v>
      </c>
      <c r="AC54" s="10">
        <v>1</v>
      </c>
      <c r="AD54" s="9"/>
      <c r="AE54" s="10"/>
      <c r="AF54" s="9">
        <v>4</v>
      </c>
      <c r="AG54" s="10">
        <v>2</v>
      </c>
      <c r="AH54" s="9">
        <v>3</v>
      </c>
      <c r="AI54" s="10">
        <v>1</v>
      </c>
      <c r="AJ54" s="9">
        <f t="shared" si="0"/>
        <v>2.2380952380952381</v>
      </c>
      <c r="AK54" s="19"/>
      <c r="AL54" s="20"/>
    </row>
    <row r="55" spans="1:38" ht="27" customHeight="1">
      <c r="A55" s="195"/>
      <c r="B55" s="183" t="s">
        <v>85</v>
      </c>
      <c r="C55" s="185"/>
      <c r="D55" s="9">
        <v>3</v>
      </c>
      <c r="E55" s="10">
        <v>1</v>
      </c>
      <c r="F55" s="9"/>
      <c r="G55" s="10">
        <v>1</v>
      </c>
      <c r="H55" s="55"/>
      <c r="I55" s="55">
        <v>1</v>
      </c>
      <c r="J55" s="9">
        <v>4</v>
      </c>
      <c r="K55" s="10">
        <v>1</v>
      </c>
      <c r="L55" s="9">
        <v>3</v>
      </c>
      <c r="M55" s="10">
        <v>2</v>
      </c>
      <c r="N55" s="9"/>
      <c r="O55" s="142">
        <v>2</v>
      </c>
      <c r="P55" s="9"/>
      <c r="Q55" s="142">
        <v>1</v>
      </c>
      <c r="R55" s="145">
        <v>3</v>
      </c>
      <c r="S55" s="10">
        <v>2</v>
      </c>
      <c r="T55" s="9"/>
      <c r="U55" s="10">
        <v>1</v>
      </c>
      <c r="V55" s="9">
        <v>3</v>
      </c>
      <c r="W55" s="10">
        <v>1</v>
      </c>
      <c r="X55" s="9">
        <v>4</v>
      </c>
      <c r="Y55" s="142">
        <v>2</v>
      </c>
      <c r="Z55" s="9"/>
      <c r="AA55" s="10">
        <v>2</v>
      </c>
      <c r="AB55" s="145">
        <v>3</v>
      </c>
      <c r="AC55" s="10">
        <v>2</v>
      </c>
      <c r="AD55" s="9"/>
      <c r="AE55" s="10"/>
      <c r="AF55" s="9">
        <v>4</v>
      </c>
      <c r="AG55" s="10">
        <v>2</v>
      </c>
      <c r="AH55" s="9">
        <v>4</v>
      </c>
      <c r="AI55" s="10">
        <v>1</v>
      </c>
      <c r="AJ55" s="9">
        <f t="shared" si="0"/>
        <v>2.2083333333333335</v>
      </c>
      <c r="AK55" s="19"/>
      <c r="AL55" s="20"/>
    </row>
    <row r="56" spans="1:38" ht="48" customHeight="1">
      <c r="A56" s="195"/>
      <c r="B56" s="183" t="s">
        <v>53</v>
      </c>
      <c r="C56" s="185"/>
      <c r="D56" s="9">
        <v>4</v>
      </c>
      <c r="E56" s="10">
        <v>2</v>
      </c>
      <c r="F56" s="9">
        <v>3</v>
      </c>
      <c r="G56" s="10">
        <v>2</v>
      </c>
      <c r="H56" s="55">
        <v>3</v>
      </c>
      <c r="I56" s="55">
        <v>2</v>
      </c>
      <c r="J56" s="9">
        <v>3</v>
      </c>
      <c r="K56" s="10">
        <v>2</v>
      </c>
      <c r="L56" s="9">
        <v>3</v>
      </c>
      <c r="M56" s="10">
        <v>2</v>
      </c>
      <c r="N56" s="9"/>
      <c r="O56" s="142">
        <v>1</v>
      </c>
      <c r="P56" s="9">
        <v>3</v>
      </c>
      <c r="Q56" s="142"/>
      <c r="R56" s="145">
        <v>4</v>
      </c>
      <c r="S56" s="10">
        <v>2</v>
      </c>
      <c r="T56" s="9"/>
      <c r="U56" s="10">
        <v>1</v>
      </c>
      <c r="V56" s="9">
        <v>3</v>
      </c>
      <c r="W56" s="10">
        <v>1</v>
      </c>
      <c r="X56" s="9">
        <v>4</v>
      </c>
      <c r="Y56" s="142">
        <v>2</v>
      </c>
      <c r="Z56" s="9"/>
      <c r="AA56" s="10"/>
      <c r="AB56" s="145">
        <v>3</v>
      </c>
      <c r="AC56" s="10">
        <v>2</v>
      </c>
      <c r="AD56" s="9"/>
      <c r="AE56" s="10"/>
      <c r="AF56" s="9"/>
      <c r="AG56" s="10"/>
      <c r="AH56" s="9"/>
      <c r="AI56" s="10"/>
      <c r="AJ56" s="9">
        <f t="shared" si="0"/>
        <v>2.4761904761904763</v>
      </c>
      <c r="AK56" s="19"/>
      <c r="AL56" s="20"/>
    </row>
    <row r="57" spans="1:38" ht="47.25" customHeight="1">
      <c r="A57" s="195"/>
      <c r="B57" s="183" t="s">
        <v>55</v>
      </c>
      <c r="C57" s="185"/>
      <c r="D57" s="9">
        <v>4</v>
      </c>
      <c r="E57" s="10">
        <v>2</v>
      </c>
      <c r="F57" s="9"/>
      <c r="G57" s="10">
        <v>1</v>
      </c>
      <c r="H57" s="55">
        <v>4</v>
      </c>
      <c r="I57" s="55">
        <v>1</v>
      </c>
      <c r="J57" s="9">
        <v>3</v>
      </c>
      <c r="K57" s="10">
        <v>2</v>
      </c>
      <c r="L57" s="9"/>
      <c r="M57" s="10">
        <v>1</v>
      </c>
      <c r="N57" s="9"/>
      <c r="O57" s="142">
        <v>2</v>
      </c>
      <c r="P57" s="9"/>
      <c r="Q57" s="142">
        <v>1</v>
      </c>
      <c r="R57" s="145"/>
      <c r="S57" s="10">
        <v>2</v>
      </c>
      <c r="T57" s="9"/>
      <c r="U57" s="10"/>
      <c r="V57" s="9">
        <v>3</v>
      </c>
      <c r="W57" s="10">
        <v>1</v>
      </c>
      <c r="X57" s="9">
        <v>4</v>
      </c>
      <c r="Y57" s="142">
        <v>2</v>
      </c>
      <c r="Z57" s="9"/>
      <c r="AA57" s="10">
        <v>2</v>
      </c>
      <c r="AB57" s="145">
        <v>4</v>
      </c>
      <c r="AC57" s="10"/>
      <c r="AD57" s="9"/>
      <c r="AE57" s="10"/>
      <c r="AF57" s="9"/>
      <c r="AG57" s="10"/>
      <c r="AH57" s="9">
        <v>4</v>
      </c>
      <c r="AI57" s="10">
        <v>2</v>
      </c>
      <c r="AJ57" s="9">
        <f t="shared" si="0"/>
        <v>2.3684210526315788</v>
      </c>
      <c r="AK57" s="19"/>
      <c r="AL57" s="20"/>
    </row>
    <row r="58" spans="1:38" ht="56.25" customHeight="1">
      <c r="A58" s="195"/>
      <c r="B58" s="183" t="s">
        <v>57</v>
      </c>
      <c r="C58" s="185"/>
      <c r="D58" s="9">
        <v>4</v>
      </c>
      <c r="E58" s="10">
        <v>2</v>
      </c>
      <c r="F58" s="9"/>
      <c r="G58" s="10">
        <v>1</v>
      </c>
      <c r="H58" s="55"/>
      <c r="I58" s="55"/>
      <c r="J58" s="9"/>
      <c r="K58" s="10">
        <v>1</v>
      </c>
      <c r="L58" s="9"/>
      <c r="M58" s="10">
        <v>2</v>
      </c>
      <c r="N58" s="9"/>
      <c r="O58" s="142">
        <v>1</v>
      </c>
      <c r="P58" s="9"/>
      <c r="Q58" s="142">
        <v>2</v>
      </c>
      <c r="R58" s="145">
        <v>3</v>
      </c>
      <c r="S58" s="10">
        <v>1</v>
      </c>
      <c r="T58" s="9">
        <v>3</v>
      </c>
      <c r="U58" s="10">
        <v>2</v>
      </c>
      <c r="V58" s="9">
        <v>3</v>
      </c>
      <c r="W58" s="10">
        <v>1</v>
      </c>
      <c r="X58" s="9">
        <v>4</v>
      </c>
      <c r="Y58" s="142">
        <v>2</v>
      </c>
      <c r="Z58" s="9"/>
      <c r="AA58" s="10">
        <v>1</v>
      </c>
      <c r="AB58" s="145"/>
      <c r="AC58" s="10">
        <v>1</v>
      </c>
      <c r="AD58" s="9"/>
      <c r="AE58" s="10"/>
      <c r="AF58" s="9"/>
      <c r="AG58" s="10"/>
      <c r="AH58" s="9">
        <v>3</v>
      </c>
      <c r="AI58" s="10">
        <v>1</v>
      </c>
      <c r="AJ58" s="9">
        <f t="shared" si="0"/>
        <v>2</v>
      </c>
      <c r="AK58" s="19"/>
      <c r="AL58" s="20"/>
    </row>
    <row r="59" spans="1:38" ht="15" customHeight="1">
      <c r="A59" s="196"/>
      <c r="B59" s="183" t="s">
        <v>59</v>
      </c>
      <c r="C59" s="185"/>
      <c r="D59" s="9">
        <v>3</v>
      </c>
      <c r="E59" s="10">
        <v>1</v>
      </c>
      <c r="F59" s="9">
        <v>4</v>
      </c>
      <c r="G59" s="10">
        <v>2</v>
      </c>
      <c r="H59" s="55">
        <v>3</v>
      </c>
      <c r="I59" s="55">
        <v>2</v>
      </c>
      <c r="J59" s="9"/>
      <c r="K59" s="10">
        <v>1</v>
      </c>
      <c r="L59" s="9"/>
      <c r="M59" s="10">
        <v>1</v>
      </c>
      <c r="N59" s="9"/>
      <c r="O59" s="142">
        <v>1</v>
      </c>
      <c r="P59" s="9"/>
      <c r="Q59" s="142">
        <v>1</v>
      </c>
      <c r="R59" s="145">
        <v>3</v>
      </c>
      <c r="S59" s="10">
        <v>2</v>
      </c>
      <c r="T59" s="9"/>
      <c r="U59" s="10">
        <v>2</v>
      </c>
      <c r="V59" s="9">
        <v>4</v>
      </c>
      <c r="W59" s="10">
        <v>2</v>
      </c>
      <c r="X59" s="9">
        <v>3</v>
      </c>
      <c r="Y59" s="142">
        <v>1</v>
      </c>
      <c r="Z59" s="9"/>
      <c r="AA59" s="10">
        <v>2</v>
      </c>
      <c r="AB59" s="145">
        <v>3</v>
      </c>
      <c r="AC59" s="10">
        <v>2</v>
      </c>
      <c r="AD59" s="9"/>
      <c r="AE59" s="10"/>
      <c r="AF59" s="9">
        <v>4</v>
      </c>
      <c r="AG59" s="10"/>
      <c r="AH59" s="9">
        <v>3</v>
      </c>
      <c r="AI59" s="10">
        <v>2</v>
      </c>
      <c r="AJ59" s="9">
        <f>AVERAGE(D59:AI59)</f>
        <v>2.2608695652173911</v>
      </c>
      <c r="AK59" s="19"/>
      <c r="AL59" s="20"/>
    </row>
    <row r="60" spans="1:38" ht="31.5" customHeight="1">
      <c r="A60" s="205" t="s">
        <v>61</v>
      </c>
      <c r="B60" s="183" t="s">
        <v>86</v>
      </c>
      <c r="C60" s="185"/>
      <c r="D60" s="9">
        <v>4</v>
      </c>
      <c r="E60" s="10">
        <v>2</v>
      </c>
      <c r="F60" s="9">
        <v>3</v>
      </c>
      <c r="G60" s="10">
        <v>1</v>
      </c>
      <c r="H60" s="55"/>
      <c r="I60" s="55">
        <v>1</v>
      </c>
      <c r="J60" s="9"/>
      <c r="K60" s="10">
        <v>1</v>
      </c>
      <c r="L60" s="9"/>
      <c r="M60" s="10">
        <v>1</v>
      </c>
      <c r="N60" s="9"/>
      <c r="O60" s="142">
        <v>2</v>
      </c>
      <c r="P60" s="9"/>
      <c r="Q60" s="142">
        <v>2</v>
      </c>
      <c r="R60" s="145">
        <v>3</v>
      </c>
      <c r="S60" s="10">
        <v>1</v>
      </c>
      <c r="T60" s="9">
        <v>4</v>
      </c>
      <c r="U60" s="10">
        <v>2</v>
      </c>
      <c r="V60" s="9">
        <v>4</v>
      </c>
      <c r="W60" s="10">
        <v>2</v>
      </c>
      <c r="X60" s="9">
        <v>3</v>
      </c>
      <c r="Y60" s="142">
        <v>1</v>
      </c>
      <c r="Z60" s="9">
        <v>3</v>
      </c>
      <c r="AA60" s="10"/>
      <c r="AB60" s="145">
        <v>3</v>
      </c>
      <c r="AC60" s="10"/>
      <c r="AD60" s="9"/>
      <c r="AE60" s="10"/>
      <c r="AF60" s="9">
        <v>4</v>
      </c>
      <c r="AG60" s="10"/>
      <c r="AH60" s="9">
        <v>4</v>
      </c>
      <c r="AI60" s="10">
        <v>1</v>
      </c>
      <c r="AJ60" s="9">
        <f t="shared" si="0"/>
        <v>2.3636363636363638</v>
      </c>
      <c r="AK60" s="19"/>
      <c r="AL60" s="20"/>
    </row>
    <row r="61" spans="1:38" ht="15" customHeight="1">
      <c r="A61" s="205"/>
      <c r="B61" s="185" t="s">
        <v>64</v>
      </c>
      <c r="C61" s="225"/>
      <c r="D61" s="9">
        <v>4</v>
      </c>
      <c r="E61" s="10">
        <v>2</v>
      </c>
      <c r="F61" s="9"/>
      <c r="G61" s="10">
        <v>2</v>
      </c>
      <c r="H61" s="55">
        <v>4</v>
      </c>
      <c r="I61" s="55">
        <v>1</v>
      </c>
      <c r="J61" s="9">
        <v>3</v>
      </c>
      <c r="K61" s="10">
        <v>1</v>
      </c>
      <c r="L61" s="9">
        <v>3</v>
      </c>
      <c r="M61" s="10">
        <v>2</v>
      </c>
      <c r="N61" s="9"/>
      <c r="O61" s="142">
        <v>2</v>
      </c>
      <c r="P61" s="9">
        <v>4</v>
      </c>
      <c r="Q61" s="142"/>
      <c r="R61" s="145">
        <v>3</v>
      </c>
      <c r="S61" s="10">
        <v>2</v>
      </c>
      <c r="T61" s="9"/>
      <c r="U61" s="10">
        <v>1</v>
      </c>
      <c r="V61" s="9">
        <v>3</v>
      </c>
      <c r="W61" s="10">
        <v>1</v>
      </c>
      <c r="X61" s="9">
        <v>3</v>
      </c>
      <c r="Y61" s="142">
        <v>1</v>
      </c>
      <c r="Z61" s="9"/>
      <c r="AA61" s="10"/>
      <c r="AB61" s="145">
        <v>3</v>
      </c>
      <c r="AC61" s="10">
        <v>2</v>
      </c>
      <c r="AD61" s="9"/>
      <c r="AE61" s="10"/>
      <c r="AF61" s="9">
        <v>4</v>
      </c>
      <c r="AG61" s="10"/>
      <c r="AH61" s="9">
        <v>3</v>
      </c>
      <c r="AI61" s="10">
        <v>1</v>
      </c>
      <c r="AJ61" s="9">
        <f t="shared" si="0"/>
        <v>2.3913043478260869</v>
      </c>
      <c r="AK61" s="19"/>
      <c r="AL61" s="20"/>
    </row>
    <row r="62" spans="1:38" ht="15" customHeight="1">
      <c r="A62" s="205"/>
      <c r="B62" s="185" t="s">
        <v>67</v>
      </c>
      <c r="C62" s="225"/>
      <c r="D62" s="9">
        <v>4</v>
      </c>
      <c r="E62" s="10">
        <v>2</v>
      </c>
      <c r="F62" s="9">
        <v>4</v>
      </c>
      <c r="G62" s="10">
        <v>2</v>
      </c>
      <c r="H62" s="55"/>
      <c r="I62" s="55">
        <v>1</v>
      </c>
      <c r="J62" s="9">
        <v>3</v>
      </c>
      <c r="K62" s="10"/>
      <c r="L62" s="9">
        <v>3</v>
      </c>
      <c r="M62" s="10"/>
      <c r="N62" s="9">
        <v>3</v>
      </c>
      <c r="O62" s="142"/>
      <c r="P62" s="9">
        <v>3</v>
      </c>
      <c r="Q62" s="142"/>
      <c r="R62" s="145"/>
      <c r="S62" s="10">
        <v>1</v>
      </c>
      <c r="T62" s="9">
        <v>4</v>
      </c>
      <c r="U62" s="10">
        <v>2</v>
      </c>
      <c r="V62" s="9">
        <v>3</v>
      </c>
      <c r="W62" s="10">
        <v>1</v>
      </c>
      <c r="X62" s="9">
        <v>3</v>
      </c>
      <c r="Y62" s="142">
        <v>2</v>
      </c>
      <c r="Z62" s="9">
        <v>3</v>
      </c>
      <c r="AA62" s="10"/>
      <c r="AB62" s="145">
        <v>4</v>
      </c>
      <c r="AC62" s="10">
        <v>2</v>
      </c>
      <c r="AD62" s="9"/>
      <c r="AE62" s="10"/>
      <c r="AF62" s="9">
        <v>3</v>
      </c>
      <c r="AG62" s="10">
        <v>1</v>
      </c>
      <c r="AH62" s="9">
        <v>3</v>
      </c>
      <c r="AI62" s="10">
        <v>2</v>
      </c>
      <c r="AJ62" s="9">
        <f t="shared" si="0"/>
        <v>2.5652173913043477</v>
      </c>
      <c r="AK62" s="19"/>
      <c r="AL62" s="20"/>
    </row>
    <row r="63" spans="1:38" ht="15" customHeight="1">
      <c r="A63" s="205"/>
      <c r="B63" s="185" t="s">
        <v>70</v>
      </c>
      <c r="C63" s="225"/>
      <c r="D63" s="9">
        <v>4</v>
      </c>
      <c r="E63" s="10">
        <v>2</v>
      </c>
      <c r="F63" s="9"/>
      <c r="G63" s="10">
        <v>1</v>
      </c>
      <c r="H63" s="55">
        <v>3</v>
      </c>
      <c r="I63" s="55"/>
      <c r="J63" s="9"/>
      <c r="K63" s="10">
        <v>2</v>
      </c>
      <c r="L63" s="9"/>
      <c r="M63" s="10">
        <v>1</v>
      </c>
      <c r="N63" s="9"/>
      <c r="O63" s="142">
        <v>1</v>
      </c>
      <c r="P63" s="9"/>
      <c r="Q63" s="142"/>
      <c r="R63" s="145">
        <v>4</v>
      </c>
      <c r="S63" s="10">
        <v>2</v>
      </c>
      <c r="T63" s="9">
        <v>4</v>
      </c>
      <c r="U63" s="10">
        <v>2</v>
      </c>
      <c r="V63" s="9">
        <v>4</v>
      </c>
      <c r="W63" s="10">
        <v>2</v>
      </c>
      <c r="X63" s="9">
        <v>3</v>
      </c>
      <c r="Y63" s="142">
        <v>1</v>
      </c>
      <c r="Z63" s="9">
        <v>3</v>
      </c>
      <c r="AA63" s="10"/>
      <c r="AB63" s="145">
        <v>4</v>
      </c>
      <c r="AC63" s="10">
        <v>1</v>
      </c>
      <c r="AD63" s="9"/>
      <c r="AE63" s="10"/>
      <c r="AF63" s="9">
        <v>3</v>
      </c>
      <c r="AG63" s="10">
        <v>2</v>
      </c>
      <c r="AH63" s="9">
        <v>4</v>
      </c>
      <c r="AI63" s="10">
        <v>1</v>
      </c>
      <c r="AJ63" s="9">
        <f t="shared" si="0"/>
        <v>2.4545454545454546</v>
      </c>
      <c r="AK63" s="19"/>
      <c r="AL63" s="20"/>
    </row>
    <row r="64" spans="1:38" ht="15" customHeight="1">
      <c r="A64" s="205"/>
      <c r="B64" s="185" t="s">
        <v>72</v>
      </c>
      <c r="C64" s="225"/>
      <c r="D64" s="9">
        <v>4</v>
      </c>
      <c r="E64" s="10">
        <v>2</v>
      </c>
      <c r="F64" s="9">
        <v>4</v>
      </c>
      <c r="G64" s="10">
        <v>2</v>
      </c>
      <c r="H64" s="55">
        <v>4</v>
      </c>
      <c r="I64" s="55">
        <v>2</v>
      </c>
      <c r="J64" s="9"/>
      <c r="K64" s="10">
        <v>1</v>
      </c>
      <c r="L64" s="9"/>
      <c r="M64" s="10">
        <v>1</v>
      </c>
      <c r="N64" s="9"/>
      <c r="O64" s="142">
        <v>1</v>
      </c>
      <c r="P64" s="9"/>
      <c r="Q64" s="142">
        <v>1</v>
      </c>
      <c r="R64" s="145">
        <v>3</v>
      </c>
      <c r="S64" s="10"/>
      <c r="T64" s="9">
        <v>3</v>
      </c>
      <c r="U64" s="10">
        <v>1</v>
      </c>
      <c r="V64" s="9">
        <v>4</v>
      </c>
      <c r="W64" s="10">
        <v>1</v>
      </c>
      <c r="X64" s="9">
        <v>3</v>
      </c>
      <c r="Y64" s="142">
        <v>3</v>
      </c>
      <c r="Z64" s="9"/>
      <c r="AA64" s="10">
        <v>2</v>
      </c>
      <c r="AB64" s="145">
        <v>3</v>
      </c>
      <c r="AC64" s="10">
        <v>1</v>
      </c>
      <c r="AD64" s="9"/>
      <c r="AE64" s="10"/>
      <c r="AF64" s="9"/>
      <c r="AG64" s="10"/>
      <c r="AH64" s="9">
        <v>4</v>
      </c>
      <c r="AI64" s="10">
        <v>1</v>
      </c>
      <c r="AJ64" s="9">
        <f t="shared" si="0"/>
        <v>2.3181818181818183</v>
      </c>
      <c r="AK64" s="19"/>
      <c r="AL64" s="20"/>
    </row>
    <row r="65" spans="1:38" ht="15" customHeight="1">
      <c r="A65" s="194"/>
      <c r="B65" s="185" t="s">
        <v>87</v>
      </c>
      <c r="C65" s="225"/>
      <c r="D65" s="9">
        <v>3</v>
      </c>
      <c r="E65" s="10">
        <v>1</v>
      </c>
      <c r="F65" s="9"/>
      <c r="G65" s="10"/>
      <c r="H65" s="55">
        <v>3</v>
      </c>
      <c r="I65" s="55">
        <v>2</v>
      </c>
      <c r="J65" s="9"/>
      <c r="K65" s="10">
        <v>1</v>
      </c>
      <c r="L65" s="9"/>
      <c r="M65" s="10">
        <v>1</v>
      </c>
      <c r="N65" s="9"/>
      <c r="O65" s="142">
        <v>2</v>
      </c>
      <c r="P65" s="9"/>
      <c r="Q65" s="142">
        <v>1</v>
      </c>
      <c r="R65" s="145" t="s">
        <v>577</v>
      </c>
      <c r="S65" s="10" t="s">
        <v>577</v>
      </c>
      <c r="T65" s="9"/>
      <c r="U65" s="10"/>
      <c r="V65" s="9">
        <v>3</v>
      </c>
      <c r="W65" s="10">
        <v>2</v>
      </c>
      <c r="X65" s="9">
        <v>4</v>
      </c>
      <c r="Y65" s="142">
        <v>1</v>
      </c>
      <c r="Z65" s="9"/>
      <c r="AA65" s="10">
        <v>2</v>
      </c>
      <c r="AB65" s="145">
        <v>3</v>
      </c>
      <c r="AC65" s="10">
        <v>2</v>
      </c>
      <c r="AD65" s="9"/>
      <c r="AE65" s="10"/>
      <c r="AF65" s="9"/>
      <c r="AG65" s="10">
        <v>2</v>
      </c>
      <c r="AH65" s="9">
        <v>3</v>
      </c>
      <c r="AI65" s="10">
        <v>2</v>
      </c>
      <c r="AJ65" s="9">
        <f t="shared" si="0"/>
        <v>2.1111111111111112</v>
      </c>
      <c r="AK65" s="33"/>
      <c r="AL65" s="34"/>
    </row>
    <row r="66" spans="1:38" ht="15" customHeight="1" thickBot="1">
      <c r="A66" s="206"/>
      <c r="B66" s="185" t="s">
        <v>76</v>
      </c>
      <c r="C66" s="225"/>
      <c r="D66" s="35">
        <v>4</v>
      </c>
      <c r="E66" s="36">
        <v>2</v>
      </c>
      <c r="F66" s="35">
        <v>3</v>
      </c>
      <c r="G66" s="36">
        <v>2</v>
      </c>
      <c r="H66" s="62">
        <v>4</v>
      </c>
      <c r="I66" s="62"/>
      <c r="J66" s="35"/>
      <c r="K66" s="36">
        <v>1</v>
      </c>
      <c r="L66" s="35"/>
      <c r="M66" s="36">
        <v>1</v>
      </c>
      <c r="N66" s="35">
        <v>4</v>
      </c>
      <c r="O66" s="150">
        <v>2</v>
      </c>
      <c r="P66" s="35">
        <v>3</v>
      </c>
      <c r="Q66" s="150">
        <v>1</v>
      </c>
      <c r="R66" s="148"/>
      <c r="S66" s="36">
        <v>1</v>
      </c>
      <c r="T66" s="35">
        <v>3</v>
      </c>
      <c r="U66" s="36">
        <v>1</v>
      </c>
      <c r="V66" s="35">
        <v>3</v>
      </c>
      <c r="W66" s="36">
        <v>1</v>
      </c>
      <c r="X66" s="35">
        <v>4</v>
      </c>
      <c r="Y66" s="150">
        <v>1</v>
      </c>
      <c r="Z66" s="35"/>
      <c r="AA66" s="36">
        <v>2</v>
      </c>
      <c r="AB66" s="148">
        <v>4</v>
      </c>
      <c r="AC66" s="36">
        <v>2</v>
      </c>
      <c r="AD66" s="35"/>
      <c r="AE66" s="36"/>
      <c r="AF66" s="35"/>
      <c r="AG66" s="36"/>
      <c r="AH66" s="35">
        <v>4</v>
      </c>
      <c r="AI66" s="36">
        <v>1</v>
      </c>
      <c r="AJ66" s="9">
        <f t="shared" si="0"/>
        <v>2.347826086956522</v>
      </c>
      <c r="AK66" s="37"/>
      <c r="AL66" s="38"/>
    </row>
    <row r="68" spans="1:38">
      <c r="A68" s="8" t="s">
        <v>88</v>
      </c>
      <c r="B68" s="2"/>
    </row>
    <row r="69" spans="1:38">
      <c r="A69" s="2" t="s">
        <v>89</v>
      </c>
      <c r="B69" s="40">
        <v>1</v>
      </c>
      <c r="C69" s="7"/>
    </row>
    <row r="70" spans="1:38">
      <c r="A70" s="2" t="s">
        <v>90</v>
      </c>
      <c r="B70" s="41">
        <v>2</v>
      </c>
      <c r="C70" s="7"/>
    </row>
    <row r="71" spans="1:38" ht="26.25" customHeight="1">
      <c r="A71" s="2" t="s">
        <v>91</v>
      </c>
      <c r="B71" s="42">
        <v>3</v>
      </c>
      <c r="C71" s="11"/>
    </row>
    <row r="72" spans="1:38" ht="30" customHeight="1">
      <c r="A72" s="2" t="s">
        <v>92</v>
      </c>
      <c r="B72" s="43">
        <v>4</v>
      </c>
      <c r="C72" s="11"/>
    </row>
  </sheetData>
  <mergeCells count="98">
    <mergeCell ref="B64:C64"/>
    <mergeCell ref="B65:C65"/>
    <mergeCell ref="B66:C66"/>
    <mergeCell ref="B46:C46"/>
    <mergeCell ref="A60:A66"/>
    <mergeCell ref="B60:C60"/>
    <mergeCell ref="B61:C61"/>
    <mergeCell ref="B62:C62"/>
    <mergeCell ref="B56:C56"/>
    <mergeCell ref="B57:C57"/>
    <mergeCell ref="A47:A59"/>
    <mergeCell ref="B47:B50"/>
    <mergeCell ref="B51:C51"/>
    <mergeCell ref="B52:C52"/>
    <mergeCell ref="B53:C53"/>
    <mergeCell ref="B54:C54"/>
    <mergeCell ref="B55:C55"/>
    <mergeCell ref="B58:C58"/>
    <mergeCell ref="B59:C59"/>
    <mergeCell ref="B63:C63"/>
    <mergeCell ref="B31:C31"/>
    <mergeCell ref="B33:C33"/>
    <mergeCell ref="A14:A26"/>
    <mergeCell ref="A39:A41"/>
    <mergeCell ref="B39:C39"/>
    <mergeCell ref="B40:C40"/>
    <mergeCell ref="B41:C41"/>
    <mergeCell ref="B25:C25"/>
    <mergeCell ref="B26:C26"/>
    <mergeCell ref="D37:E37"/>
    <mergeCell ref="B44:C44"/>
    <mergeCell ref="B45:C45"/>
    <mergeCell ref="A38:C38"/>
    <mergeCell ref="B32:C32"/>
    <mergeCell ref="A36:C37"/>
    <mergeCell ref="D36:S36"/>
    <mergeCell ref="A42:A46"/>
    <mergeCell ref="B42:C42"/>
    <mergeCell ref="B43:C43"/>
    <mergeCell ref="A27:A33"/>
    <mergeCell ref="B27:C27"/>
    <mergeCell ref="B28:C28"/>
    <mergeCell ref="B29:C29"/>
    <mergeCell ref="B30:C30"/>
    <mergeCell ref="B12:C12"/>
    <mergeCell ref="B13:C13"/>
    <mergeCell ref="B23:C23"/>
    <mergeCell ref="A5:C5"/>
    <mergeCell ref="B24:C24"/>
    <mergeCell ref="B19:C19"/>
    <mergeCell ref="B20:C20"/>
    <mergeCell ref="B21:C21"/>
    <mergeCell ref="B22:C22"/>
    <mergeCell ref="B14:B17"/>
    <mergeCell ref="B18:C18"/>
    <mergeCell ref="A6:A8"/>
    <mergeCell ref="B6:C6"/>
    <mergeCell ref="B7:C7"/>
    <mergeCell ref="B8:C8"/>
    <mergeCell ref="A9:A13"/>
    <mergeCell ref="B9:C9"/>
    <mergeCell ref="B10:C10"/>
    <mergeCell ref="B11:C11"/>
    <mergeCell ref="T3:AI3"/>
    <mergeCell ref="R4:S4"/>
    <mergeCell ref="D3:S3"/>
    <mergeCell ref="D4:E4"/>
    <mergeCell ref="J4:K4"/>
    <mergeCell ref="L4:M4"/>
    <mergeCell ref="X4:Y4"/>
    <mergeCell ref="N4:O4"/>
    <mergeCell ref="P4:Q4"/>
    <mergeCell ref="T4:U4"/>
    <mergeCell ref="H4:I4"/>
    <mergeCell ref="F4:G4"/>
    <mergeCell ref="A3:C4"/>
    <mergeCell ref="T36:AI36"/>
    <mergeCell ref="F37:G37"/>
    <mergeCell ref="L37:M37"/>
    <mergeCell ref="N37:O37"/>
    <mergeCell ref="P37:Q37"/>
    <mergeCell ref="R37:S37"/>
    <mergeCell ref="AF37:AG37"/>
    <mergeCell ref="AH37:AI37"/>
    <mergeCell ref="T37:U37"/>
    <mergeCell ref="V37:W37"/>
    <mergeCell ref="X37:Y37"/>
    <mergeCell ref="Z37:AA37"/>
    <mergeCell ref="AB37:AC37"/>
    <mergeCell ref="AD37:AE37"/>
    <mergeCell ref="J37:K37"/>
    <mergeCell ref="H37:I37"/>
    <mergeCell ref="V4:W4"/>
    <mergeCell ref="AB4:AC4"/>
    <mergeCell ref="AD4:AE4"/>
    <mergeCell ref="AF4:AG4"/>
    <mergeCell ref="AH4:AI4"/>
    <mergeCell ref="Z4:AA4"/>
  </mergeCells>
  <conditionalFormatting sqref="T3 V11:W11 V12:V13 V15:W18 Z13:AA13 X26:AA26 X23:X25 Y24:Y25 Z12 X10:Z11 X27:Y27 D4:E33 AD12 AF11:AG11 AE13:AG13 AD14 AD18:AG18 AG12 AF15 AD23:AG23 AG21 AD19:AE19 AD30:AG32 AD26:AF26 AD28:AF29 AD27:AE27 AD33:AF33 AD7:AG10 AD16:AF17 AD20:AD22 AD25:AG25 AD24 AF24:AG24 T6:AA9 T14:AA14 T25:W26 T32:U32 J4:Q33 D1:AI2 AD6:AI6 AH7:AI9 AF14:AI14 AH23:AI24 AH26:AI26 AJ1:AL3 D39:AL65534 D34:AI35 AJ6:AL36">
    <cfRule type="cellIs" dxfId="427" priority="429" operator="between">
      <formula>4</formula>
      <formula>4</formula>
    </cfRule>
    <cfRule type="cellIs" dxfId="426" priority="430" operator="between">
      <formula>3</formula>
      <formula>3</formula>
    </cfRule>
    <cfRule type="cellIs" dxfId="425" priority="431" operator="between">
      <formula>2</formula>
      <formula>2</formula>
    </cfRule>
    <cfRule type="cellIs" dxfId="424" priority="432" operator="between">
      <formula>1</formula>
      <formula>1</formula>
    </cfRule>
  </conditionalFormatting>
  <conditionalFormatting sqref="T4:U5 T24 U25 T15:U23">
    <cfRule type="cellIs" dxfId="423" priority="405" operator="between">
      <formula>4</formula>
      <formula>4</formula>
    </cfRule>
  </conditionalFormatting>
  <conditionalFormatting sqref="T4:U5 T24 U25 T15:U23">
    <cfRule type="cellIs" dxfId="422" priority="406" operator="between">
      <formula>3</formula>
      <formula>3</formula>
    </cfRule>
  </conditionalFormatting>
  <conditionalFormatting sqref="T4:U5 T24 U25 T15:U23">
    <cfRule type="cellIs" dxfId="421" priority="407" operator="between">
      <formula>2</formula>
      <formula>2</formula>
    </cfRule>
  </conditionalFormatting>
  <conditionalFormatting sqref="T4:U5 T24 U25 T15:U23">
    <cfRule type="cellIs" dxfId="420" priority="408" operator="between">
      <formula>1</formula>
      <formula>1</formula>
    </cfRule>
  </conditionalFormatting>
  <conditionalFormatting sqref="T10:U10">
    <cfRule type="cellIs" dxfId="419" priority="401" operator="between">
      <formula>4</formula>
      <formula>4</formula>
    </cfRule>
  </conditionalFormatting>
  <conditionalFormatting sqref="T10:U10">
    <cfRule type="cellIs" dxfId="418" priority="402" operator="between">
      <formula>3</formula>
      <formula>3</formula>
    </cfRule>
  </conditionalFormatting>
  <conditionalFormatting sqref="T10:U10">
    <cfRule type="cellIs" dxfId="417" priority="403" operator="between">
      <formula>2</formula>
      <formula>2</formula>
    </cfRule>
  </conditionalFormatting>
  <conditionalFormatting sqref="T10:U10">
    <cfRule type="cellIs" dxfId="416" priority="404" operator="between">
      <formula>1</formula>
      <formula>1</formula>
    </cfRule>
  </conditionalFormatting>
  <conditionalFormatting sqref="T11:U13">
    <cfRule type="cellIs" dxfId="415" priority="397" operator="between">
      <formula>4</formula>
      <formula>4</formula>
    </cfRule>
  </conditionalFormatting>
  <conditionalFormatting sqref="T11:U13">
    <cfRule type="cellIs" dxfId="414" priority="398" operator="between">
      <formula>3</formula>
      <formula>3</formula>
    </cfRule>
  </conditionalFormatting>
  <conditionalFormatting sqref="T11:U13">
    <cfRule type="cellIs" dxfId="413" priority="399" operator="between">
      <formula>2</formula>
      <formula>2</formula>
    </cfRule>
  </conditionalFormatting>
  <conditionalFormatting sqref="T11:U13">
    <cfRule type="cellIs" dxfId="412" priority="400" operator="between">
      <formula>1</formula>
      <formula>1</formula>
    </cfRule>
  </conditionalFormatting>
  <conditionalFormatting sqref="T27:U27">
    <cfRule type="cellIs" dxfId="411" priority="389" operator="between">
      <formula>4</formula>
      <formula>4</formula>
    </cfRule>
  </conditionalFormatting>
  <conditionalFormatting sqref="T27:U27">
    <cfRule type="cellIs" dxfId="410" priority="390" operator="between">
      <formula>3</formula>
      <formula>3</formula>
    </cfRule>
  </conditionalFormatting>
  <conditionalFormatting sqref="T27:U27">
    <cfRule type="cellIs" dxfId="409" priority="391" operator="between">
      <formula>2</formula>
      <formula>2</formula>
    </cfRule>
  </conditionalFormatting>
  <conditionalFormatting sqref="T27:U27">
    <cfRule type="cellIs" dxfId="408" priority="392" operator="between">
      <formula>1</formula>
      <formula>1</formula>
    </cfRule>
  </conditionalFormatting>
  <conditionalFormatting sqref="T28:U31">
    <cfRule type="cellIs" dxfId="407" priority="385" operator="between">
      <formula>4</formula>
      <formula>4</formula>
    </cfRule>
  </conditionalFormatting>
  <conditionalFormatting sqref="T28:U31">
    <cfRule type="cellIs" dxfId="406" priority="386" operator="between">
      <formula>3</formula>
      <formula>3</formula>
    </cfRule>
  </conditionalFormatting>
  <conditionalFormatting sqref="T28:U31">
    <cfRule type="cellIs" dxfId="405" priority="387" operator="between">
      <formula>2</formula>
      <formula>2</formula>
    </cfRule>
  </conditionalFormatting>
  <conditionalFormatting sqref="T28:U31">
    <cfRule type="cellIs" dxfId="404" priority="388" operator="between">
      <formula>1</formula>
      <formula>1</formula>
    </cfRule>
  </conditionalFormatting>
  <conditionalFormatting sqref="U33">
    <cfRule type="cellIs" dxfId="403" priority="381" operator="between">
      <formula>4</formula>
      <formula>4</formula>
    </cfRule>
  </conditionalFormatting>
  <conditionalFormatting sqref="U33">
    <cfRule type="cellIs" dxfId="402" priority="382" operator="between">
      <formula>3</formula>
      <formula>3</formula>
    </cfRule>
  </conditionalFormatting>
  <conditionalFormatting sqref="U33">
    <cfRule type="cellIs" dxfId="401" priority="383" operator="between">
      <formula>2</formula>
      <formula>2</formula>
    </cfRule>
  </conditionalFormatting>
  <conditionalFormatting sqref="U33">
    <cfRule type="cellIs" dxfId="400" priority="384" operator="between">
      <formula>1</formula>
      <formula>1</formula>
    </cfRule>
  </conditionalFormatting>
  <conditionalFormatting sqref="T33">
    <cfRule type="cellIs" dxfId="399" priority="377" operator="between">
      <formula>4</formula>
      <formula>4</formula>
    </cfRule>
  </conditionalFormatting>
  <conditionalFormatting sqref="T33">
    <cfRule type="cellIs" dxfId="398" priority="378" operator="between">
      <formula>3</formula>
      <formula>3</formula>
    </cfRule>
  </conditionalFormatting>
  <conditionalFormatting sqref="T33">
    <cfRule type="cellIs" dxfId="397" priority="379" operator="between">
      <formula>2</formula>
      <formula>2</formula>
    </cfRule>
  </conditionalFormatting>
  <conditionalFormatting sqref="T33">
    <cfRule type="cellIs" dxfId="396" priority="380" operator="between">
      <formula>1</formula>
      <formula>1</formula>
    </cfRule>
  </conditionalFormatting>
  <conditionalFormatting sqref="V4:W5">
    <cfRule type="cellIs" dxfId="395" priority="373" operator="between">
      <formula>4</formula>
      <formula>4</formula>
    </cfRule>
  </conditionalFormatting>
  <conditionalFormatting sqref="V4:W5">
    <cfRule type="cellIs" dxfId="394" priority="374" operator="between">
      <formula>3</formula>
      <formula>3</formula>
    </cfRule>
  </conditionalFormatting>
  <conditionalFormatting sqref="V4:W5">
    <cfRule type="cellIs" dxfId="393" priority="375" operator="between">
      <formula>2</formula>
      <formula>2</formula>
    </cfRule>
  </conditionalFormatting>
  <conditionalFormatting sqref="V4:W5">
    <cfRule type="cellIs" dxfId="392" priority="376" operator="between">
      <formula>1</formula>
      <formula>1</formula>
    </cfRule>
  </conditionalFormatting>
  <conditionalFormatting sqref="V10:W10">
    <cfRule type="cellIs" dxfId="391" priority="369" operator="between">
      <formula>4</formula>
      <formula>4</formula>
    </cfRule>
  </conditionalFormatting>
  <conditionalFormatting sqref="V10:W10">
    <cfRule type="cellIs" dxfId="390" priority="370" operator="between">
      <formula>3</formula>
      <formula>3</formula>
    </cfRule>
  </conditionalFormatting>
  <conditionalFormatting sqref="V10:W10">
    <cfRule type="cellIs" dxfId="389" priority="371" operator="between">
      <formula>2</formula>
      <formula>2</formula>
    </cfRule>
  </conditionalFormatting>
  <conditionalFormatting sqref="V10:W10">
    <cfRule type="cellIs" dxfId="388" priority="372" operator="between">
      <formula>1</formula>
      <formula>1</formula>
    </cfRule>
  </conditionalFormatting>
  <conditionalFormatting sqref="W12">
    <cfRule type="cellIs" dxfId="387" priority="365" operator="between">
      <formula>4</formula>
      <formula>4</formula>
    </cfRule>
  </conditionalFormatting>
  <conditionalFormatting sqref="W12">
    <cfRule type="cellIs" dxfId="386" priority="366" operator="between">
      <formula>3</formula>
      <formula>3</formula>
    </cfRule>
  </conditionalFormatting>
  <conditionalFormatting sqref="W12">
    <cfRule type="cellIs" dxfId="385" priority="367" operator="between">
      <formula>2</formula>
      <formula>2</formula>
    </cfRule>
  </conditionalFormatting>
  <conditionalFormatting sqref="W12">
    <cfRule type="cellIs" dxfId="384" priority="368" operator="between">
      <formula>1</formula>
      <formula>1</formula>
    </cfRule>
  </conditionalFormatting>
  <conditionalFormatting sqref="W13">
    <cfRule type="cellIs" dxfId="383" priority="361" operator="between">
      <formula>4</formula>
      <formula>4</formula>
    </cfRule>
  </conditionalFormatting>
  <conditionalFormatting sqref="W13">
    <cfRule type="cellIs" dxfId="382" priority="362" operator="between">
      <formula>3</formula>
      <formula>3</formula>
    </cfRule>
  </conditionalFormatting>
  <conditionalFormatting sqref="W13">
    <cfRule type="cellIs" dxfId="381" priority="363" operator="between">
      <formula>2</formula>
      <formula>2</formula>
    </cfRule>
  </conditionalFormatting>
  <conditionalFormatting sqref="W13">
    <cfRule type="cellIs" dxfId="380" priority="364" operator="between">
      <formula>1</formula>
      <formula>1</formula>
    </cfRule>
  </conditionalFormatting>
  <conditionalFormatting sqref="V19:W24">
    <cfRule type="cellIs" dxfId="379" priority="357" operator="between">
      <formula>4</formula>
      <formula>4</formula>
    </cfRule>
  </conditionalFormatting>
  <conditionalFormatting sqref="V19:W24">
    <cfRule type="cellIs" dxfId="378" priority="358" operator="between">
      <formula>3</formula>
      <formula>3</formula>
    </cfRule>
  </conditionalFormatting>
  <conditionalFormatting sqref="V19:W24">
    <cfRule type="cellIs" dxfId="377" priority="359" operator="between">
      <formula>2</formula>
      <formula>2</formula>
    </cfRule>
  </conditionalFormatting>
  <conditionalFormatting sqref="V19:W24">
    <cfRule type="cellIs" dxfId="376" priority="360" operator="between">
      <formula>1</formula>
      <formula>1</formula>
    </cfRule>
  </conditionalFormatting>
  <conditionalFormatting sqref="V27:W33">
    <cfRule type="cellIs" dxfId="375" priority="353" operator="between">
      <formula>4</formula>
      <formula>4</formula>
    </cfRule>
  </conditionalFormatting>
  <conditionalFormatting sqref="V27:W33">
    <cfRule type="cellIs" dxfId="374" priority="354" operator="between">
      <formula>3</formula>
      <formula>3</formula>
    </cfRule>
  </conditionalFormatting>
  <conditionalFormatting sqref="V27:W33">
    <cfRule type="cellIs" dxfId="373" priority="355" operator="between">
      <formula>2</formula>
      <formula>2</formula>
    </cfRule>
  </conditionalFormatting>
  <conditionalFormatting sqref="V27:W33">
    <cfRule type="cellIs" dxfId="372" priority="356" operator="between">
      <formula>1</formula>
      <formula>1</formula>
    </cfRule>
  </conditionalFormatting>
  <conditionalFormatting sqref="X4:Y5">
    <cfRule type="cellIs" dxfId="371" priority="349" operator="between">
      <formula>4</formula>
      <formula>4</formula>
    </cfRule>
  </conditionalFormatting>
  <conditionalFormatting sqref="X4:Y5">
    <cfRule type="cellIs" dxfId="370" priority="350" operator="between">
      <formula>3</formula>
      <formula>3</formula>
    </cfRule>
  </conditionalFormatting>
  <conditionalFormatting sqref="X4:Y5">
    <cfRule type="cellIs" dxfId="369" priority="351" operator="between">
      <formula>2</formula>
      <formula>2</formula>
    </cfRule>
  </conditionalFormatting>
  <conditionalFormatting sqref="X4:Y5">
    <cfRule type="cellIs" dxfId="368" priority="352" operator="between">
      <formula>1</formula>
      <formula>1</formula>
    </cfRule>
  </conditionalFormatting>
  <conditionalFormatting sqref="Y15 X16:X17 Y18 X19 Y20:Y21 X22">
    <cfRule type="cellIs" dxfId="367" priority="317" operator="between">
      <formula>4</formula>
      <formula>4</formula>
    </cfRule>
  </conditionalFormatting>
  <conditionalFormatting sqref="Y15 X16:X17 Y18 X19 Y20:Y21 X22">
    <cfRule type="cellIs" dxfId="366" priority="318" operator="between">
      <formula>3</formula>
      <formula>3</formula>
    </cfRule>
  </conditionalFormatting>
  <conditionalFormatting sqref="Y15 X16:X17 Y18 X19 Y20:Y21 X22">
    <cfRule type="cellIs" dxfId="365" priority="319" operator="between">
      <formula>2</formula>
      <formula>2</formula>
    </cfRule>
  </conditionalFormatting>
  <conditionalFormatting sqref="Y15 X16:X17 Y18 X19 Y20:Y21 X22">
    <cfRule type="cellIs" dxfId="364" priority="320" operator="between">
      <formula>1</formula>
      <formula>1</formula>
    </cfRule>
  </conditionalFormatting>
  <conditionalFormatting sqref="X15">
    <cfRule type="cellIs" dxfId="363" priority="321" operator="between">
      <formula>4</formula>
      <formula>4</formula>
    </cfRule>
  </conditionalFormatting>
  <conditionalFormatting sqref="X15">
    <cfRule type="cellIs" dxfId="362" priority="322" operator="between">
      <formula>3</formula>
      <formula>3</formula>
    </cfRule>
  </conditionalFormatting>
  <conditionalFormatting sqref="X15">
    <cfRule type="cellIs" dxfId="361" priority="323" operator="between">
      <formula>2</formula>
      <formula>2</formula>
    </cfRule>
  </conditionalFormatting>
  <conditionalFormatting sqref="X15">
    <cfRule type="cellIs" dxfId="360" priority="324" operator="between">
      <formula>1</formula>
      <formula>1</formula>
    </cfRule>
  </conditionalFormatting>
  <conditionalFormatting sqref="Y16:Y17">
    <cfRule type="cellIs" dxfId="359" priority="325" operator="between">
      <formula>4</formula>
      <formula>4</formula>
    </cfRule>
  </conditionalFormatting>
  <conditionalFormatting sqref="Y16:Y17">
    <cfRule type="cellIs" dxfId="358" priority="326" operator="between">
      <formula>3</formula>
      <formula>3</formula>
    </cfRule>
  </conditionalFormatting>
  <conditionalFormatting sqref="Y16:Y17">
    <cfRule type="cellIs" dxfId="357" priority="327" operator="between">
      <formula>2</formula>
      <formula>2</formula>
    </cfRule>
  </conditionalFormatting>
  <conditionalFormatting sqref="Y16:Y17">
    <cfRule type="cellIs" dxfId="356" priority="328" operator="between">
      <formula>1</formula>
      <formula>1</formula>
    </cfRule>
  </conditionalFormatting>
  <conditionalFormatting sqref="X18">
    <cfRule type="cellIs" dxfId="355" priority="329" operator="between">
      <formula>4</formula>
      <formula>4</formula>
    </cfRule>
  </conditionalFormatting>
  <conditionalFormatting sqref="X18">
    <cfRule type="cellIs" dxfId="354" priority="330" operator="between">
      <formula>3</formula>
      <formula>3</formula>
    </cfRule>
  </conditionalFormatting>
  <conditionalFormatting sqref="X18">
    <cfRule type="cellIs" dxfId="353" priority="331" operator="between">
      <formula>2</formula>
      <formula>2</formula>
    </cfRule>
  </conditionalFormatting>
  <conditionalFormatting sqref="X18">
    <cfRule type="cellIs" dxfId="352" priority="332" operator="between">
      <formula>1</formula>
      <formula>1</formula>
    </cfRule>
  </conditionalFormatting>
  <conditionalFormatting sqref="Y19">
    <cfRule type="cellIs" dxfId="351" priority="333" operator="between">
      <formula>4</formula>
      <formula>4</formula>
    </cfRule>
  </conditionalFormatting>
  <conditionalFormatting sqref="Y19">
    <cfRule type="cellIs" dxfId="350" priority="334" operator="between">
      <formula>3</formula>
      <formula>3</formula>
    </cfRule>
  </conditionalFormatting>
  <conditionalFormatting sqref="Y19">
    <cfRule type="cellIs" dxfId="349" priority="335" operator="between">
      <formula>2</formula>
      <formula>2</formula>
    </cfRule>
  </conditionalFormatting>
  <conditionalFormatting sqref="Y19">
    <cfRule type="cellIs" dxfId="348" priority="336" operator="between">
      <formula>1</formula>
      <formula>1</formula>
    </cfRule>
  </conditionalFormatting>
  <conditionalFormatting sqref="X20">
    <cfRule type="cellIs" dxfId="347" priority="337" operator="between">
      <formula>4</formula>
      <formula>4</formula>
    </cfRule>
  </conditionalFormatting>
  <conditionalFormatting sqref="X20">
    <cfRule type="cellIs" dxfId="346" priority="338" operator="between">
      <formula>3</formula>
      <formula>3</formula>
    </cfRule>
  </conditionalFormatting>
  <conditionalFormatting sqref="X20">
    <cfRule type="cellIs" dxfId="345" priority="339" operator="between">
      <formula>2</formula>
      <formula>2</formula>
    </cfRule>
  </conditionalFormatting>
  <conditionalFormatting sqref="X20">
    <cfRule type="cellIs" dxfId="344" priority="340" operator="between">
      <formula>1</formula>
      <formula>1</formula>
    </cfRule>
  </conditionalFormatting>
  <conditionalFormatting sqref="X21">
    <cfRule type="cellIs" dxfId="343" priority="341" operator="between">
      <formula>4</formula>
      <formula>4</formula>
    </cfRule>
  </conditionalFormatting>
  <conditionalFormatting sqref="X21">
    <cfRule type="cellIs" dxfId="342" priority="342" operator="between">
      <formula>3</formula>
      <formula>3</formula>
    </cfRule>
  </conditionalFormatting>
  <conditionalFormatting sqref="X21">
    <cfRule type="cellIs" dxfId="341" priority="343" operator="between">
      <formula>2</formula>
      <formula>2</formula>
    </cfRule>
  </conditionalFormatting>
  <conditionalFormatting sqref="X21">
    <cfRule type="cellIs" dxfId="340" priority="344" operator="between">
      <formula>1</formula>
      <formula>1</formula>
    </cfRule>
  </conditionalFormatting>
  <conditionalFormatting sqref="Y22">
    <cfRule type="cellIs" dxfId="339" priority="345" operator="between">
      <formula>4</formula>
      <formula>4</formula>
    </cfRule>
  </conditionalFormatting>
  <conditionalFormatting sqref="Y22">
    <cfRule type="cellIs" dxfId="338" priority="346" operator="between">
      <formula>3</formula>
      <formula>3</formula>
    </cfRule>
  </conditionalFormatting>
  <conditionalFormatting sqref="Y22">
    <cfRule type="cellIs" dxfId="337" priority="347" operator="between">
      <formula>2</formula>
      <formula>2</formula>
    </cfRule>
  </conditionalFormatting>
  <conditionalFormatting sqref="Y22">
    <cfRule type="cellIs" dxfId="336" priority="348" operator="between">
      <formula>1</formula>
      <formula>1</formula>
    </cfRule>
  </conditionalFormatting>
  <conditionalFormatting sqref="X12:Y13">
    <cfRule type="cellIs" dxfId="335" priority="313" operator="between">
      <formula>4</formula>
      <formula>4</formula>
    </cfRule>
  </conditionalFormatting>
  <conditionalFormatting sqref="X12:Y13">
    <cfRule type="cellIs" dxfId="334" priority="314" operator="between">
      <formula>3</formula>
      <formula>3</formula>
    </cfRule>
  </conditionalFormatting>
  <conditionalFormatting sqref="X12:Y13">
    <cfRule type="cellIs" dxfId="333" priority="315" operator="between">
      <formula>2</formula>
      <formula>2</formula>
    </cfRule>
  </conditionalFormatting>
  <conditionalFormatting sqref="X12:Y13">
    <cfRule type="cellIs" dxfId="332" priority="316" operator="between">
      <formula>1</formula>
      <formula>1</formula>
    </cfRule>
  </conditionalFormatting>
  <conditionalFormatting sqref="Y23">
    <cfRule type="cellIs" dxfId="331" priority="309" operator="between">
      <formula>4</formula>
      <formula>4</formula>
    </cfRule>
  </conditionalFormatting>
  <conditionalFormatting sqref="Y23">
    <cfRule type="cellIs" dxfId="330" priority="310" operator="between">
      <formula>3</formula>
      <formula>3</formula>
    </cfRule>
  </conditionalFormatting>
  <conditionalFormatting sqref="Y23">
    <cfRule type="cellIs" dxfId="329" priority="311" operator="between">
      <formula>2</formula>
      <formula>2</formula>
    </cfRule>
  </conditionalFormatting>
  <conditionalFormatting sqref="Y23">
    <cfRule type="cellIs" dxfId="328" priority="312" operator="between">
      <formula>1</formula>
      <formula>1</formula>
    </cfRule>
  </conditionalFormatting>
  <conditionalFormatting sqref="X28:Y33">
    <cfRule type="cellIs" dxfId="327" priority="305" operator="between">
      <formula>4</formula>
      <formula>4</formula>
    </cfRule>
  </conditionalFormatting>
  <conditionalFormatting sqref="X28:Y33">
    <cfRule type="cellIs" dxfId="326" priority="306" operator="between">
      <formula>3</formula>
      <formula>3</formula>
    </cfRule>
  </conditionalFormatting>
  <conditionalFormatting sqref="X28:Y33">
    <cfRule type="cellIs" dxfId="325" priority="307" operator="between">
      <formula>2</formula>
      <formula>2</formula>
    </cfRule>
  </conditionalFormatting>
  <conditionalFormatting sqref="X28:Y33">
    <cfRule type="cellIs" dxfId="324" priority="308" operator="between">
      <formula>1</formula>
      <formula>1</formula>
    </cfRule>
  </conditionalFormatting>
  <conditionalFormatting sqref="Z4:Z5 AA5">
    <cfRule type="cellIs" dxfId="323" priority="289" operator="between">
      <formula>4</formula>
      <formula>4</formula>
    </cfRule>
  </conditionalFormatting>
  <conditionalFormatting sqref="Z4:Z5 AA5">
    <cfRule type="cellIs" dxfId="322" priority="290" operator="between">
      <formula>3</formula>
      <formula>3</formula>
    </cfRule>
  </conditionalFormatting>
  <conditionalFormatting sqref="Z4:Z5 AA5">
    <cfRule type="cellIs" dxfId="321" priority="291" operator="between">
      <formula>2</formula>
      <formula>2</formula>
    </cfRule>
  </conditionalFormatting>
  <conditionalFormatting sqref="Z4:Z5 AA5">
    <cfRule type="cellIs" dxfId="320" priority="292" operator="between">
      <formula>1</formula>
      <formula>1</formula>
    </cfRule>
  </conditionalFormatting>
  <conditionalFormatting sqref="AA10">
    <cfRule type="cellIs" dxfId="319" priority="277" operator="between">
      <formula>4</formula>
      <formula>4</formula>
    </cfRule>
  </conditionalFormatting>
  <conditionalFormatting sqref="AA10">
    <cfRule type="cellIs" dxfId="318" priority="278" operator="between">
      <formula>3</formula>
      <formula>3</formula>
    </cfRule>
  </conditionalFormatting>
  <conditionalFormatting sqref="AA10">
    <cfRule type="cellIs" dxfId="317" priority="279" operator="between">
      <formula>2</formula>
      <formula>2</formula>
    </cfRule>
  </conditionalFormatting>
  <conditionalFormatting sqref="AA10">
    <cfRule type="cellIs" dxfId="316" priority="280" operator="between">
      <formula>1</formula>
      <formula>1</formula>
    </cfRule>
  </conditionalFormatting>
  <conditionalFormatting sqref="AA11">
    <cfRule type="cellIs" dxfId="315" priority="281" operator="between">
      <formula>4</formula>
      <formula>4</formula>
    </cfRule>
  </conditionalFormatting>
  <conditionalFormatting sqref="AA11">
    <cfRule type="cellIs" dxfId="314" priority="282" operator="between">
      <formula>3</formula>
      <formula>3</formula>
    </cfRule>
  </conditionalFormatting>
  <conditionalFormatting sqref="AA11">
    <cfRule type="cellIs" dxfId="313" priority="283" operator="between">
      <formula>2</formula>
      <formula>2</formula>
    </cfRule>
  </conditionalFormatting>
  <conditionalFormatting sqref="AA11">
    <cfRule type="cellIs" dxfId="312" priority="284" operator="between">
      <formula>1</formula>
      <formula>1</formula>
    </cfRule>
  </conditionalFormatting>
  <conditionalFormatting sqref="AA12">
    <cfRule type="cellIs" dxfId="311" priority="285" operator="between">
      <formula>4</formula>
      <formula>4</formula>
    </cfRule>
  </conditionalFormatting>
  <conditionalFormatting sqref="AA12">
    <cfRule type="cellIs" dxfId="310" priority="286" operator="between">
      <formula>3</formula>
      <formula>3</formula>
    </cfRule>
  </conditionalFormatting>
  <conditionalFormatting sqref="AA12">
    <cfRule type="cellIs" dxfId="309" priority="287" operator="between">
      <formula>2</formula>
      <formula>2</formula>
    </cfRule>
  </conditionalFormatting>
  <conditionalFormatting sqref="AA12">
    <cfRule type="cellIs" dxfId="308" priority="288" operator="between">
      <formula>1</formula>
      <formula>1</formula>
    </cfRule>
  </conditionalFormatting>
  <conditionalFormatting sqref="AA15 Z16:Z17 AA18 AA20 Z22:Z23 AA24 Z25:AA25">
    <cfRule type="cellIs" dxfId="307" priority="241" operator="between">
      <formula>4</formula>
      <formula>4</formula>
    </cfRule>
  </conditionalFormatting>
  <conditionalFormatting sqref="AA15 Z16:Z17 AA18 AA20 Z22:Z23 AA24 Z25:AA25">
    <cfRule type="cellIs" dxfId="306" priority="242" operator="between">
      <formula>3</formula>
      <formula>3</formula>
    </cfRule>
  </conditionalFormatting>
  <conditionalFormatting sqref="AA15 Z16:Z17 AA18 AA20 Z22:Z23 AA24 Z25:AA25">
    <cfRule type="cellIs" dxfId="305" priority="243" operator="between">
      <formula>2</formula>
      <formula>2</formula>
    </cfRule>
  </conditionalFormatting>
  <conditionalFormatting sqref="AA15 Z16:Z17 AA18 AA20 Z22:Z23 AA24 Z25:AA25">
    <cfRule type="cellIs" dxfId="304" priority="244" operator="between">
      <formula>1</formula>
      <formula>1</formula>
    </cfRule>
  </conditionalFormatting>
  <conditionalFormatting sqref="AA19">
    <cfRule type="cellIs" dxfId="303" priority="245" operator="between">
      <formula>4</formula>
      <formula>4</formula>
    </cfRule>
  </conditionalFormatting>
  <conditionalFormatting sqref="AA19">
    <cfRule type="cellIs" dxfId="302" priority="246" operator="between">
      <formula>3</formula>
      <formula>3</formula>
    </cfRule>
  </conditionalFormatting>
  <conditionalFormatting sqref="AA19">
    <cfRule type="cellIs" dxfId="301" priority="247" operator="between">
      <formula>2</formula>
      <formula>2</formula>
    </cfRule>
  </conditionalFormatting>
  <conditionalFormatting sqref="AA19">
    <cfRule type="cellIs" dxfId="300" priority="248" operator="between">
      <formula>1</formula>
      <formula>1</formula>
    </cfRule>
  </conditionalFormatting>
  <conditionalFormatting sqref="AA22">
    <cfRule type="cellIs" dxfId="299" priority="249" operator="between">
      <formula>4</formula>
      <formula>4</formula>
    </cfRule>
  </conditionalFormatting>
  <conditionalFormatting sqref="AA22">
    <cfRule type="cellIs" dxfId="298" priority="250" operator="between">
      <formula>3</formula>
      <formula>3</formula>
    </cfRule>
  </conditionalFormatting>
  <conditionalFormatting sqref="AA22">
    <cfRule type="cellIs" dxfId="297" priority="251" operator="between">
      <formula>2</formula>
      <formula>2</formula>
    </cfRule>
  </conditionalFormatting>
  <conditionalFormatting sqref="AA22">
    <cfRule type="cellIs" dxfId="296" priority="252" operator="between">
      <formula>1</formula>
      <formula>1</formula>
    </cfRule>
  </conditionalFormatting>
  <conditionalFormatting sqref="Z15">
    <cfRule type="cellIs" dxfId="295" priority="253" operator="between">
      <formula>4</formula>
      <formula>4</formula>
    </cfRule>
  </conditionalFormatting>
  <conditionalFormatting sqref="Z15">
    <cfRule type="cellIs" dxfId="294" priority="254" operator="between">
      <formula>3</formula>
      <formula>3</formula>
    </cfRule>
  </conditionalFormatting>
  <conditionalFormatting sqref="Z15">
    <cfRule type="cellIs" dxfId="293" priority="255" operator="between">
      <formula>2</formula>
      <formula>2</formula>
    </cfRule>
  </conditionalFormatting>
  <conditionalFormatting sqref="Z15">
    <cfRule type="cellIs" dxfId="292" priority="256" operator="between">
      <formula>1</formula>
      <formula>1</formula>
    </cfRule>
  </conditionalFormatting>
  <conditionalFormatting sqref="Z18">
    <cfRule type="cellIs" dxfId="291" priority="257" operator="between">
      <formula>4</formula>
      <formula>4</formula>
    </cfRule>
  </conditionalFormatting>
  <conditionalFormatting sqref="Z18">
    <cfRule type="cellIs" dxfId="290" priority="258" operator="between">
      <formula>3</formula>
      <formula>3</formula>
    </cfRule>
  </conditionalFormatting>
  <conditionalFormatting sqref="Z18">
    <cfRule type="cellIs" dxfId="289" priority="259" operator="between">
      <formula>2</formula>
      <formula>2</formula>
    </cfRule>
  </conditionalFormatting>
  <conditionalFormatting sqref="Z18">
    <cfRule type="cellIs" dxfId="288" priority="260" operator="between">
      <formula>1</formula>
      <formula>1</formula>
    </cfRule>
  </conditionalFormatting>
  <conditionalFormatting sqref="Z21">
    <cfRule type="cellIs" dxfId="287" priority="261" operator="between">
      <formula>4</formula>
      <formula>4</formula>
    </cfRule>
  </conditionalFormatting>
  <conditionalFormatting sqref="Z21">
    <cfRule type="cellIs" dxfId="286" priority="262" operator="between">
      <formula>3</formula>
      <formula>3</formula>
    </cfRule>
  </conditionalFormatting>
  <conditionalFormatting sqref="Z21">
    <cfRule type="cellIs" dxfId="285" priority="263" operator="between">
      <formula>2</formula>
      <formula>2</formula>
    </cfRule>
  </conditionalFormatting>
  <conditionalFormatting sqref="Z21">
    <cfRule type="cellIs" dxfId="284" priority="264" operator="between">
      <formula>1</formula>
      <formula>1</formula>
    </cfRule>
  </conditionalFormatting>
  <conditionalFormatting sqref="AA16:AA17">
    <cfRule type="cellIs" dxfId="283" priority="265" operator="between">
      <formula>4</formula>
      <formula>4</formula>
    </cfRule>
  </conditionalFormatting>
  <conditionalFormatting sqref="AA16:AA17">
    <cfRule type="cellIs" dxfId="282" priority="266" operator="between">
      <formula>3</formula>
      <formula>3</formula>
    </cfRule>
  </conditionalFormatting>
  <conditionalFormatting sqref="AA16:AA17">
    <cfRule type="cellIs" dxfId="281" priority="267" operator="between">
      <formula>2</formula>
      <formula>2</formula>
    </cfRule>
  </conditionalFormatting>
  <conditionalFormatting sqref="AA16:AA17">
    <cfRule type="cellIs" dxfId="280" priority="268" operator="between">
      <formula>1</formula>
      <formula>1</formula>
    </cfRule>
  </conditionalFormatting>
  <conditionalFormatting sqref="Z19:Z20">
    <cfRule type="cellIs" dxfId="279" priority="269" operator="between">
      <formula>4</formula>
      <formula>4</formula>
    </cfRule>
  </conditionalFormatting>
  <conditionalFormatting sqref="Z19:Z20">
    <cfRule type="cellIs" dxfId="278" priority="270" operator="between">
      <formula>3</formula>
      <formula>3</formula>
    </cfRule>
  </conditionalFormatting>
  <conditionalFormatting sqref="Z19:Z20">
    <cfRule type="cellIs" dxfId="277" priority="271" operator="between">
      <formula>2</formula>
      <formula>2</formula>
    </cfRule>
  </conditionalFormatting>
  <conditionalFormatting sqref="Z19:Z20">
    <cfRule type="cellIs" dxfId="276" priority="272" operator="between">
      <formula>1</formula>
      <formula>1</formula>
    </cfRule>
  </conditionalFormatting>
  <conditionalFormatting sqref="AA21">
    <cfRule type="cellIs" dxfId="275" priority="273" operator="between">
      <formula>4</formula>
      <formula>4</formula>
    </cfRule>
  </conditionalFormatting>
  <conditionalFormatting sqref="AA21">
    <cfRule type="cellIs" dxfId="274" priority="274" operator="between">
      <formula>3</formula>
      <formula>3</formula>
    </cfRule>
  </conditionalFormatting>
  <conditionalFormatting sqref="AA21">
    <cfRule type="cellIs" dxfId="273" priority="275" operator="between">
      <formula>2</formula>
      <formula>2</formula>
    </cfRule>
  </conditionalFormatting>
  <conditionalFormatting sqref="AA21">
    <cfRule type="cellIs" dxfId="272" priority="276" operator="between">
      <formula>1</formula>
      <formula>1</formula>
    </cfRule>
  </conditionalFormatting>
  <conditionalFormatting sqref="Z27:AA33">
    <cfRule type="cellIs" dxfId="271" priority="237" operator="between">
      <formula>4</formula>
      <formula>4</formula>
    </cfRule>
  </conditionalFormatting>
  <conditionalFormatting sqref="Z27:AA33">
    <cfRule type="cellIs" dxfId="270" priority="238" operator="between">
      <formula>3</formula>
      <formula>3</formula>
    </cfRule>
  </conditionalFormatting>
  <conditionalFormatting sqref="Z27:AA33">
    <cfRule type="cellIs" dxfId="269" priority="239" operator="between">
      <formula>2</formula>
      <formula>2</formula>
    </cfRule>
  </conditionalFormatting>
  <conditionalFormatting sqref="Z27:AA33">
    <cfRule type="cellIs" dxfId="268" priority="240" operator="between">
      <formula>1</formula>
      <formula>1</formula>
    </cfRule>
  </conditionalFormatting>
  <conditionalFormatting sqref="AB4:AC5">
    <cfRule type="cellIs" dxfId="267" priority="233" operator="between">
      <formula>4</formula>
      <formula>4</formula>
    </cfRule>
  </conditionalFormatting>
  <conditionalFormatting sqref="AB4:AC5">
    <cfRule type="cellIs" dxfId="266" priority="234" operator="between">
      <formula>3</formula>
      <formula>3</formula>
    </cfRule>
  </conditionalFormatting>
  <conditionalFormatting sqref="AB4:AC5">
    <cfRule type="cellIs" dxfId="265" priority="235" operator="between">
      <formula>2</formula>
      <formula>2</formula>
    </cfRule>
  </conditionalFormatting>
  <conditionalFormatting sqref="AB4:AC5">
    <cfRule type="cellIs" dxfId="264" priority="236" operator="between">
      <formula>1</formula>
      <formula>1</formula>
    </cfRule>
  </conditionalFormatting>
  <conditionalFormatting sqref="AB11">
    <cfRule type="cellIs" dxfId="263" priority="229" operator="between">
      <formula>4</formula>
      <formula>4</formula>
    </cfRule>
  </conditionalFormatting>
  <conditionalFormatting sqref="AB11">
    <cfRule type="cellIs" dxfId="262" priority="230" operator="between">
      <formula>3</formula>
      <formula>3</formula>
    </cfRule>
  </conditionalFormatting>
  <conditionalFormatting sqref="AB11">
    <cfRule type="cellIs" dxfId="261" priority="231" operator="between">
      <formula>2</formula>
      <formula>2</formula>
    </cfRule>
  </conditionalFormatting>
  <conditionalFormatting sqref="AB11">
    <cfRule type="cellIs" dxfId="260" priority="232" operator="between">
      <formula>1</formula>
      <formula>1</formula>
    </cfRule>
  </conditionalFormatting>
  <conditionalFormatting sqref="AB12:AB13">
    <cfRule type="cellIs" dxfId="259" priority="225" operator="between">
      <formula>4</formula>
      <formula>4</formula>
    </cfRule>
  </conditionalFormatting>
  <conditionalFormatting sqref="AB12:AB13">
    <cfRule type="cellIs" dxfId="258" priority="226" operator="between">
      <formula>3</formula>
      <formula>3</formula>
    </cfRule>
  </conditionalFormatting>
  <conditionalFormatting sqref="AB12:AB13">
    <cfRule type="cellIs" dxfId="257" priority="227" operator="between">
      <formula>2</formula>
      <formula>2</formula>
    </cfRule>
  </conditionalFormatting>
  <conditionalFormatting sqref="AB12:AB13">
    <cfRule type="cellIs" dxfId="256" priority="228" operator="between">
      <formula>1</formula>
      <formula>1</formula>
    </cfRule>
  </conditionalFormatting>
  <conditionalFormatting sqref="AB15:AC15">
    <cfRule type="cellIs" dxfId="255" priority="221" operator="between">
      <formula>4</formula>
      <formula>4</formula>
    </cfRule>
  </conditionalFormatting>
  <conditionalFormatting sqref="AB15:AC15">
    <cfRule type="cellIs" dxfId="254" priority="222" operator="between">
      <formula>3</formula>
      <formula>3</formula>
    </cfRule>
  </conditionalFormatting>
  <conditionalFormatting sqref="AB15:AC15">
    <cfRule type="cellIs" dxfId="253" priority="223" operator="between">
      <formula>2</formula>
      <formula>2</formula>
    </cfRule>
  </conditionalFormatting>
  <conditionalFormatting sqref="AB15:AC15">
    <cfRule type="cellIs" dxfId="252" priority="224" operator="between">
      <formula>1</formula>
      <formula>1</formula>
    </cfRule>
  </conditionalFormatting>
  <conditionalFormatting sqref="AB16:AC17">
    <cfRule type="cellIs" dxfId="251" priority="217" operator="between">
      <formula>4</formula>
      <formula>4</formula>
    </cfRule>
  </conditionalFormatting>
  <conditionalFormatting sqref="AB16:AC17">
    <cfRule type="cellIs" dxfId="250" priority="218" operator="between">
      <formula>3</formula>
      <formula>3</formula>
    </cfRule>
  </conditionalFormatting>
  <conditionalFormatting sqref="AB16:AC17">
    <cfRule type="cellIs" dxfId="249" priority="219" operator="between">
      <formula>2</formula>
      <formula>2</formula>
    </cfRule>
  </conditionalFormatting>
  <conditionalFormatting sqref="AB16:AC17">
    <cfRule type="cellIs" dxfId="248" priority="220" operator="between">
      <formula>1</formula>
      <formula>1</formula>
    </cfRule>
  </conditionalFormatting>
  <conditionalFormatting sqref="AB18:AC18">
    <cfRule type="cellIs" dxfId="247" priority="213" operator="between">
      <formula>4</formula>
      <formula>4</formula>
    </cfRule>
  </conditionalFormatting>
  <conditionalFormatting sqref="AB18:AC18">
    <cfRule type="cellIs" dxfId="246" priority="214" operator="between">
      <formula>3</formula>
      <formula>3</formula>
    </cfRule>
  </conditionalFormatting>
  <conditionalFormatting sqref="AB18:AC18">
    <cfRule type="cellIs" dxfId="245" priority="215" operator="between">
      <formula>2</formula>
      <formula>2</formula>
    </cfRule>
  </conditionalFormatting>
  <conditionalFormatting sqref="AB18:AC18">
    <cfRule type="cellIs" dxfId="244" priority="216" operator="between">
      <formula>1</formula>
      <formula>1</formula>
    </cfRule>
  </conditionalFormatting>
  <conditionalFormatting sqref="AB19:AC19">
    <cfRule type="cellIs" dxfId="243" priority="209" operator="between">
      <formula>4</formula>
      <formula>4</formula>
    </cfRule>
  </conditionalFormatting>
  <conditionalFormatting sqref="AB19:AC19">
    <cfRule type="cellIs" dxfId="242" priority="210" operator="between">
      <formula>3</formula>
      <formula>3</formula>
    </cfRule>
  </conditionalFormatting>
  <conditionalFormatting sqref="AB19:AC19">
    <cfRule type="cellIs" dxfId="241" priority="211" operator="between">
      <formula>2</formula>
      <formula>2</formula>
    </cfRule>
  </conditionalFormatting>
  <conditionalFormatting sqref="AB19:AC19">
    <cfRule type="cellIs" dxfId="240" priority="212" operator="between">
      <formula>1</formula>
      <formula>1</formula>
    </cfRule>
  </conditionalFormatting>
  <conditionalFormatting sqref="AB21:AC22">
    <cfRule type="cellIs" dxfId="239" priority="201" operator="between">
      <formula>4</formula>
      <formula>4</formula>
    </cfRule>
  </conditionalFormatting>
  <conditionalFormatting sqref="AB21:AC22">
    <cfRule type="cellIs" dxfId="238" priority="202" operator="between">
      <formula>3</formula>
      <formula>3</formula>
    </cfRule>
  </conditionalFormatting>
  <conditionalFormatting sqref="AB21:AC22">
    <cfRule type="cellIs" dxfId="237" priority="203" operator="between">
      <formula>2</formula>
      <formula>2</formula>
    </cfRule>
  </conditionalFormatting>
  <conditionalFormatting sqref="AB21:AC22">
    <cfRule type="cellIs" dxfId="236" priority="204" operator="between">
      <formula>1</formula>
      <formula>1</formula>
    </cfRule>
  </conditionalFormatting>
  <conditionalFormatting sqref="AC21:AC22">
    <cfRule type="cellIs" dxfId="235" priority="205" operator="between">
      <formula>4</formula>
      <formula>4</formula>
    </cfRule>
  </conditionalFormatting>
  <conditionalFormatting sqref="AC21:AC22">
    <cfRule type="cellIs" dxfId="234" priority="206" operator="between">
      <formula>3</formula>
      <formula>3</formula>
    </cfRule>
  </conditionalFormatting>
  <conditionalFormatting sqref="AC21:AC22">
    <cfRule type="cellIs" dxfId="233" priority="207" operator="between">
      <formula>2</formula>
      <formula>2</formula>
    </cfRule>
  </conditionalFormatting>
  <conditionalFormatting sqref="AC21:AC22">
    <cfRule type="cellIs" dxfId="232" priority="208" operator="between">
      <formula>1</formula>
      <formula>1</formula>
    </cfRule>
  </conditionalFormatting>
  <conditionalFormatting sqref="AB29:AC33">
    <cfRule type="cellIs" dxfId="231" priority="189" operator="between">
      <formula>4</formula>
      <formula>4</formula>
    </cfRule>
  </conditionalFormatting>
  <conditionalFormatting sqref="AB29:AC33">
    <cfRule type="cellIs" dxfId="230" priority="190" operator="between">
      <formula>3</formula>
      <formula>3</formula>
    </cfRule>
  </conditionalFormatting>
  <conditionalFormatting sqref="AB29:AC33">
    <cfRule type="cellIs" dxfId="229" priority="191" operator="between">
      <formula>2</formula>
      <formula>2</formula>
    </cfRule>
  </conditionalFormatting>
  <conditionalFormatting sqref="AB29:AC33">
    <cfRule type="cellIs" dxfId="228" priority="192" operator="between">
      <formula>1</formula>
      <formula>1</formula>
    </cfRule>
  </conditionalFormatting>
  <conditionalFormatting sqref="AB29:AB32 AC33">
    <cfRule type="cellIs" dxfId="227" priority="193" operator="between">
      <formula>4</formula>
      <formula>4</formula>
    </cfRule>
  </conditionalFormatting>
  <conditionalFormatting sqref="AB29:AB32 AC33">
    <cfRule type="cellIs" dxfId="226" priority="194" operator="between">
      <formula>3</formula>
      <formula>3</formula>
    </cfRule>
  </conditionalFormatting>
  <conditionalFormatting sqref="AB29:AB32 AC33">
    <cfRule type="cellIs" dxfId="225" priority="195" operator="between">
      <formula>2</formula>
      <formula>2</formula>
    </cfRule>
  </conditionalFormatting>
  <conditionalFormatting sqref="AB29:AB32 AC33">
    <cfRule type="cellIs" dxfId="224" priority="196" operator="between">
      <formula>1</formula>
      <formula>1</formula>
    </cfRule>
  </conditionalFormatting>
  <conditionalFormatting sqref="AB29:AB32 AC33">
    <cfRule type="cellIs" dxfId="223" priority="197" operator="between">
      <formula>4</formula>
      <formula>4</formula>
    </cfRule>
  </conditionalFormatting>
  <conditionalFormatting sqref="AB29:AB32 AC33">
    <cfRule type="cellIs" dxfId="222" priority="198" operator="between">
      <formula>3</formula>
      <formula>3</formula>
    </cfRule>
  </conditionalFormatting>
  <conditionalFormatting sqref="AB29:AB32 AC33">
    <cfRule type="cellIs" dxfId="221" priority="199" operator="between">
      <formula>2</formula>
      <formula>2</formula>
    </cfRule>
  </conditionalFormatting>
  <conditionalFormatting sqref="AB29:AB32 AC33">
    <cfRule type="cellIs" dxfId="220" priority="200" operator="between">
      <formula>1</formula>
      <formula>1</formula>
    </cfRule>
  </conditionalFormatting>
  <conditionalFormatting sqref="AD4:AE5">
    <cfRule type="cellIs" dxfId="219" priority="185" operator="between">
      <formula>4</formula>
      <formula>4</formula>
    </cfRule>
  </conditionalFormatting>
  <conditionalFormatting sqref="AD4:AE5">
    <cfRule type="cellIs" dxfId="218" priority="186" operator="between">
      <formula>3</formula>
      <formula>3</formula>
    </cfRule>
  </conditionalFormatting>
  <conditionalFormatting sqref="AD4:AE5">
    <cfRule type="cellIs" dxfId="217" priority="187" operator="between">
      <formula>2</formula>
      <formula>2</formula>
    </cfRule>
  </conditionalFormatting>
  <conditionalFormatting sqref="AD4:AE5">
    <cfRule type="cellIs" dxfId="216" priority="188" operator="between">
      <formula>1</formula>
      <formula>1</formula>
    </cfRule>
  </conditionalFormatting>
  <conditionalFormatting sqref="AD11:AE11">
    <cfRule type="cellIs" dxfId="215" priority="181" operator="between">
      <formula>4</formula>
      <formula>4</formula>
    </cfRule>
  </conditionalFormatting>
  <conditionalFormatting sqref="AD11:AE11">
    <cfRule type="cellIs" dxfId="214" priority="182" operator="between">
      <formula>3</formula>
      <formula>3</formula>
    </cfRule>
  </conditionalFormatting>
  <conditionalFormatting sqref="AD11:AE11">
    <cfRule type="cellIs" dxfId="213" priority="183" operator="between">
      <formula>2</formula>
      <formula>2</formula>
    </cfRule>
  </conditionalFormatting>
  <conditionalFormatting sqref="AD11:AE11">
    <cfRule type="cellIs" dxfId="212" priority="184" operator="between">
      <formula>1</formula>
      <formula>1</formula>
    </cfRule>
  </conditionalFormatting>
  <conditionalFormatting sqref="AE12">
    <cfRule type="cellIs" dxfId="211" priority="177" operator="between">
      <formula>4</formula>
      <formula>4</formula>
    </cfRule>
  </conditionalFormatting>
  <conditionalFormatting sqref="AE12">
    <cfRule type="cellIs" dxfId="210" priority="178" operator="between">
      <formula>3</formula>
      <formula>3</formula>
    </cfRule>
  </conditionalFormatting>
  <conditionalFormatting sqref="AE12">
    <cfRule type="cellIs" dxfId="209" priority="179" operator="between">
      <formula>2</formula>
      <formula>2</formula>
    </cfRule>
  </conditionalFormatting>
  <conditionalFormatting sqref="AE12">
    <cfRule type="cellIs" dxfId="208" priority="180" operator="between">
      <formula>1</formula>
      <formula>1</formula>
    </cfRule>
  </conditionalFormatting>
  <conditionalFormatting sqref="AD13">
    <cfRule type="cellIs" dxfId="207" priority="173" operator="between">
      <formula>4</formula>
      <formula>4</formula>
    </cfRule>
  </conditionalFormatting>
  <conditionalFormatting sqref="AD13">
    <cfRule type="cellIs" dxfId="206" priority="174" operator="between">
      <formula>3</formula>
      <formula>3</formula>
    </cfRule>
  </conditionalFormatting>
  <conditionalFormatting sqref="AD13">
    <cfRule type="cellIs" dxfId="205" priority="175" operator="between">
      <formula>2</formula>
      <formula>2</formula>
    </cfRule>
  </conditionalFormatting>
  <conditionalFormatting sqref="AD13">
    <cfRule type="cellIs" dxfId="204" priority="176" operator="between">
      <formula>1</formula>
      <formula>1</formula>
    </cfRule>
  </conditionalFormatting>
  <conditionalFormatting sqref="AE14">
    <cfRule type="cellIs" dxfId="203" priority="169" operator="between">
      <formula>4</formula>
      <formula>4</formula>
    </cfRule>
  </conditionalFormatting>
  <conditionalFormatting sqref="AE14">
    <cfRule type="cellIs" dxfId="202" priority="170" operator="between">
      <formula>3</formula>
      <formula>3</formula>
    </cfRule>
  </conditionalFormatting>
  <conditionalFormatting sqref="AE14">
    <cfRule type="cellIs" dxfId="201" priority="171" operator="between">
      <formula>2</formula>
      <formula>2</formula>
    </cfRule>
  </conditionalFormatting>
  <conditionalFormatting sqref="AE14">
    <cfRule type="cellIs" dxfId="200" priority="172" operator="between">
      <formula>1</formula>
      <formula>1</formula>
    </cfRule>
  </conditionalFormatting>
  <conditionalFormatting sqref="AD15:AE15">
    <cfRule type="cellIs" dxfId="199" priority="165" operator="between">
      <formula>4</formula>
      <formula>4</formula>
    </cfRule>
  </conditionalFormatting>
  <conditionalFormatting sqref="AD15:AE15">
    <cfRule type="cellIs" dxfId="198" priority="166" operator="between">
      <formula>3</formula>
      <formula>3</formula>
    </cfRule>
  </conditionalFormatting>
  <conditionalFormatting sqref="AD15:AE15">
    <cfRule type="cellIs" dxfId="197" priority="167" operator="between">
      <formula>2</formula>
      <formula>2</formula>
    </cfRule>
  </conditionalFormatting>
  <conditionalFormatting sqref="AD15:AE15">
    <cfRule type="cellIs" dxfId="196" priority="168" operator="between">
      <formula>1</formula>
      <formula>1</formula>
    </cfRule>
  </conditionalFormatting>
  <conditionalFormatting sqref="AF4:AG4">
    <cfRule type="cellIs" dxfId="195" priority="157" operator="between">
      <formula>4</formula>
      <formula>4</formula>
    </cfRule>
  </conditionalFormatting>
  <conditionalFormatting sqref="AF4:AG4">
    <cfRule type="cellIs" dxfId="194" priority="158" operator="between">
      <formula>3</formula>
      <formula>3</formula>
    </cfRule>
  </conditionalFormatting>
  <conditionalFormatting sqref="AF4:AG4">
    <cfRule type="cellIs" dxfId="193" priority="159" operator="between">
      <formula>2</formula>
      <formula>2</formula>
    </cfRule>
  </conditionalFormatting>
  <conditionalFormatting sqref="AF4:AG4">
    <cfRule type="cellIs" dxfId="192" priority="160" operator="between">
      <formula>1</formula>
      <formula>1</formula>
    </cfRule>
  </conditionalFormatting>
  <conditionalFormatting sqref="AF5:AG5">
    <cfRule type="cellIs" dxfId="191" priority="161" operator="between">
      <formula>4</formula>
      <formula>4</formula>
    </cfRule>
  </conditionalFormatting>
  <conditionalFormatting sqref="AF5:AG5">
    <cfRule type="cellIs" dxfId="190" priority="162" operator="between">
      <formula>3</formula>
      <formula>3</formula>
    </cfRule>
  </conditionalFormatting>
  <conditionalFormatting sqref="AF5:AG5">
    <cfRule type="cellIs" dxfId="189" priority="163" operator="between">
      <formula>2</formula>
      <formula>2</formula>
    </cfRule>
  </conditionalFormatting>
  <conditionalFormatting sqref="AF5:AG5">
    <cfRule type="cellIs" dxfId="188" priority="164" operator="between">
      <formula>1</formula>
      <formula>1</formula>
    </cfRule>
  </conditionalFormatting>
  <conditionalFormatting sqref="AF12">
    <cfRule type="cellIs" dxfId="187" priority="153" operator="between">
      <formula>4</formula>
      <formula>4</formula>
    </cfRule>
  </conditionalFormatting>
  <conditionalFormatting sqref="AF12">
    <cfRule type="cellIs" dxfId="186" priority="154" operator="between">
      <formula>3</formula>
      <formula>3</formula>
    </cfRule>
  </conditionalFormatting>
  <conditionalFormatting sqref="AF12">
    <cfRule type="cellIs" dxfId="185" priority="155" operator="between">
      <formula>2</formula>
      <formula>2</formula>
    </cfRule>
  </conditionalFormatting>
  <conditionalFormatting sqref="AF12">
    <cfRule type="cellIs" dxfId="184" priority="156" operator="between">
      <formula>1</formula>
      <formula>1</formula>
    </cfRule>
  </conditionalFormatting>
  <conditionalFormatting sqref="AF19">
    <cfRule type="cellIs" dxfId="183" priority="141" operator="between">
      <formula>4</formula>
      <formula>4</formula>
    </cfRule>
  </conditionalFormatting>
  <conditionalFormatting sqref="AF19">
    <cfRule type="cellIs" dxfId="182" priority="142" operator="between">
      <formula>3</formula>
      <formula>3</formula>
    </cfRule>
  </conditionalFormatting>
  <conditionalFormatting sqref="AF19">
    <cfRule type="cellIs" dxfId="181" priority="143" operator="between">
      <formula>2</formula>
      <formula>2</formula>
    </cfRule>
  </conditionalFormatting>
  <conditionalFormatting sqref="AF19">
    <cfRule type="cellIs" dxfId="180" priority="144" operator="between">
      <formula>1</formula>
      <formula>1</formula>
    </cfRule>
  </conditionalFormatting>
  <conditionalFormatting sqref="AF19:AG19">
    <cfRule type="cellIs" dxfId="179" priority="145" operator="between">
      <formula>4</formula>
      <formula>4</formula>
    </cfRule>
  </conditionalFormatting>
  <conditionalFormatting sqref="AF19:AG19">
    <cfRule type="cellIs" dxfId="178" priority="146" operator="between">
      <formula>3</formula>
      <formula>3</formula>
    </cfRule>
  </conditionalFormatting>
  <conditionalFormatting sqref="AF19:AG19">
    <cfRule type="cellIs" dxfId="177" priority="147" operator="between">
      <formula>2</formula>
      <formula>2</formula>
    </cfRule>
  </conditionalFormatting>
  <conditionalFormatting sqref="AF19:AG19">
    <cfRule type="cellIs" dxfId="176" priority="148" operator="between">
      <formula>1</formula>
      <formula>1</formula>
    </cfRule>
  </conditionalFormatting>
  <conditionalFormatting sqref="AF20:AG20">
    <cfRule type="cellIs" dxfId="175" priority="137" operator="between">
      <formula>4</formula>
      <formula>4</formula>
    </cfRule>
  </conditionalFormatting>
  <conditionalFormatting sqref="AF20:AG20">
    <cfRule type="cellIs" dxfId="174" priority="138" operator="between">
      <formula>3</formula>
      <formula>3</formula>
    </cfRule>
  </conditionalFormatting>
  <conditionalFormatting sqref="AF20:AG20">
    <cfRule type="cellIs" dxfId="173" priority="139" operator="between">
      <formula>2</formula>
      <formula>2</formula>
    </cfRule>
  </conditionalFormatting>
  <conditionalFormatting sqref="AF20:AG20">
    <cfRule type="cellIs" dxfId="172" priority="140" operator="between">
      <formula>1</formula>
      <formula>1</formula>
    </cfRule>
  </conditionalFormatting>
  <conditionalFormatting sqref="AF21">
    <cfRule type="cellIs" dxfId="171" priority="133" operator="between">
      <formula>4</formula>
      <formula>4</formula>
    </cfRule>
  </conditionalFormatting>
  <conditionalFormatting sqref="AF21">
    <cfRule type="cellIs" dxfId="170" priority="134" operator="between">
      <formula>3</formula>
      <formula>3</formula>
    </cfRule>
  </conditionalFormatting>
  <conditionalFormatting sqref="AF21">
    <cfRule type="cellIs" dxfId="169" priority="135" operator="between">
      <formula>2</formula>
      <formula>2</formula>
    </cfRule>
  </conditionalFormatting>
  <conditionalFormatting sqref="AF21">
    <cfRule type="cellIs" dxfId="168" priority="136" operator="between">
      <formula>1</formula>
      <formula>1</formula>
    </cfRule>
  </conditionalFormatting>
  <conditionalFormatting sqref="AF22:AG22">
    <cfRule type="cellIs" dxfId="167" priority="129" operator="between">
      <formula>4</formula>
      <formula>4</formula>
    </cfRule>
  </conditionalFormatting>
  <conditionalFormatting sqref="AF22:AG22">
    <cfRule type="cellIs" dxfId="166" priority="130" operator="between">
      <formula>3</formula>
      <formula>3</formula>
    </cfRule>
  </conditionalFormatting>
  <conditionalFormatting sqref="AF22:AG22">
    <cfRule type="cellIs" dxfId="165" priority="131" operator="between">
      <formula>2</formula>
      <formula>2</formula>
    </cfRule>
  </conditionalFormatting>
  <conditionalFormatting sqref="AF22:AG22">
    <cfRule type="cellIs" dxfId="164" priority="132" operator="between">
      <formula>1</formula>
      <formula>1</formula>
    </cfRule>
  </conditionalFormatting>
  <conditionalFormatting sqref="AG26:AG27">
    <cfRule type="cellIs" dxfId="163" priority="125" operator="between">
      <formula>4</formula>
      <formula>4</formula>
    </cfRule>
  </conditionalFormatting>
  <conditionalFormatting sqref="AG26:AG27">
    <cfRule type="cellIs" dxfId="162" priority="126" operator="between">
      <formula>3</formula>
      <formula>3</formula>
    </cfRule>
  </conditionalFormatting>
  <conditionalFormatting sqref="AG26:AG27">
    <cfRule type="cellIs" dxfId="161" priority="127" operator="between">
      <formula>2</formula>
      <formula>2</formula>
    </cfRule>
  </conditionalFormatting>
  <conditionalFormatting sqref="AG26:AG27">
    <cfRule type="cellIs" dxfId="160" priority="128" operator="between">
      <formula>1</formula>
      <formula>1</formula>
    </cfRule>
  </conditionalFormatting>
  <conditionalFormatting sqref="AF27">
    <cfRule type="cellIs" dxfId="159" priority="121" operator="between">
      <formula>4</formula>
      <formula>4</formula>
    </cfRule>
  </conditionalFormatting>
  <conditionalFormatting sqref="AF27">
    <cfRule type="cellIs" dxfId="158" priority="122" operator="between">
      <formula>3</formula>
      <formula>3</formula>
    </cfRule>
  </conditionalFormatting>
  <conditionalFormatting sqref="AF27">
    <cfRule type="cellIs" dxfId="157" priority="123" operator="between">
      <formula>2</formula>
      <formula>2</formula>
    </cfRule>
  </conditionalFormatting>
  <conditionalFormatting sqref="AF27">
    <cfRule type="cellIs" dxfId="156" priority="124" operator="between">
      <formula>1</formula>
      <formula>1</formula>
    </cfRule>
  </conditionalFormatting>
  <conditionalFormatting sqref="AG33">
    <cfRule type="cellIs" dxfId="155" priority="117" operator="between">
      <formula>4</formula>
      <formula>4</formula>
    </cfRule>
  </conditionalFormatting>
  <conditionalFormatting sqref="AG33">
    <cfRule type="cellIs" dxfId="154" priority="118" operator="between">
      <formula>3</formula>
      <formula>3</formula>
    </cfRule>
  </conditionalFormatting>
  <conditionalFormatting sqref="AG33">
    <cfRule type="cellIs" dxfId="153" priority="119" operator="between">
      <formula>2</formula>
      <formula>2</formula>
    </cfRule>
  </conditionalFormatting>
  <conditionalFormatting sqref="AG33">
    <cfRule type="cellIs" dxfId="152" priority="120" operator="between">
      <formula>1</formula>
      <formula>1</formula>
    </cfRule>
  </conditionalFormatting>
  <conditionalFormatting sqref="AG15:AG17">
    <cfRule type="cellIs" dxfId="151" priority="113" operator="between">
      <formula>4</formula>
      <formula>4</formula>
    </cfRule>
    <cfRule type="cellIs" dxfId="150" priority="114" operator="between">
      <formula>3</formula>
      <formula>3</formula>
    </cfRule>
    <cfRule type="cellIs" dxfId="149" priority="115" operator="between">
      <formula>2</formula>
      <formula>2</formula>
    </cfRule>
    <cfRule type="cellIs" dxfId="148" priority="116" operator="between">
      <formula>1</formula>
      <formula>1</formula>
    </cfRule>
  </conditionalFormatting>
  <conditionalFormatting sqref="AE20:AE21">
    <cfRule type="cellIs" dxfId="147" priority="109" operator="between">
      <formula>4</formula>
      <formula>4</formula>
    </cfRule>
    <cfRule type="cellIs" dxfId="146" priority="110" operator="between">
      <formula>3</formula>
      <formula>3</formula>
    </cfRule>
    <cfRule type="cellIs" dxfId="145" priority="111" operator="between">
      <formula>2</formula>
      <formula>2</formula>
    </cfRule>
    <cfRule type="cellIs" dxfId="144" priority="112" operator="between">
      <formula>1</formula>
      <formula>1</formula>
    </cfRule>
  </conditionalFormatting>
  <conditionalFormatting sqref="AE24 AE22">
    <cfRule type="cellIs" dxfId="143" priority="105" operator="between">
      <formula>4</formula>
      <formula>4</formula>
    </cfRule>
    <cfRule type="cellIs" dxfId="142" priority="106" operator="between">
      <formula>3</formula>
      <formula>3</formula>
    </cfRule>
    <cfRule type="cellIs" dxfId="141" priority="107" operator="between">
      <formula>2</formula>
      <formula>2</formula>
    </cfRule>
    <cfRule type="cellIs" dxfId="140" priority="108" operator="between">
      <formula>1</formula>
      <formula>1</formula>
    </cfRule>
  </conditionalFormatting>
  <conditionalFormatting sqref="AH4:AI4">
    <cfRule type="cellIs" dxfId="139" priority="97" operator="between">
      <formula>4</formula>
      <formula>4</formula>
    </cfRule>
  </conditionalFormatting>
  <conditionalFormatting sqref="AH4:AI4">
    <cfRule type="cellIs" dxfId="138" priority="98" operator="between">
      <formula>3</formula>
      <formula>3</formula>
    </cfRule>
  </conditionalFormatting>
  <conditionalFormatting sqref="AH4:AI4">
    <cfRule type="cellIs" dxfId="137" priority="99" operator="between">
      <formula>2</formula>
      <formula>2</formula>
    </cfRule>
  </conditionalFormatting>
  <conditionalFormatting sqref="AH4:AI4">
    <cfRule type="cellIs" dxfId="136" priority="100" operator="between">
      <formula>1</formula>
      <formula>1</formula>
    </cfRule>
  </conditionalFormatting>
  <conditionalFormatting sqref="AH5:AI5">
    <cfRule type="cellIs" dxfId="135" priority="101" operator="between">
      <formula>4</formula>
      <formula>4</formula>
    </cfRule>
  </conditionalFormatting>
  <conditionalFormatting sqref="AH5:AI5">
    <cfRule type="cellIs" dxfId="134" priority="102" operator="between">
      <formula>3</formula>
      <formula>3</formula>
    </cfRule>
  </conditionalFormatting>
  <conditionalFormatting sqref="AH5:AI5">
    <cfRule type="cellIs" dxfId="133" priority="103" operator="between">
      <formula>2</formula>
      <formula>2</formula>
    </cfRule>
  </conditionalFormatting>
  <conditionalFormatting sqref="AH5:AI5">
    <cfRule type="cellIs" dxfId="132" priority="104" operator="between">
      <formula>1</formula>
      <formula>1</formula>
    </cfRule>
  </conditionalFormatting>
  <conditionalFormatting sqref="AH10:AI10">
    <cfRule type="cellIs" dxfId="131" priority="93" operator="between">
      <formula>4</formula>
      <formula>4</formula>
    </cfRule>
  </conditionalFormatting>
  <conditionalFormatting sqref="AH10:AI10">
    <cfRule type="cellIs" dxfId="130" priority="94" operator="between">
      <formula>3</formula>
      <formula>3</formula>
    </cfRule>
  </conditionalFormatting>
  <conditionalFormatting sqref="AH10:AI10">
    <cfRule type="cellIs" dxfId="129" priority="95" operator="between">
      <formula>2</formula>
      <formula>2</formula>
    </cfRule>
  </conditionalFormatting>
  <conditionalFormatting sqref="AH10:AI10">
    <cfRule type="cellIs" dxfId="128" priority="96" operator="between">
      <formula>1</formula>
      <formula>1</formula>
    </cfRule>
  </conditionalFormatting>
  <conditionalFormatting sqref="AH11:AI13">
    <cfRule type="cellIs" dxfId="127" priority="89" operator="between">
      <formula>4</formula>
      <formula>4</formula>
    </cfRule>
  </conditionalFormatting>
  <conditionalFormatting sqref="AH11:AI13">
    <cfRule type="cellIs" dxfId="126" priority="90" operator="between">
      <formula>3</formula>
      <formula>3</formula>
    </cfRule>
  </conditionalFormatting>
  <conditionalFormatting sqref="AH11:AI13">
    <cfRule type="cellIs" dxfId="125" priority="91" operator="between">
      <formula>2</formula>
      <formula>2</formula>
    </cfRule>
  </conditionalFormatting>
  <conditionalFormatting sqref="AH11:AI13">
    <cfRule type="cellIs" dxfId="124" priority="92" operator="between">
      <formula>1</formula>
      <formula>1</formula>
    </cfRule>
  </conditionalFormatting>
  <conditionalFormatting sqref="AH15:AI22">
    <cfRule type="cellIs" dxfId="123" priority="85" operator="between">
      <formula>4</formula>
      <formula>4</formula>
    </cfRule>
  </conditionalFormatting>
  <conditionalFormatting sqref="AH15:AI22">
    <cfRule type="cellIs" dxfId="122" priority="86" operator="between">
      <formula>3</formula>
      <formula>3</formula>
    </cfRule>
  </conditionalFormatting>
  <conditionalFormatting sqref="AH15:AI22">
    <cfRule type="cellIs" dxfId="121" priority="87" operator="between">
      <formula>2</formula>
      <formula>2</formula>
    </cfRule>
  </conditionalFormatting>
  <conditionalFormatting sqref="AH15:AI22">
    <cfRule type="cellIs" dxfId="120" priority="88" operator="between">
      <formula>1</formula>
      <formula>1</formula>
    </cfRule>
  </conditionalFormatting>
  <conditionalFormatting sqref="AH25:AI25">
    <cfRule type="cellIs" dxfId="119" priority="77" operator="between">
      <formula>4</formula>
      <formula>4</formula>
    </cfRule>
  </conditionalFormatting>
  <conditionalFormatting sqref="AH25:AI25">
    <cfRule type="cellIs" dxfId="118" priority="78" operator="between">
      <formula>3</formula>
      <formula>3</formula>
    </cfRule>
  </conditionalFormatting>
  <conditionalFormatting sqref="AH25:AI25">
    <cfRule type="cellIs" dxfId="117" priority="79" operator="between">
      <formula>2</formula>
      <formula>2</formula>
    </cfRule>
  </conditionalFormatting>
  <conditionalFormatting sqref="AH25:AI25">
    <cfRule type="cellIs" dxfId="116" priority="80" operator="between">
      <formula>1</formula>
      <formula>1</formula>
    </cfRule>
  </conditionalFormatting>
  <conditionalFormatting sqref="AI25">
    <cfRule type="cellIs" dxfId="115" priority="81" operator="between">
      <formula>4</formula>
      <formula>4</formula>
    </cfRule>
  </conditionalFormatting>
  <conditionalFormatting sqref="AI25">
    <cfRule type="cellIs" dxfId="114" priority="82" operator="between">
      <formula>3</formula>
      <formula>3</formula>
    </cfRule>
  </conditionalFormatting>
  <conditionalFormatting sqref="AI25">
    <cfRule type="cellIs" dxfId="113" priority="83" operator="between">
      <formula>2</formula>
      <formula>2</formula>
    </cfRule>
  </conditionalFormatting>
  <conditionalFormatting sqref="AI25">
    <cfRule type="cellIs" dxfId="112" priority="84" operator="between">
      <formula>1</formula>
      <formula>1</formula>
    </cfRule>
  </conditionalFormatting>
  <conditionalFormatting sqref="AH27:AI33">
    <cfRule type="cellIs" dxfId="111" priority="73" operator="between">
      <formula>4</formula>
      <formula>4</formula>
    </cfRule>
  </conditionalFormatting>
  <conditionalFormatting sqref="AH27:AI33">
    <cfRule type="cellIs" dxfId="110" priority="74" operator="between">
      <formula>3</formula>
      <formula>3</formula>
    </cfRule>
  </conditionalFormatting>
  <conditionalFormatting sqref="AH27:AI33">
    <cfRule type="cellIs" dxfId="109" priority="75" operator="between">
      <formula>2</formula>
      <formula>2</formula>
    </cfRule>
  </conditionalFormatting>
  <conditionalFormatting sqref="AH27:AI33">
    <cfRule type="cellIs" dxfId="108" priority="76" operator="between">
      <formula>1</formula>
      <formula>1</formula>
    </cfRule>
  </conditionalFormatting>
  <conditionalFormatting sqref="R10:S33 R4:S8 S9">
    <cfRule type="cellIs" dxfId="107" priority="69" operator="between">
      <formula>4</formula>
      <formula>4</formula>
    </cfRule>
    <cfRule type="cellIs" dxfId="106" priority="70" operator="between">
      <formula>3</formula>
      <formula>3</formula>
    </cfRule>
    <cfRule type="cellIs" dxfId="105" priority="71" operator="between">
      <formula>2</formula>
      <formula>2</formula>
    </cfRule>
    <cfRule type="cellIs" dxfId="104" priority="72" operator="between">
      <formula>1</formula>
      <formula>1</formula>
    </cfRule>
  </conditionalFormatting>
  <conditionalFormatting sqref="F4:G33">
    <cfRule type="cellIs" dxfId="103" priority="61" operator="between">
      <formula>4</formula>
      <formula>4</formula>
    </cfRule>
  </conditionalFormatting>
  <conditionalFormatting sqref="F4:G33">
    <cfRule type="cellIs" dxfId="102" priority="62" operator="between">
      <formula>3</formula>
      <formula>3</formula>
    </cfRule>
  </conditionalFormatting>
  <conditionalFormatting sqref="F4:G33">
    <cfRule type="cellIs" dxfId="101" priority="63" operator="between">
      <formula>2</formula>
      <formula>2</formula>
    </cfRule>
  </conditionalFormatting>
  <conditionalFormatting sqref="F4:G33">
    <cfRule type="cellIs" dxfId="100" priority="64" operator="between">
      <formula>1</formula>
      <formula>1</formula>
    </cfRule>
  </conditionalFormatting>
  <conditionalFormatting sqref="T36 D37:E38 J37:Q38">
    <cfRule type="cellIs" dxfId="99" priority="57" operator="between">
      <formula>4</formula>
      <formula>4</formula>
    </cfRule>
    <cfRule type="cellIs" dxfId="98" priority="58" operator="between">
      <formula>3</formula>
      <formula>3</formula>
    </cfRule>
    <cfRule type="cellIs" dxfId="97" priority="59" operator="between">
      <formula>2</formula>
      <formula>2</formula>
    </cfRule>
    <cfRule type="cellIs" dxfId="96" priority="60" operator="between">
      <formula>1</formula>
      <formula>1</formula>
    </cfRule>
  </conditionalFormatting>
  <conditionalFormatting sqref="T37:U38">
    <cfRule type="cellIs" dxfId="95" priority="53" operator="between">
      <formula>4</formula>
      <formula>4</formula>
    </cfRule>
  </conditionalFormatting>
  <conditionalFormatting sqref="T37:U38">
    <cfRule type="cellIs" dxfId="94" priority="54" operator="between">
      <formula>3</formula>
      <formula>3</formula>
    </cfRule>
  </conditionalFormatting>
  <conditionalFormatting sqref="T37:U38">
    <cfRule type="cellIs" dxfId="93" priority="55" operator="between">
      <formula>2</formula>
      <formula>2</formula>
    </cfRule>
  </conditionalFormatting>
  <conditionalFormatting sqref="T37:U38">
    <cfRule type="cellIs" dxfId="92" priority="56" operator="between">
      <formula>1</formula>
      <formula>1</formula>
    </cfRule>
  </conditionalFormatting>
  <conditionalFormatting sqref="V37:W38">
    <cfRule type="cellIs" dxfId="91" priority="49" operator="between">
      <formula>4</formula>
      <formula>4</formula>
    </cfRule>
  </conditionalFormatting>
  <conditionalFormatting sqref="V37:W38">
    <cfRule type="cellIs" dxfId="90" priority="50" operator="between">
      <formula>3</formula>
      <formula>3</formula>
    </cfRule>
  </conditionalFormatting>
  <conditionalFormatting sqref="V37:W38">
    <cfRule type="cellIs" dxfId="89" priority="51" operator="between">
      <formula>2</formula>
      <formula>2</formula>
    </cfRule>
  </conditionalFormatting>
  <conditionalFormatting sqref="V37:W38">
    <cfRule type="cellIs" dxfId="88" priority="52" operator="between">
      <formula>1</formula>
      <formula>1</formula>
    </cfRule>
  </conditionalFormatting>
  <conditionalFormatting sqref="X37:Y38">
    <cfRule type="cellIs" dxfId="87" priority="45" operator="between">
      <formula>4</formula>
      <formula>4</formula>
    </cfRule>
  </conditionalFormatting>
  <conditionalFormatting sqref="X37:Y38">
    <cfRule type="cellIs" dxfId="86" priority="46" operator="between">
      <formula>3</formula>
      <formula>3</formula>
    </cfRule>
  </conditionalFormatting>
  <conditionalFormatting sqref="X37:Y38">
    <cfRule type="cellIs" dxfId="85" priority="47" operator="between">
      <formula>2</formula>
      <formula>2</formula>
    </cfRule>
  </conditionalFormatting>
  <conditionalFormatting sqref="X37:Y38">
    <cfRule type="cellIs" dxfId="84" priority="48" operator="between">
      <formula>1</formula>
      <formula>1</formula>
    </cfRule>
  </conditionalFormatting>
  <conditionalFormatting sqref="Z37:Z38 AA38">
    <cfRule type="cellIs" dxfId="83" priority="41" operator="between">
      <formula>4</formula>
      <formula>4</formula>
    </cfRule>
  </conditionalFormatting>
  <conditionalFormatting sqref="Z37:Z38 AA38">
    <cfRule type="cellIs" dxfId="82" priority="42" operator="between">
      <formula>3</formula>
      <formula>3</formula>
    </cfRule>
  </conditionalFormatting>
  <conditionalFormatting sqref="Z37:Z38 AA38">
    <cfRule type="cellIs" dxfId="81" priority="43" operator="between">
      <formula>2</formula>
      <formula>2</formula>
    </cfRule>
  </conditionalFormatting>
  <conditionalFormatting sqref="Z37:Z38 AA38">
    <cfRule type="cellIs" dxfId="80" priority="44" operator="between">
      <formula>1</formula>
      <formula>1</formula>
    </cfRule>
  </conditionalFormatting>
  <conditionalFormatting sqref="AB37:AC38">
    <cfRule type="cellIs" dxfId="79" priority="37" operator="between">
      <formula>4</formula>
      <formula>4</formula>
    </cfRule>
  </conditionalFormatting>
  <conditionalFormatting sqref="AB37:AC38">
    <cfRule type="cellIs" dxfId="78" priority="38" operator="between">
      <formula>3</formula>
      <formula>3</formula>
    </cfRule>
  </conditionalFormatting>
  <conditionalFormatting sqref="AB37:AC38">
    <cfRule type="cellIs" dxfId="77" priority="39" operator="between">
      <formula>2</formula>
      <formula>2</formula>
    </cfRule>
  </conditionalFormatting>
  <conditionalFormatting sqref="AB37:AC38">
    <cfRule type="cellIs" dxfId="76" priority="40" operator="between">
      <formula>1</formula>
      <formula>1</formula>
    </cfRule>
  </conditionalFormatting>
  <conditionalFormatting sqref="AD37:AE38">
    <cfRule type="cellIs" dxfId="75" priority="33" operator="between">
      <formula>4</formula>
      <formula>4</formula>
    </cfRule>
  </conditionalFormatting>
  <conditionalFormatting sqref="AD37:AE38">
    <cfRule type="cellIs" dxfId="74" priority="34" operator="between">
      <formula>3</formula>
      <formula>3</formula>
    </cfRule>
  </conditionalFormatting>
  <conditionalFormatting sqref="AD37:AE38">
    <cfRule type="cellIs" dxfId="73" priority="35" operator="between">
      <formula>2</formula>
      <formula>2</formula>
    </cfRule>
  </conditionalFormatting>
  <conditionalFormatting sqref="AD37:AE38">
    <cfRule type="cellIs" dxfId="72" priority="36" operator="between">
      <formula>1</formula>
      <formula>1</formula>
    </cfRule>
  </conditionalFormatting>
  <conditionalFormatting sqref="AF37:AG37">
    <cfRule type="cellIs" dxfId="71" priority="25" operator="between">
      <formula>4</formula>
      <formula>4</formula>
    </cfRule>
  </conditionalFormatting>
  <conditionalFormatting sqref="AF37:AG37">
    <cfRule type="cellIs" dxfId="70" priority="26" operator="between">
      <formula>3</formula>
      <formula>3</formula>
    </cfRule>
  </conditionalFormatting>
  <conditionalFormatting sqref="AF37:AG37">
    <cfRule type="cellIs" dxfId="69" priority="27" operator="between">
      <formula>2</formula>
      <formula>2</formula>
    </cfRule>
  </conditionalFormatting>
  <conditionalFormatting sqref="AF37:AG37">
    <cfRule type="cellIs" dxfId="68" priority="28" operator="between">
      <formula>1</formula>
      <formula>1</formula>
    </cfRule>
  </conditionalFormatting>
  <conditionalFormatting sqref="AF38:AG38">
    <cfRule type="cellIs" dxfId="67" priority="29" operator="between">
      <formula>4</formula>
      <formula>4</formula>
    </cfRule>
  </conditionalFormatting>
  <conditionalFormatting sqref="AF38:AG38">
    <cfRule type="cellIs" dxfId="66" priority="30" operator="between">
      <formula>3</formula>
      <formula>3</formula>
    </cfRule>
  </conditionalFormatting>
  <conditionalFormatting sqref="AF38:AG38">
    <cfRule type="cellIs" dxfId="65" priority="31" operator="between">
      <formula>2</formula>
      <formula>2</formula>
    </cfRule>
  </conditionalFormatting>
  <conditionalFormatting sqref="AF38:AG38">
    <cfRule type="cellIs" dxfId="64" priority="32" operator="between">
      <formula>1</formula>
      <formula>1</formula>
    </cfRule>
  </conditionalFormatting>
  <conditionalFormatting sqref="AH37:AI37">
    <cfRule type="cellIs" dxfId="63" priority="17" operator="between">
      <formula>4</formula>
      <formula>4</formula>
    </cfRule>
  </conditionalFormatting>
  <conditionalFormatting sqref="AH37:AI37">
    <cfRule type="cellIs" dxfId="62" priority="18" operator="between">
      <formula>3</formula>
      <formula>3</formula>
    </cfRule>
  </conditionalFormatting>
  <conditionalFormatting sqref="AH37:AI37">
    <cfRule type="cellIs" dxfId="61" priority="19" operator="between">
      <formula>2</formula>
      <formula>2</formula>
    </cfRule>
  </conditionalFormatting>
  <conditionalFormatting sqref="AH37:AI37">
    <cfRule type="cellIs" dxfId="60" priority="20" operator="between">
      <formula>1</formula>
      <formula>1</formula>
    </cfRule>
  </conditionalFormatting>
  <conditionalFormatting sqref="AH38:AI38">
    <cfRule type="cellIs" dxfId="59" priority="21" operator="between">
      <formula>4</formula>
      <formula>4</formula>
    </cfRule>
  </conditionalFormatting>
  <conditionalFormatting sqref="AH38:AI38">
    <cfRule type="cellIs" dxfId="58" priority="22" operator="between">
      <formula>3</formula>
      <formula>3</formula>
    </cfRule>
  </conditionalFormatting>
  <conditionalFormatting sqref="AH38:AI38">
    <cfRule type="cellIs" dxfId="57" priority="23" operator="between">
      <formula>2</formula>
      <formula>2</formula>
    </cfRule>
  </conditionalFormatting>
  <conditionalFormatting sqref="AH38:AI38">
    <cfRule type="cellIs" dxfId="56" priority="24" operator="between">
      <formula>1</formula>
      <formula>1</formula>
    </cfRule>
  </conditionalFormatting>
  <conditionalFormatting sqref="R37:S38">
    <cfRule type="cellIs" dxfId="55" priority="13" operator="between">
      <formula>4</formula>
      <formula>4</formula>
    </cfRule>
    <cfRule type="cellIs" dxfId="54" priority="14" operator="between">
      <formula>3</formula>
      <formula>3</formula>
    </cfRule>
    <cfRule type="cellIs" dxfId="53" priority="15" operator="between">
      <formula>2</formula>
      <formula>2</formula>
    </cfRule>
    <cfRule type="cellIs" dxfId="52" priority="16" operator="between">
      <formula>1</formula>
      <formula>1</formula>
    </cfRule>
  </conditionalFormatting>
  <conditionalFormatting sqref="F37:G38">
    <cfRule type="cellIs" dxfId="51" priority="9" operator="between">
      <formula>4</formula>
      <formula>4</formula>
    </cfRule>
  </conditionalFormatting>
  <conditionalFormatting sqref="F37:G38">
    <cfRule type="cellIs" dxfId="50" priority="10" operator="between">
      <formula>3</formula>
      <formula>3</formula>
    </cfRule>
  </conditionalFormatting>
  <conditionalFormatting sqref="F37:G38">
    <cfRule type="cellIs" dxfId="49" priority="11" operator="between">
      <formula>2</formula>
      <formula>2</formula>
    </cfRule>
  </conditionalFormatting>
  <conditionalFormatting sqref="F37:G38">
    <cfRule type="cellIs" dxfId="48" priority="12" operator="between">
      <formula>1</formula>
      <formula>1</formula>
    </cfRule>
  </conditionalFormatting>
  <conditionalFormatting sqref="H4:I33">
    <cfRule type="cellIs" dxfId="47" priority="5" operator="between">
      <formula>4</formula>
      <formula>4</formula>
    </cfRule>
    <cfRule type="cellIs" dxfId="46" priority="6" operator="between">
      <formula>3</formula>
      <formula>3</formula>
    </cfRule>
    <cfRule type="cellIs" dxfId="45" priority="7" operator="between">
      <formula>2</formula>
      <formula>2</formula>
    </cfRule>
    <cfRule type="cellIs" dxfId="44" priority="8" operator="between">
      <formula>1</formula>
      <formula>1</formula>
    </cfRule>
  </conditionalFormatting>
  <conditionalFormatting sqref="H37:I38">
    <cfRule type="cellIs" dxfId="43" priority="1" operator="between">
      <formula>4</formula>
      <formula>4</formula>
    </cfRule>
    <cfRule type="cellIs" dxfId="42" priority="2" operator="between">
      <formula>3</formula>
      <formula>3</formula>
    </cfRule>
    <cfRule type="cellIs" dxfId="41" priority="3" operator="between">
      <formula>2</formula>
      <formula>2</formula>
    </cfRule>
    <cfRule type="cellIs" dxfId="40" priority="4" operator="between">
      <formula>1</formula>
      <formula>1</formula>
    </cfRule>
  </conditionalFormatting>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H72"/>
  <sheetViews>
    <sheetView showGridLines="0" zoomScale="80" zoomScaleNormal="80" workbookViewId="0">
      <selection activeCell="B7" sqref="B7:C7"/>
    </sheetView>
  </sheetViews>
  <sheetFormatPr defaultColWidth="9.140625" defaultRowHeight="15"/>
  <cols>
    <col min="1" max="1" width="19.28515625" customWidth="1"/>
    <col min="2" max="2" width="19" style="1" customWidth="1"/>
    <col min="3" max="3" width="27.7109375" style="1" customWidth="1"/>
    <col min="4" max="4" width="52.28515625" style="16" customWidth="1"/>
    <col min="5" max="5" width="47" style="16" customWidth="1"/>
    <col min="6" max="8" width="14.7109375" style="16" customWidth="1"/>
    <col min="9" max="256" width="11.42578125" customWidth="1"/>
  </cols>
  <sheetData>
    <row r="1" spans="1:8" s="4" customFormat="1" ht="26.25">
      <c r="A1" s="5" t="s">
        <v>991</v>
      </c>
      <c r="B1" s="3"/>
      <c r="C1" s="3"/>
      <c r="D1" s="15"/>
      <c r="E1" s="15"/>
      <c r="F1" s="15"/>
      <c r="G1" s="15"/>
      <c r="H1" s="15"/>
    </row>
    <row r="2" spans="1:8" ht="15.75" thickBot="1"/>
    <row r="3" spans="1:8" ht="15" customHeight="1">
      <c r="A3" s="210" t="s">
        <v>1</v>
      </c>
      <c r="B3" s="226"/>
      <c r="C3" s="211"/>
      <c r="D3" s="210" t="s">
        <v>992</v>
      </c>
      <c r="E3" s="211"/>
      <c r="F3"/>
      <c r="G3"/>
      <c r="H3"/>
    </row>
    <row r="4" spans="1:8">
      <c r="A4" s="235" t="s">
        <v>4</v>
      </c>
      <c r="B4" s="236"/>
      <c r="C4" s="237"/>
      <c r="D4" s="12" t="s">
        <v>5</v>
      </c>
      <c r="E4" s="13" t="s">
        <v>6</v>
      </c>
      <c r="F4"/>
      <c r="G4"/>
      <c r="H4"/>
    </row>
    <row r="5" spans="1:8" ht="54" customHeight="1">
      <c r="A5" s="227" t="s">
        <v>7</v>
      </c>
      <c r="B5" s="230" t="s">
        <v>8</v>
      </c>
      <c r="C5" s="231"/>
      <c r="D5" s="9" t="s">
        <v>993</v>
      </c>
      <c r="E5" s="10" t="s">
        <v>994</v>
      </c>
      <c r="F5"/>
      <c r="G5"/>
      <c r="H5"/>
    </row>
    <row r="6" spans="1:8" ht="26.25" customHeight="1">
      <c r="A6" s="228"/>
      <c r="B6" s="230" t="s">
        <v>10</v>
      </c>
      <c r="C6" s="231"/>
      <c r="D6" s="9" t="s">
        <v>995</v>
      </c>
      <c r="E6" s="10" t="s">
        <v>996</v>
      </c>
      <c r="F6"/>
      <c r="G6"/>
      <c r="H6"/>
    </row>
    <row r="7" spans="1:8" ht="26.25" customHeight="1">
      <c r="A7" s="229"/>
      <c r="B7" s="230" t="s">
        <v>12</v>
      </c>
      <c r="C7" s="231"/>
      <c r="D7" s="9" t="s">
        <v>577</v>
      </c>
      <c r="E7" s="10" t="s">
        <v>997</v>
      </c>
      <c r="F7"/>
      <c r="G7"/>
      <c r="H7"/>
    </row>
    <row r="8" spans="1:8" ht="26.25" customHeight="1">
      <c r="A8" s="194" t="s">
        <v>15</v>
      </c>
      <c r="B8" s="185" t="s">
        <v>16</v>
      </c>
      <c r="C8" s="186"/>
      <c r="D8" s="161"/>
      <c r="E8" s="161"/>
      <c r="F8"/>
      <c r="G8"/>
      <c r="H8"/>
    </row>
    <row r="9" spans="1:8" ht="26.25" customHeight="1">
      <c r="A9" s="195"/>
      <c r="B9" s="185" t="s">
        <v>19</v>
      </c>
      <c r="C9" s="186"/>
      <c r="D9" s="161"/>
      <c r="E9" s="162"/>
      <c r="F9"/>
      <c r="G9"/>
      <c r="H9"/>
    </row>
    <row r="10" spans="1:8" ht="51">
      <c r="A10" s="195"/>
      <c r="B10" s="185" t="s">
        <v>22</v>
      </c>
      <c r="C10" s="186"/>
      <c r="D10" s="2"/>
      <c r="E10" s="59" t="s">
        <v>998</v>
      </c>
      <c r="F10"/>
      <c r="G10"/>
      <c r="H10"/>
    </row>
    <row r="11" spans="1:8" ht="51">
      <c r="A11" s="195"/>
      <c r="B11" s="185" t="s">
        <v>24</v>
      </c>
      <c r="C11" s="186"/>
      <c r="D11" s="60" t="s">
        <v>999</v>
      </c>
      <c r="E11" s="59" t="s">
        <v>998</v>
      </c>
      <c r="F11"/>
      <c r="G11"/>
      <c r="H11"/>
    </row>
    <row r="12" spans="1:8" ht="26.25" customHeight="1">
      <c r="A12" s="196"/>
      <c r="B12" s="185" t="s">
        <v>26</v>
      </c>
      <c r="C12" s="186"/>
      <c r="D12" s="161"/>
      <c r="E12" s="161"/>
      <c r="F12"/>
      <c r="G12"/>
      <c r="H12"/>
    </row>
    <row r="13" spans="1:8" ht="26.25" customHeight="1">
      <c r="A13" s="194" t="s">
        <v>29</v>
      </c>
      <c r="B13" s="197" t="s">
        <v>30</v>
      </c>
      <c r="C13" s="30" t="s">
        <v>31</v>
      </c>
      <c r="D13" s="163"/>
      <c r="E13" s="10" t="s">
        <v>1000</v>
      </c>
      <c r="F13"/>
      <c r="G13"/>
      <c r="H13"/>
    </row>
    <row r="14" spans="1:8" ht="51">
      <c r="A14" s="195"/>
      <c r="B14" s="198"/>
      <c r="C14" s="30" t="s">
        <v>33</v>
      </c>
      <c r="D14" s="9" t="s">
        <v>1001</v>
      </c>
      <c r="E14" s="10" t="s">
        <v>1002</v>
      </c>
      <c r="F14"/>
      <c r="G14"/>
      <c r="H14"/>
    </row>
    <row r="15" spans="1:8" ht="26.25" customHeight="1">
      <c r="A15" s="195"/>
      <c r="B15" s="198"/>
      <c r="C15" s="30" t="s">
        <v>36</v>
      </c>
      <c r="D15" s="163"/>
      <c r="E15" s="10" t="s">
        <v>1003</v>
      </c>
      <c r="F15"/>
      <c r="G15"/>
      <c r="H15"/>
    </row>
    <row r="16" spans="1:8" ht="25.5">
      <c r="A16" s="195"/>
      <c r="B16" s="199"/>
      <c r="C16" s="30" t="s">
        <v>39</v>
      </c>
      <c r="D16" s="163"/>
      <c r="E16" s="10" t="s">
        <v>1003</v>
      </c>
      <c r="F16"/>
      <c r="G16"/>
      <c r="H16"/>
    </row>
    <row r="17" spans="1:5" customFormat="1" ht="25.5">
      <c r="A17" s="195"/>
      <c r="B17" s="185" t="s">
        <v>42</v>
      </c>
      <c r="C17" s="186"/>
      <c r="D17" s="163"/>
      <c r="E17" s="10" t="s">
        <v>1000</v>
      </c>
    </row>
    <row r="18" spans="1:5" customFormat="1" ht="25.5">
      <c r="A18" s="195"/>
      <c r="B18" s="185" t="s">
        <v>45</v>
      </c>
      <c r="C18" s="186"/>
      <c r="D18" s="60" t="s">
        <v>1004</v>
      </c>
      <c r="E18" s="164"/>
    </row>
    <row r="19" spans="1:5" customFormat="1" ht="38.25">
      <c r="A19" s="195"/>
      <c r="B19" s="185" t="s">
        <v>47</v>
      </c>
      <c r="C19" s="186"/>
      <c r="D19" s="60" t="s">
        <v>1005</v>
      </c>
      <c r="E19" s="164"/>
    </row>
    <row r="20" spans="1:5" customFormat="1" ht="38.25">
      <c r="A20" s="195"/>
      <c r="B20" s="185" t="s">
        <v>49</v>
      </c>
      <c r="C20" s="186"/>
      <c r="D20" s="9" t="s">
        <v>1006</v>
      </c>
      <c r="E20" s="10" t="s">
        <v>1007</v>
      </c>
    </row>
    <row r="21" spans="1:5" customFormat="1" ht="38.25">
      <c r="A21" s="195"/>
      <c r="B21" s="185" t="s">
        <v>51</v>
      </c>
      <c r="C21" s="186"/>
      <c r="D21" s="9" t="s">
        <v>1008</v>
      </c>
      <c r="E21" s="164"/>
    </row>
    <row r="22" spans="1:5" customFormat="1" ht="26.25" customHeight="1">
      <c r="A22" s="195"/>
      <c r="B22" s="185" t="s">
        <v>53</v>
      </c>
      <c r="C22" s="186"/>
      <c r="D22" s="163"/>
      <c r="E22" s="165"/>
    </row>
    <row r="23" spans="1:5" customFormat="1" ht="26.25" customHeight="1">
      <c r="A23" s="195"/>
      <c r="B23" s="185" t="s">
        <v>55</v>
      </c>
      <c r="C23" s="186"/>
      <c r="D23" s="163"/>
      <c r="E23" s="161"/>
    </row>
    <row r="24" spans="1:5" customFormat="1" ht="57.75" customHeight="1">
      <c r="A24" s="195"/>
      <c r="B24" s="185" t="s">
        <v>57</v>
      </c>
      <c r="C24" s="186"/>
      <c r="D24" s="163"/>
      <c r="E24" s="61" t="s">
        <v>1009</v>
      </c>
    </row>
    <row r="25" spans="1:5" customFormat="1" ht="51">
      <c r="A25" s="196"/>
      <c r="B25" s="185" t="s">
        <v>59</v>
      </c>
      <c r="C25" s="186"/>
      <c r="D25" s="9" t="s">
        <v>1010</v>
      </c>
      <c r="E25" s="10" t="s">
        <v>1011</v>
      </c>
    </row>
    <row r="26" spans="1:5" customFormat="1" ht="51">
      <c r="A26" s="194" t="s">
        <v>61</v>
      </c>
      <c r="B26" s="185" t="s">
        <v>62</v>
      </c>
      <c r="C26" s="186"/>
      <c r="D26" s="2" t="s">
        <v>1012</v>
      </c>
      <c r="E26" s="161"/>
    </row>
    <row r="27" spans="1:5" customFormat="1" ht="57" customHeight="1">
      <c r="A27" s="195"/>
      <c r="B27" s="185" t="s">
        <v>64</v>
      </c>
      <c r="C27" s="186"/>
      <c r="D27" s="2" t="s">
        <v>1013</v>
      </c>
      <c r="E27" s="161"/>
    </row>
    <row r="28" spans="1:5" customFormat="1" ht="26.25" customHeight="1">
      <c r="A28" s="195"/>
      <c r="B28" s="185" t="s">
        <v>67</v>
      </c>
      <c r="C28" s="186"/>
      <c r="D28" s="161"/>
      <c r="E28" s="2" t="s">
        <v>1014</v>
      </c>
    </row>
    <row r="29" spans="1:5" customFormat="1" ht="26.25" customHeight="1">
      <c r="A29" s="195"/>
      <c r="B29" s="185" t="s">
        <v>70</v>
      </c>
      <c r="C29" s="186"/>
      <c r="D29" s="161"/>
      <c r="E29" s="161"/>
    </row>
    <row r="30" spans="1:5" customFormat="1" ht="26.25" customHeight="1">
      <c r="A30" s="195"/>
      <c r="B30" s="185" t="s">
        <v>72</v>
      </c>
      <c r="C30" s="186"/>
      <c r="D30" s="161"/>
      <c r="E30" s="161"/>
    </row>
    <row r="31" spans="1:5" customFormat="1" ht="26.25" customHeight="1">
      <c r="A31" s="195"/>
      <c r="B31" s="185" t="s">
        <v>74</v>
      </c>
      <c r="C31" s="186"/>
      <c r="D31" s="161"/>
      <c r="E31" s="161"/>
    </row>
    <row r="32" spans="1:5" customFormat="1" ht="44.25" customHeight="1" thickBot="1">
      <c r="A32" s="241"/>
      <c r="B32" s="242" t="s">
        <v>76</v>
      </c>
      <c r="C32" s="243"/>
      <c r="D32" s="9" t="s">
        <v>1015</v>
      </c>
      <c r="E32" s="161"/>
    </row>
    <row r="33" spans="1:8">
      <c r="A33" s="22"/>
      <c r="B33" s="23"/>
      <c r="C33" s="23"/>
    </row>
    <row r="34" spans="1:8">
      <c r="A34" s="24"/>
      <c r="B34" s="24"/>
      <c r="C34" s="23"/>
    </row>
    <row r="35" spans="1:8" s="6" customFormat="1" ht="23.25">
      <c r="A35" s="25" t="s">
        <v>442</v>
      </c>
      <c r="B35" s="26"/>
      <c r="C35" s="26"/>
      <c r="D35" s="21"/>
      <c r="E35" s="21"/>
      <c r="F35" s="21"/>
      <c r="G35" s="21"/>
      <c r="H35" s="21"/>
    </row>
    <row r="36" spans="1:8" ht="15.75" thickBot="1">
      <c r="A36" s="22"/>
      <c r="B36" s="23"/>
      <c r="C36" s="23"/>
      <c r="F36" s="16">
        <v>1.4139999999999999</v>
      </c>
    </row>
    <row r="37" spans="1:8" ht="15" customHeight="1" thickBot="1">
      <c r="A37" s="238" t="s">
        <v>1</v>
      </c>
      <c r="B37" s="239"/>
      <c r="C37" s="240"/>
      <c r="D37" s="181" t="s">
        <v>992</v>
      </c>
      <c r="E37" s="182"/>
      <c r="F37" s="232"/>
      <c r="G37" s="233"/>
      <c r="H37" s="234"/>
    </row>
    <row r="38" spans="1:8">
      <c r="A38" s="200" t="s">
        <v>4</v>
      </c>
      <c r="B38" s="201"/>
      <c r="C38" s="202"/>
      <c r="D38" s="12" t="s">
        <v>5</v>
      </c>
      <c r="E38" s="13" t="s">
        <v>6</v>
      </c>
      <c r="F38" s="27" t="s">
        <v>79</v>
      </c>
      <c r="G38" s="28" t="s">
        <v>80</v>
      </c>
      <c r="H38" s="29" t="s">
        <v>81</v>
      </c>
    </row>
    <row r="39" spans="1:8" ht="15" customHeight="1">
      <c r="A39" s="191" t="s">
        <v>7</v>
      </c>
      <c r="B39" s="192" t="s">
        <v>8</v>
      </c>
      <c r="C39" s="193"/>
      <c r="D39" s="9">
        <v>4</v>
      </c>
      <c r="E39" s="10">
        <v>2</v>
      </c>
      <c r="F39" s="14">
        <f t="shared" ref="F39:F45" si="0">AVERAGE(D39:E39)</f>
        <v>3</v>
      </c>
      <c r="G39" s="17"/>
      <c r="H39" s="18"/>
    </row>
    <row r="40" spans="1:8">
      <c r="A40" s="191"/>
      <c r="B40" s="192" t="s">
        <v>10</v>
      </c>
      <c r="C40" s="193"/>
      <c r="D40" s="9">
        <v>4</v>
      </c>
      <c r="E40" s="10">
        <v>1</v>
      </c>
      <c r="F40" s="14">
        <f t="shared" si="0"/>
        <v>2.5</v>
      </c>
      <c r="G40" s="19"/>
      <c r="H40" s="20"/>
    </row>
    <row r="41" spans="1:8" ht="15" customHeight="1">
      <c r="A41" s="191"/>
      <c r="B41" s="192" t="s">
        <v>12</v>
      </c>
      <c r="C41" s="193"/>
      <c r="D41" s="9"/>
      <c r="E41" s="10">
        <v>1</v>
      </c>
      <c r="F41" s="14">
        <f t="shared" si="0"/>
        <v>1</v>
      </c>
      <c r="G41" s="19"/>
      <c r="H41" s="20"/>
    </row>
    <row r="42" spans="1:8" ht="15" customHeight="1">
      <c r="A42" s="194" t="s">
        <v>15</v>
      </c>
      <c r="B42" s="183" t="s">
        <v>16</v>
      </c>
      <c r="C42" s="184"/>
      <c r="D42" s="9"/>
      <c r="E42" s="10"/>
      <c r="F42" s="9"/>
      <c r="G42" s="19"/>
      <c r="H42" s="20"/>
    </row>
    <row r="43" spans="1:8">
      <c r="A43" s="195"/>
      <c r="B43" s="183" t="s">
        <v>82</v>
      </c>
      <c r="C43" s="184"/>
      <c r="D43" s="9"/>
      <c r="E43" s="10"/>
      <c r="F43" s="9"/>
      <c r="G43" s="19"/>
      <c r="H43" s="20"/>
    </row>
    <row r="44" spans="1:8" ht="15" customHeight="1">
      <c r="A44" s="195"/>
      <c r="B44" s="183" t="s">
        <v>83</v>
      </c>
      <c r="C44" s="184"/>
      <c r="D44" s="9"/>
      <c r="E44" s="10">
        <v>2</v>
      </c>
      <c r="F44" s="9">
        <f t="shared" si="0"/>
        <v>2</v>
      </c>
      <c r="G44" s="19"/>
      <c r="H44" s="20"/>
    </row>
    <row r="45" spans="1:8" ht="41.25" customHeight="1">
      <c r="A45" s="195"/>
      <c r="B45" s="183" t="s">
        <v>84</v>
      </c>
      <c r="C45" s="184"/>
      <c r="D45" s="9">
        <v>3</v>
      </c>
      <c r="E45" s="10">
        <v>2</v>
      </c>
      <c r="F45" s="9">
        <f t="shared" si="0"/>
        <v>2.5</v>
      </c>
      <c r="G45" s="19"/>
      <c r="H45" s="20"/>
    </row>
    <row r="46" spans="1:8" ht="33.75" customHeight="1">
      <c r="A46" s="196"/>
      <c r="B46" s="185" t="s">
        <v>26</v>
      </c>
      <c r="C46" s="186"/>
      <c r="D46" s="9"/>
      <c r="E46" s="10"/>
      <c r="F46" s="9"/>
      <c r="G46" s="19"/>
      <c r="H46" s="20"/>
    </row>
    <row r="47" spans="1:8" ht="30" customHeight="1">
      <c r="A47" s="194" t="s">
        <v>29</v>
      </c>
      <c r="B47" s="197" t="s">
        <v>30</v>
      </c>
      <c r="C47" s="30" t="s">
        <v>31</v>
      </c>
      <c r="D47" s="9"/>
      <c r="E47" s="10">
        <v>2</v>
      </c>
      <c r="F47" s="9">
        <f t="shared" ref="F47:F52" si="1">AVERAGE(D47:E47)</f>
        <v>2</v>
      </c>
      <c r="G47" s="19"/>
      <c r="H47" s="20"/>
    </row>
    <row r="48" spans="1:8">
      <c r="A48" s="195"/>
      <c r="B48" s="198"/>
      <c r="C48" s="30" t="s">
        <v>33</v>
      </c>
      <c r="D48" s="9">
        <v>3</v>
      </c>
      <c r="E48" s="10">
        <v>2</v>
      </c>
      <c r="F48" s="9">
        <f t="shared" si="1"/>
        <v>2.5</v>
      </c>
      <c r="G48" s="19"/>
      <c r="H48" s="20"/>
    </row>
    <row r="49" spans="1:8" ht="25.5">
      <c r="A49" s="195"/>
      <c r="B49" s="198"/>
      <c r="C49" s="30" t="s">
        <v>36</v>
      </c>
      <c r="D49" s="9"/>
      <c r="E49" s="10">
        <v>2</v>
      </c>
      <c r="F49" s="9">
        <f t="shared" si="1"/>
        <v>2</v>
      </c>
      <c r="G49" s="19"/>
      <c r="H49" s="20"/>
    </row>
    <row r="50" spans="1:8">
      <c r="A50" s="195"/>
      <c r="B50" s="199"/>
      <c r="C50" s="30" t="s">
        <v>39</v>
      </c>
      <c r="D50" s="9"/>
      <c r="E50" s="10">
        <v>2</v>
      </c>
      <c r="F50" s="9">
        <f t="shared" si="1"/>
        <v>2</v>
      </c>
      <c r="G50" s="19"/>
      <c r="H50" s="20"/>
    </row>
    <row r="51" spans="1:8" ht="41.25" customHeight="1">
      <c r="A51" s="195"/>
      <c r="B51" s="185" t="s">
        <v>42</v>
      </c>
      <c r="C51" s="186"/>
      <c r="D51" s="9"/>
      <c r="E51" s="10">
        <v>2</v>
      </c>
      <c r="F51" s="9">
        <f t="shared" si="1"/>
        <v>2</v>
      </c>
      <c r="G51" s="19"/>
      <c r="H51" s="20"/>
    </row>
    <row r="52" spans="1:8" ht="15" customHeight="1">
      <c r="A52" s="195"/>
      <c r="B52" s="185" t="s">
        <v>45</v>
      </c>
      <c r="C52" s="186"/>
      <c r="D52" s="9">
        <v>3</v>
      </c>
      <c r="E52" s="10"/>
      <c r="F52" s="9">
        <f t="shared" si="1"/>
        <v>3</v>
      </c>
      <c r="G52" s="19"/>
      <c r="H52" s="20"/>
    </row>
    <row r="53" spans="1:8" ht="27" customHeight="1">
      <c r="A53" s="195"/>
      <c r="B53" s="183" t="s">
        <v>47</v>
      </c>
      <c r="C53" s="184"/>
      <c r="D53" s="9">
        <v>3</v>
      </c>
      <c r="E53" s="10"/>
      <c r="F53" s="9"/>
      <c r="G53" s="19"/>
      <c r="H53" s="20"/>
    </row>
    <row r="54" spans="1:8" ht="26.25" customHeight="1">
      <c r="A54" s="195"/>
      <c r="B54" s="183" t="s">
        <v>49</v>
      </c>
      <c r="C54" s="184"/>
      <c r="D54" s="9">
        <v>3</v>
      </c>
      <c r="E54" s="10">
        <v>2</v>
      </c>
      <c r="F54" s="9">
        <f t="shared" ref="F54:F60" si="2">AVERAGE(D54:E54)</f>
        <v>2.5</v>
      </c>
      <c r="G54" s="19"/>
      <c r="H54" s="20"/>
    </row>
    <row r="55" spans="1:8" ht="27" customHeight="1">
      <c r="A55" s="195"/>
      <c r="B55" s="183" t="s">
        <v>85</v>
      </c>
      <c r="C55" s="184"/>
      <c r="D55" s="9">
        <v>3</v>
      </c>
      <c r="E55" s="10"/>
      <c r="F55" s="9">
        <f t="shared" si="2"/>
        <v>3</v>
      </c>
      <c r="G55" s="19"/>
      <c r="H55" s="20"/>
    </row>
    <row r="56" spans="1:8" ht="48" customHeight="1">
      <c r="A56" s="195"/>
      <c r="B56" s="183" t="s">
        <v>53</v>
      </c>
      <c r="C56" s="184"/>
      <c r="D56" s="9"/>
      <c r="E56" s="10"/>
      <c r="F56" s="9"/>
      <c r="G56" s="19"/>
      <c r="H56" s="20"/>
    </row>
    <row r="57" spans="1:8" ht="47.25" customHeight="1">
      <c r="A57" s="195"/>
      <c r="B57" s="183" t="s">
        <v>55</v>
      </c>
      <c r="C57" s="184"/>
      <c r="D57" s="9"/>
      <c r="E57" s="10"/>
      <c r="F57" s="9"/>
      <c r="G57" s="19"/>
      <c r="H57" s="20"/>
    </row>
    <row r="58" spans="1:8" ht="56.25" customHeight="1">
      <c r="A58" s="195"/>
      <c r="B58" s="183" t="s">
        <v>57</v>
      </c>
      <c r="C58" s="184"/>
      <c r="D58" s="9"/>
      <c r="E58" s="10">
        <v>1</v>
      </c>
      <c r="F58" s="9">
        <f t="shared" si="2"/>
        <v>1</v>
      </c>
      <c r="G58" s="19"/>
      <c r="H58" s="20"/>
    </row>
    <row r="59" spans="1:8" ht="15" customHeight="1">
      <c r="A59" s="196"/>
      <c r="B59" s="183" t="s">
        <v>59</v>
      </c>
      <c r="C59" s="184"/>
      <c r="D59" s="9">
        <v>4</v>
      </c>
      <c r="E59" s="10">
        <v>1</v>
      </c>
      <c r="F59" s="9">
        <f t="shared" si="2"/>
        <v>2.5</v>
      </c>
      <c r="G59" s="19"/>
      <c r="H59" s="20"/>
    </row>
    <row r="60" spans="1:8" ht="31.5" customHeight="1">
      <c r="A60" s="205" t="s">
        <v>61</v>
      </c>
      <c r="B60" s="183" t="s">
        <v>86</v>
      </c>
      <c r="C60" s="184"/>
      <c r="D60" s="9">
        <v>3</v>
      </c>
      <c r="E60" s="10"/>
      <c r="F60" s="9">
        <f t="shared" si="2"/>
        <v>3</v>
      </c>
      <c r="G60" s="19"/>
      <c r="H60" s="20"/>
    </row>
    <row r="61" spans="1:8" ht="15" customHeight="1">
      <c r="A61" s="205"/>
      <c r="B61" s="185" t="s">
        <v>64</v>
      </c>
      <c r="C61" s="186"/>
      <c r="D61" s="9">
        <v>3</v>
      </c>
      <c r="E61" s="10">
        <v>2</v>
      </c>
      <c r="F61" s="9"/>
      <c r="G61" s="19"/>
      <c r="H61" s="20"/>
    </row>
    <row r="62" spans="1:8" ht="15" customHeight="1">
      <c r="A62" s="205"/>
      <c r="B62" s="185" t="s">
        <v>67</v>
      </c>
      <c r="C62" s="186"/>
      <c r="D62" s="9">
        <v>4</v>
      </c>
      <c r="E62" s="10">
        <v>2</v>
      </c>
      <c r="F62" s="9">
        <f>AVERAGE(D62:E62)</f>
        <v>3</v>
      </c>
      <c r="G62" s="19"/>
      <c r="H62" s="20"/>
    </row>
    <row r="63" spans="1:8" ht="15" customHeight="1">
      <c r="A63" s="205"/>
      <c r="B63" s="185" t="s">
        <v>70</v>
      </c>
      <c r="C63" s="186"/>
      <c r="D63" s="9"/>
      <c r="E63" s="10"/>
      <c r="F63" s="9"/>
      <c r="G63" s="19"/>
      <c r="H63" s="20"/>
    </row>
    <row r="64" spans="1:8" ht="15" customHeight="1">
      <c r="A64" s="205"/>
      <c r="B64" s="185" t="s">
        <v>72</v>
      </c>
      <c r="C64" s="186"/>
      <c r="D64" s="9"/>
      <c r="E64" s="10"/>
      <c r="F64" s="9"/>
      <c r="G64" s="19"/>
      <c r="H64" s="20"/>
    </row>
    <row r="65" spans="1:8" ht="15" customHeight="1">
      <c r="A65" s="194"/>
      <c r="B65" s="185" t="s">
        <v>87</v>
      </c>
      <c r="C65" s="186"/>
      <c r="D65" s="31"/>
      <c r="E65" s="32"/>
      <c r="F65" s="31"/>
      <c r="G65" s="33"/>
      <c r="H65" s="34"/>
    </row>
    <row r="66" spans="1:8" ht="15" customHeight="1" thickBot="1">
      <c r="A66" s="206"/>
      <c r="B66" s="185" t="s">
        <v>76</v>
      </c>
      <c r="C66" s="186"/>
      <c r="D66" s="35">
        <v>3</v>
      </c>
      <c r="E66" s="36"/>
      <c r="F66" s="35">
        <f>AVERAGE(D66:E66)</f>
        <v>3</v>
      </c>
      <c r="G66" s="37"/>
      <c r="H66" s="38"/>
    </row>
    <row r="68" spans="1:8">
      <c r="A68" s="8" t="s">
        <v>88</v>
      </c>
      <c r="B68" s="2"/>
    </row>
    <row r="69" spans="1:8">
      <c r="A69" s="2" t="s">
        <v>89</v>
      </c>
      <c r="B69" s="40">
        <v>1</v>
      </c>
      <c r="C69" s="7"/>
    </row>
    <row r="70" spans="1:8">
      <c r="A70" s="2" t="s">
        <v>90</v>
      </c>
      <c r="B70" s="41">
        <v>2</v>
      </c>
      <c r="C70" s="7"/>
    </row>
    <row r="71" spans="1:8" ht="26.25" customHeight="1">
      <c r="A71" s="2" t="s">
        <v>91</v>
      </c>
      <c r="B71" s="42">
        <v>3</v>
      </c>
      <c r="C71" s="11"/>
    </row>
    <row r="72" spans="1:8" ht="30" customHeight="1">
      <c r="A72" s="2" t="s">
        <v>92</v>
      </c>
      <c r="B72" s="43">
        <v>4</v>
      </c>
    </row>
  </sheetData>
  <mergeCells count="65">
    <mergeCell ref="B65:C65"/>
    <mergeCell ref="B59:C59"/>
    <mergeCell ref="A60:A66"/>
    <mergeCell ref="B60:C60"/>
    <mergeCell ref="B61:C61"/>
    <mergeCell ref="B62:C62"/>
    <mergeCell ref="B63:C63"/>
    <mergeCell ref="B64:C64"/>
    <mergeCell ref="B66:C66"/>
    <mergeCell ref="A47:A59"/>
    <mergeCell ref="B57:C57"/>
    <mergeCell ref="B58:C58"/>
    <mergeCell ref="B47:B50"/>
    <mergeCell ref="B51:C51"/>
    <mergeCell ref="B52:C52"/>
    <mergeCell ref="B53:C53"/>
    <mergeCell ref="A39:A41"/>
    <mergeCell ref="B39:C39"/>
    <mergeCell ref="B40:C40"/>
    <mergeCell ref="B41:C41"/>
    <mergeCell ref="A42:A46"/>
    <mergeCell ref="B42:C42"/>
    <mergeCell ref="B43:C43"/>
    <mergeCell ref="B44:C44"/>
    <mergeCell ref="B56:C56"/>
    <mergeCell ref="B21:C21"/>
    <mergeCell ref="B22:C22"/>
    <mergeCell ref="B29:C29"/>
    <mergeCell ref="B30:C30"/>
    <mergeCell ref="B32:C32"/>
    <mergeCell ref="B54:C54"/>
    <mergeCell ref="B55:C55"/>
    <mergeCell ref="B45:C45"/>
    <mergeCell ref="B46:C46"/>
    <mergeCell ref="B31:C31"/>
    <mergeCell ref="F37:H37"/>
    <mergeCell ref="A4:C4"/>
    <mergeCell ref="A38:C38"/>
    <mergeCell ref="A37:C37"/>
    <mergeCell ref="D37:E37"/>
    <mergeCell ref="B25:C25"/>
    <mergeCell ref="A26:A32"/>
    <mergeCell ref="B26:C26"/>
    <mergeCell ref="B27:C27"/>
    <mergeCell ref="B28:C28"/>
    <mergeCell ref="B10:C10"/>
    <mergeCell ref="B11:C11"/>
    <mergeCell ref="B12:C12"/>
    <mergeCell ref="B19:C19"/>
    <mergeCell ref="A3:C3"/>
    <mergeCell ref="D3:E3"/>
    <mergeCell ref="B23:C23"/>
    <mergeCell ref="B24:C24"/>
    <mergeCell ref="A5:A7"/>
    <mergeCell ref="B5:C5"/>
    <mergeCell ref="B6:C6"/>
    <mergeCell ref="B18:C18"/>
    <mergeCell ref="B20:C20"/>
    <mergeCell ref="A13:A25"/>
    <mergeCell ref="B17:C17"/>
    <mergeCell ref="B13:B16"/>
    <mergeCell ref="B7:C7"/>
    <mergeCell ref="A8:A12"/>
    <mergeCell ref="B8:C8"/>
    <mergeCell ref="B9:C9"/>
  </mergeCells>
  <conditionalFormatting sqref="D1:H2 D3:E4 D39:H65536 D33:H36 F5:H32">
    <cfRule type="cellIs" dxfId="39" priority="65" operator="between">
      <formula>4</formula>
      <formula>4</formula>
    </cfRule>
    <cfRule type="cellIs" dxfId="38" priority="66" operator="between">
      <formula>3</formula>
      <formula>3</formula>
    </cfRule>
    <cfRule type="cellIs" dxfId="37" priority="67" operator="between">
      <formula>2</formula>
      <formula>2</formula>
    </cfRule>
    <cfRule type="cellIs" dxfId="36" priority="68" operator="between">
      <formula>1</formula>
      <formula>1</formula>
    </cfRule>
  </conditionalFormatting>
  <conditionalFormatting sqref="F38:H38">
    <cfRule type="cellIs" dxfId="35" priority="33" operator="between">
      <formula>4</formula>
      <formula>4</formula>
    </cfRule>
    <cfRule type="cellIs" dxfId="34" priority="34" operator="between">
      <formula>3</formula>
      <formula>3</formula>
    </cfRule>
    <cfRule type="cellIs" dxfId="33" priority="35" operator="between">
      <formula>2</formula>
      <formula>2</formula>
    </cfRule>
    <cfRule type="cellIs" dxfId="32" priority="36" operator="between">
      <formula>1</formula>
      <formula>1</formula>
    </cfRule>
  </conditionalFormatting>
  <conditionalFormatting sqref="D38:E38 D37:F37">
    <cfRule type="cellIs" dxfId="31" priority="41" operator="between">
      <formula>4</formula>
      <formula>4</formula>
    </cfRule>
    <cfRule type="cellIs" dxfId="30" priority="42" operator="between">
      <formula>3</formula>
      <formula>3</formula>
    </cfRule>
    <cfRule type="cellIs" dxfId="29" priority="43" operator="between">
      <formula>2</formula>
      <formula>2</formula>
    </cfRule>
    <cfRule type="cellIs" dxfId="28" priority="44" operator="between">
      <formula>1</formula>
      <formula>1</formula>
    </cfRule>
  </conditionalFormatting>
  <conditionalFormatting sqref="D5:E8 D20:E22 E19 D25:E26 D23:D24 D32 D13:E18">
    <cfRule type="cellIs" dxfId="27" priority="25" operator="between">
      <formula>4</formula>
      <formula>4</formula>
    </cfRule>
    <cfRule type="cellIs" dxfId="26" priority="26" operator="between">
      <formula>3</formula>
      <formula>3</formula>
    </cfRule>
    <cfRule type="cellIs" dxfId="25" priority="27" operator="between">
      <formula>2</formula>
      <formula>2</formula>
    </cfRule>
    <cfRule type="cellIs" dxfId="24" priority="28" operator="between">
      <formula>1</formula>
      <formula>1</formula>
    </cfRule>
  </conditionalFormatting>
  <conditionalFormatting sqref="D11">
    <cfRule type="cellIs" dxfId="23" priority="21" operator="between">
      <formula>4</formula>
      <formula>4</formula>
    </cfRule>
    <cfRule type="cellIs" dxfId="22" priority="22" operator="between">
      <formula>3</formula>
      <formula>3</formula>
    </cfRule>
    <cfRule type="cellIs" dxfId="21" priority="23" operator="between">
      <formula>2</formula>
      <formula>2</formula>
    </cfRule>
    <cfRule type="cellIs" dxfId="20" priority="24" operator="between">
      <formula>1</formula>
      <formula>1</formula>
    </cfRule>
  </conditionalFormatting>
  <conditionalFormatting sqref="E11">
    <cfRule type="cellIs" dxfId="19" priority="17" operator="between">
      <formula>4</formula>
      <formula>4</formula>
    </cfRule>
    <cfRule type="cellIs" dxfId="18" priority="18" operator="between">
      <formula>3</formula>
      <formula>3</formula>
    </cfRule>
    <cfRule type="cellIs" dxfId="17" priority="19" operator="between">
      <formula>2</formula>
      <formula>2</formula>
    </cfRule>
    <cfRule type="cellIs" dxfId="16" priority="20" operator="between">
      <formula>1</formula>
      <formula>1</formula>
    </cfRule>
  </conditionalFormatting>
  <conditionalFormatting sqref="E10">
    <cfRule type="cellIs" dxfId="15" priority="13" operator="between">
      <formula>4</formula>
      <formula>4</formula>
    </cfRule>
    <cfRule type="cellIs" dxfId="14" priority="14" operator="between">
      <formula>3</formula>
      <formula>3</formula>
    </cfRule>
    <cfRule type="cellIs" dxfId="13" priority="15" operator="between">
      <formula>2</formula>
      <formula>2</formula>
    </cfRule>
    <cfRule type="cellIs" dxfId="12" priority="16" operator="between">
      <formula>1</formula>
      <formula>1</formula>
    </cfRule>
  </conditionalFormatting>
  <conditionalFormatting sqref="D19">
    <cfRule type="cellIs" dxfId="11" priority="9" operator="between">
      <formula>4</formula>
      <formula>4</formula>
    </cfRule>
    <cfRule type="cellIs" dxfId="10" priority="10" operator="between">
      <formula>3</formula>
      <formula>3</formula>
    </cfRule>
    <cfRule type="cellIs" dxfId="9" priority="11" operator="between">
      <formula>2</formula>
      <formula>2</formula>
    </cfRule>
    <cfRule type="cellIs" dxfId="8" priority="12" operator="between">
      <formula>1</formula>
      <formula>1</formula>
    </cfRule>
  </conditionalFormatting>
  <conditionalFormatting sqref="D27">
    <cfRule type="cellIs" dxfId="7" priority="5" operator="between">
      <formula>4</formula>
      <formula>4</formula>
    </cfRule>
    <cfRule type="cellIs" dxfId="6" priority="6" operator="between">
      <formula>3</formula>
      <formula>3</formula>
    </cfRule>
    <cfRule type="cellIs" dxfId="5" priority="7" operator="between">
      <formula>2</formula>
      <formula>2</formula>
    </cfRule>
    <cfRule type="cellIs" dxfId="4" priority="8" operator="between">
      <formula>1</formula>
      <formula>1</formula>
    </cfRule>
  </conditionalFormatting>
  <conditionalFormatting sqref="E28">
    <cfRule type="cellIs" dxfId="3" priority="1" operator="between">
      <formula>4</formula>
      <formula>4</formula>
    </cfRule>
    <cfRule type="cellIs" dxfId="2" priority="2" operator="between">
      <formula>3</formula>
      <formula>3</formula>
    </cfRule>
    <cfRule type="cellIs" dxfId="1" priority="3" operator="between">
      <formula>2</formula>
      <formula>2</formula>
    </cfRule>
    <cfRule type="cellIs" dxfId="0" priority="4" operator="between">
      <formula>1</formula>
      <formula>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1"/>
  <sheetViews>
    <sheetView showGridLines="0" tabSelected="1" workbookViewId="0">
      <selection activeCell="I3" sqref="I3"/>
    </sheetView>
  </sheetViews>
  <sheetFormatPr defaultColWidth="11.42578125" defaultRowHeight="12.75"/>
  <cols>
    <col min="1" max="1" width="15.42578125" style="174" customWidth="1"/>
    <col min="2" max="2" width="19" style="173" customWidth="1"/>
    <col min="3" max="3" width="27.7109375" style="173" customWidth="1"/>
    <col min="4" max="4" width="13.42578125" style="174" bestFit="1" customWidth="1"/>
    <col min="5" max="5" width="11.28515625" style="174" customWidth="1"/>
    <col min="6" max="6" width="15.28515625" style="174" customWidth="1"/>
    <col min="7" max="7" width="13.85546875" style="174" customWidth="1"/>
    <col min="8" max="16384" width="11.42578125" style="174"/>
  </cols>
  <sheetData>
    <row r="1" spans="1:7">
      <c r="A1" s="24"/>
      <c r="B1" s="24"/>
    </row>
    <row r="3" spans="1:7">
      <c r="A3" s="238" t="s">
        <v>1</v>
      </c>
      <c r="B3" s="239"/>
      <c r="C3" s="239"/>
      <c r="D3" s="239" t="s">
        <v>1016</v>
      </c>
      <c r="E3" s="239" t="s">
        <v>79</v>
      </c>
      <c r="F3" s="239" t="s">
        <v>1017</v>
      </c>
      <c r="G3" s="240" t="s">
        <v>81</v>
      </c>
    </row>
    <row r="4" spans="1:7">
      <c r="A4" s="259" t="s">
        <v>4</v>
      </c>
      <c r="B4" s="257"/>
      <c r="C4" s="257"/>
      <c r="D4" s="257"/>
      <c r="E4" s="257"/>
      <c r="F4" s="257"/>
      <c r="G4" s="258"/>
    </row>
    <row r="5" spans="1:7">
      <c r="A5" s="205" t="s">
        <v>7</v>
      </c>
      <c r="B5" s="183" t="s">
        <v>8</v>
      </c>
      <c r="C5" s="183"/>
      <c r="D5" s="167">
        <f>+AVERAGE(ESTRATEGICO!H39,MISIONAL!Z39,'APOYO ADMINISTRATIVO'!AJ39,EVALUACION!F39)</f>
        <v>2.1952380952380954</v>
      </c>
      <c r="E5" s="252">
        <f>AVERAGE(D5:D7)</f>
        <v>2.1155935601111042</v>
      </c>
      <c r="F5" s="254">
        <v>30</v>
      </c>
      <c r="G5" s="250">
        <f>F5*E5</f>
        <v>63.467806803333126</v>
      </c>
    </row>
    <row r="6" spans="1:7">
      <c r="A6" s="205"/>
      <c r="B6" s="183" t="s">
        <v>10</v>
      </c>
      <c r="C6" s="183"/>
      <c r="D6" s="167">
        <f>+AVERAGE(ESTRATEGICO!H40,MISIONAL!Z40,'APOYO ADMINISTRATIVO'!AJ40,EVALUACION!F40)</f>
        <v>2.0967348927875245</v>
      </c>
      <c r="E6" s="252"/>
      <c r="F6" s="254"/>
      <c r="G6" s="250"/>
    </row>
    <row r="7" spans="1:7">
      <c r="A7" s="205"/>
      <c r="B7" s="183" t="s">
        <v>12</v>
      </c>
      <c r="C7" s="183"/>
      <c r="D7" s="167">
        <f>+AVERAGE(ESTRATEGICO!H41,MISIONAL!Z41,'APOYO ADMINISTRATIVO'!AJ41,EVALUACION!F41)</f>
        <v>2.0548076923076923</v>
      </c>
      <c r="E7" s="252"/>
      <c r="F7" s="254"/>
      <c r="G7" s="250"/>
    </row>
    <row r="8" spans="1:7">
      <c r="A8" s="205" t="s">
        <v>15</v>
      </c>
      <c r="B8" s="183" t="s">
        <v>16</v>
      </c>
      <c r="C8" s="183"/>
      <c r="D8" s="167">
        <f>+AVERAGE(ESTRATEGICO!H42,MISIONAL!Z42,'APOYO ADMINISTRATIVO'!AJ42,EVALUACION!F42)</f>
        <v>2.4155844155844157</v>
      </c>
      <c r="E8" s="252">
        <f>AVERAGE(D8:D12)</f>
        <v>2.2556655304333324</v>
      </c>
      <c r="F8" s="254">
        <v>30</v>
      </c>
      <c r="G8" s="250">
        <f>F8*E8</f>
        <v>67.66996591299997</v>
      </c>
    </row>
    <row r="9" spans="1:7">
      <c r="A9" s="205"/>
      <c r="B9" s="183" t="s">
        <v>82</v>
      </c>
      <c r="C9" s="183"/>
      <c r="D9" s="167">
        <f>+AVERAGE(ESTRATEGICO!H43,MISIONAL!Z43,'APOYO ADMINISTRATIVO'!AJ43,EVALUACION!F43)</f>
        <v>2.1904761904761902</v>
      </c>
      <c r="E9" s="252"/>
      <c r="F9" s="254"/>
      <c r="G9" s="250"/>
    </row>
    <row r="10" spans="1:7">
      <c r="A10" s="205"/>
      <c r="B10" s="183" t="s">
        <v>83</v>
      </c>
      <c r="C10" s="183"/>
      <c r="D10" s="167">
        <f>+AVERAGE(ESTRATEGICO!H44,MISIONAL!Z44,'APOYO ADMINISTRATIVO'!AJ44,EVALUACION!F44)</f>
        <v>2.041795665634675</v>
      </c>
      <c r="E10" s="252"/>
      <c r="F10" s="254"/>
      <c r="G10" s="250"/>
    </row>
    <row r="11" spans="1:7">
      <c r="A11" s="205"/>
      <c r="B11" s="183" t="s">
        <v>84</v>
      </c>
      <c r="C11" s="183"/>
      <c r="D11" s="167">
        <f>+AVERAGE(ESTRATEGICO!H45,MISIONAL!Z45,'APOYO ADMINISTRATIVO'!AJ45,EVALUACION!F45)</f>
        <v>2.0126262626262625</v>
      </c>
      <c r="E11" s="252"/>
      <c r="F11" s="254"/>
      <c r="G11" s="250"/>
    </row>
    <row r="12" spans="1:7" ht="26.25" customHeight="1">
      <c r="A12" s="205"/>
      <c r="B12" s="183" t="s">
        <v>26</v>
      </c>
      <c r="C12" s="183"/>
      <c r="D12" s="167">
        <f>+AVERAGE(ESTRATEGICO!H46,MISIONAL!Z46,'APOYO ADMINISTRATIVO'!AJ46,EVALUACION!F46)</f>
        <v>2.6178451178451181</v>
      </c>
      <c r="E12" s="252"/>
      <c r="F12" s="254"/>
      <c r="G12" s="250"/>
    </row>
    <row r="13" spans="1:7" ht="25.5">
      <c r="A13" s="205" t="s">
        <v>29</v>
      </c>
      <c r="B13" s="256" t="s">
        <v>30</v>
      </c>
      <c r="C13" s="166" t="s">
        <v>31</v>
      </c>
      <c r="D13" s="167">
        <f>+AVERAGE(ESTRATEGICO!H47,MISIONAL!Z47,'APOYO ADMINISTRATIVO'!AJ47,EVALUACION!F47)</f>
        <v>1.9334415584415585</v>
      </c>
      <c r="E13" s="252">
        <f>AVERAGE(D13:D25)</f>
        <v>2.1310829516327461</v>
      </c>
      <c r="F13" s="254">
        <v>20</v>
      </c>
      <c r="G13" s="250">
        <f>F13*E13</f>
        <v>42.621659032654918</v>
      </c>
    </row>
    <row r="14" spans="1:7">
      <c r="A14" s="205"/>
      <c r="B14" s="256"/>
      <c r="C14" s="166" t="s">
        <v>33</v>
      </c>
      <c r="D14" s="167">
        <f>+AVERAGE(ESTRATEGICO!H48,MISIONAL!Z48,'APOYO ADMINISTRATIVO'!AJ48,EVALUACION!F48)</f>
        <v>2.3435314685314683</v>
      </c>
      <c r="E14" s="252"/>
      <c r="F14" s="254"/>
      <c r="G14" s="250"/>
    </row>
    <row r="15" spans="1:7" ht="25.5">
      <c r="A15" s="205"/>
      <c r="B15" s="256"/>
      <c r="C15" s="166" t="s">
        <v>1018</v>
      </c>
      <c r="D15" s="167">
        <f>+AVERAGE(ESTRATEGICO!H49,MISIONAL!Z49,'APOYO ADMINISTRATIVO'!AJ49,EVALUACION!F49)</f>
        <v>2.5340909090909092</v>
      </c>
      <c r="E15" s="252"/>
      <c r="F15" s="254"/>
      <c r="G15" s="250"/>
    </row>
    <row r="16" spans="1:7">
      <c r="A16" s="205"/>
      <c r="B16" s="256"/>
      <c r="C16" s="166" t="s">
        <v>39</v>
      </c>
      <c r="D16" s="167">
        <f>+AVERAGE(ESTRATEGICO!H50,MISIONAL!Z50,'APOYO ADMINISTRATIVO'!AJ50,EVALUACION!F50)</f>
        <v>2.2357142857142858</v>
      </c>
      <c r="E16" s="252"/>
      <c r="F16" s="254"/>
      <c r="G16" s="250"/>
    </row>
    <row r="17" spans="1:7" ht="24.75" customHeight="1">
      <c r="A17" s="205"/>
      <c r="B17" s="183" t="s">
        <v>42</v>
      </c>
      <c r="C17" s="183"/>
      <c r="D17" s="167">
        <f>+AVERAGE(ESTRATEGICO!H51,MISIONAL!Z51,'APOYO ADMINISTRATIVO'!AJ51,EVALUACION!F51)</f>
        <v>2.2613636363636362</v>
      </c>
      <c r="E17" s="252"/>
      <c r="F17" s="254"/>
      <c r="G17" s="250"/>
    </row>
    <row r="18" spans="1:7">
      <c r="A18" s="205"/>
      <c r="B18" s="183" t="s">
        <v>45</v>
      </c>
      <c r="C18" s="183"/>
      <c r="D18" s="167">
        <f>+AVERAGE(ESTRATEGICO!H52,MISIONAL!Z52,'APOYO ADMINISTRATIVO'!AJ52,EVALUACION!F52)</f>
        <v>2.3285984848484849</v>
      </c>
      <c r="E18" s="252"/>
      <c r="F18" s="254"/>
      <c r="G18" s="250"/>
    </row>
    <row r="19" spans="1:7" ht="24.75" customHeight="1">
      <c r="A19" s="205"/>
      <c r="B19" s="183" t="s">
        <v>47</v>
      </c>
      <c r="C19" s="183"/>
      <c r="D19" s="167">
        <f>+AVERAGE(ESTRATEGICO!H53,MISIONAL!Z53,'APOYO ADMINISTRATIVO'!AJ53,EVALUACION!F53)</f>
        <v>2.3323529411764703</v>
      </c>
      <c r="E19" s="252"/>
      <c r="F19" s="254"/>
      <c r="G19" s="250"/>
    </row>
    <row r="20" spans="1:7">
      <c r="A20" s="205"/>
      <c r="B20" s="183" t="s">
        <v>49</v>
      </c>
      <c r="C20" s="183"/>
      <c r="D20" s="167">
        <f>+AVERAGE(ESTRATEGICO!H54,MISIONAL!Z54,'APOYO ADMINISTRATIVO'!AJ54,EVALUACION!F54)</f>
        <v>2.0845238095238097</v>
      </c>
      <c r="E20" s="252"/>
      <c r="F20" s="254"/>
      <c r="G20" s="250"/>
    </row>
    <row r="21" spans="1:7" ht="24.75" customHeight="1">
      <c r="A21" s="205"/>
      <c r="B21" s="183" t="s">
        <v>51</v>
      </c>
      <c r="C21" s="183"/>
      <c r="D21" s="167">
        <f>+AVERAGE(ESTRATEGICO!H55,MISIONAL!Z55,'APOYO ADMINISTRATIVO'!AJ55,EVALUACION!F55)</f>
        <v>2.1830357142857144</v>
      </c>
      <c r="E21" s="252"/>
      <c r="F21" s="254"/>
      <c r="G21" s="250"/>
    </row>
    <row r="22" spans="1:7" ht="41.25" customHeight="1">
      <c r="A22" s="205"/>
      <c r="B22" s="183" t="s">
        <v>53</v>
      </c>
      <c r="C22" s="183"/>
      <c r="D22" s="167">
        <f>+AVERAGE(ESTRATEGICO!H56,MISIONAL!Z56,'APOYO ADMINISTRATIVO'!AJ56,EVALUACION!F56)</f>
        <v>1.9163059163059166</v>
      </c>
      <c r="E22" s="252"/>
      <c r="F22" s="254"/>
      <c r="G22" s="250"/>
    </row>
    <row r="23" spans="1:7" ht="24.75" customHeight="1">
      <c r="A23" s="205"/>
      <c r="B23" s="183" t="s">
        <v>55</v>
      </c>
      <c r="C23" s="183"/>
      <c r="D23" s="167">
        <f>+AVERAGE(ESTRATEGICO!H57,MISIONAL!Z57,'APOYO ADMINISTRATIVO'!AJ57,EVALUACION!F57)</f>
        <v>1.971291866028708</v>
      </c>
      <c r="E23" s="252"/>
      <c r="F23" s="254"/>
      <c r="G23" s="250"/>
    </row>
    <row r="24" spans="1:7" ht="24.75" customHeight="1">
      <c r="A24" s="205"/>
      <c r="B24" s="183" t="s">
        <v>57</v>
      </c>
      <c r="C24" s="183"/>
      <c r="D24" s="167">
        <f>+AVERAGE(ESTRATEGICO!H58,MISIONAL!Z58,'APOYO ADMINISTRATIVO'!AJ58,EVALUACION!F58)</f>
        <v>1.5714285714285714</v>
      </c>
      <c r="E24" s="252"/>
      <c r="F24" s="254"/>
      <c r="G24" s="250"/>
    </row>
    <row r="25" spans="1:7">
      <c r="A25" s="205"/>
      <c r="B25" s="183" t="s">
        <v>59</v>
      </c>
      <c r="C25" s="183"/>
      <c r="D25" s="167">
        <f>+AVERAGE(ESTRATEGICO!H59,MISIONAL!Z59,'APOYO ADMINISTRATIVO'!AJ59,EVALUACION!F59)</f>
        <v>2.008399209486166</v>
      </c>
      <c r="E25" s="252"/>
      <c r="F25" s="254"/>
      <c r="G25" s="250"/>
    </row>
    <row r="26" spans="1:7">
      <c r="A26" s="205" t="s">
        <v>61</v>
      </c>
      <c r="B26" s="183" t="s">
        <v>86</v>
      </c>
      <c r="C26" s="183"/>
      <c r="D26" s="167">
        <f>+AVERAGE(ESTRATEGICO!H60,MISIONAL!Z60,'APOYO ADMINISTRATIVO'!AJ60,EVALUACION!F60)</f>
        <v>2.4034090909090908</v>
      </c>
      <c r="E26" s="252">
        <f>AVERAGE(D26:D32)</f>
        <v>2.2426108541791772</v>
      </c>
      <c r="F26" s="254">
        <v>20</v>
      </c>
      <c r="G26" s="250">
        <f>F26*E26</f>
        <v>44.85221708358354</v>
      </c>
    </row>
    <row r="27" spans="1:7">
      <c r="A27" s="205"/>
      <c r="B27" s="183" t="s">
        <v>64</v>
      </c>
      <c r="C27" s="183"/>
      <c r="D27" s="167">
        <f>+AVERAGE(ESTRATEGICO!H61,MISIONAL!Z61,'APOYO ADMINISTRATIVO'!AJ61,EVALUACION!F61)</f>
        <v>2.5137681159420291</v>
      </c>
      <c r="E27" s="252"/>
      <c r="F27" s="254"/>
      <c r="G27" s="250"/>
    </row>
    <row r="28" spans="1:7">
      <c r="A28" s="205"/>
      <c r="B28" s="183" t="s">
        <v>67</v>
      </c>
      <c r="C28" s="183"/>
      <c r="D28" s="167">
        <f>+AVERAGE(ESTRATEGICO!H62,MISIONAL!Z62,'APOYO ADMINISTRATIVO'!AJ62,EVALUACION!F62)</f>
        <v>2.4594861660079053</v>
      </c>
      <c r="E28" s="252"/>
      <c r="F28" s="254"/>
      <c r="G28" s="250"/>
    </row>
    <row r="29" spans="1:7">
      <c r="A29" s="205"/>
      <c r="B29" s="183" t="s">
        <v>70</v>
      </c>
      <c r="C29" s="183"/>
      <c r="D29" s="167">
        <f>+AVERAGE(ESTRATEGICO!H63,MISIONAL!Z63,'APOYO ADMINISTRATIVO'!AJ63,EVALUACION!F63)</f>
        <v>2.2575757575757578</v>
      </c>
      <c r="E29" s="252"/>
      <c r="F29" s="254"/>
      <c r="G29" s="250"/>
    </row>
    <row r="30" spans="1:7">
      <c r="A30" s="205"/>
      <c r="B30" s="183" t="s">
        <v>72</v>
      </c>
      <c r="C30" s="183"/>
      <c r="D30" s="167">
        <f>+AVERAGE(ESTRATEGICO!H64,MISIONAL!Z64,'APOYO ADMINISTRATIVO'!AJ64,EVALUACION!F64)</f>
        <v>1.9090909090909092</v>
      </c>
      <c r="E30" s="252"/>
      <c r="F30" s="254"/>
      <c r="G30" s="250"/>
    </row>
    <row r="31" spans="1:7">
      <c r="A31" s="205"/>
      <c r="B31" s="183" t="s">
        <v>1019</v>
      </c>
      <c r="C31" s="183"/>
      <c r="D31" s="167">
        <f>+AVERAGE(ESTRATEGICO!H65,MISIONAL!Z65,'APOYO ADMINISTRATIVO'!AJ65,EVALUACION!F65)</f>
        <v>1.9370370370370373</v>
      </c>
      <c r="E31" s="252"/>
      <c r="F31" s="254"/>
      <c r="G31" s="250"/>
    </row>
    <row r="32" spans="1:7">
      <c r="A32" s="206"/>
      <c r="B32" s="203" t="s">
        <v>76</v>
      </c>
      <c r="C32" s="203"/>
      <c r="D32" s="168">
        <f>+AVERAGE(ESTRATEGICO!H66,MISIONAL!Z66,'APOYO ADMINISTRATIVO'!AJ66,EVALUACION!F66)</f>
        <v>2.2179089026915113</v>
      </c>
      <c r="E32" s="253"/>
      <c r="F32" s="255"/>
      <c r="G32" s="251"/>
    </row>
    <row r="33" spans="1:7">
      <c r="A33" s="244" t="s">
        <v>1020</v>
      </c>
      <c r="B33" s="245"/>
      <c r="C33" s="245"/>
      <c r="D33" s="245"/>
      <c r="E33" s="246"/>
      <c r="F33" s="171">
        <f>SUM(F5:F32)</f>
        <v>100</v>
      </c>
      <c r="G33" s="175">
        <f>SUM(G5:G32)</f>
        <v>218.61164883257157</v>
      </c>
    </row>
    <row r="34" spans="1:7">
      <c r="A34" s="247" t="s">
        <v>1021</v>
      </c>
      <c r="B34" s="248"/>
      <c r="C34" s="248"/>
      <c r="D34" s="248"/>
      <c r="E34" s="249"/>
      <c r="F34" s="172"/>
      <c r="G34" s="176">
        <f>+G33/F33</f>
        <v>2.1861164883257156</v>
      </c>
    </row>
    <row r="35" spans="1:7">
      <c r="A35" s="177"/>
      <c r="B35" s="178"/>
      <c r="C35" s="178"/>
      <c r="D35" s="177"/>
      <c r="E35" s="179"/>
      <c r="F35" s="170"/>
      <c r="G35" s="179"/>
    </row>
    <row r="36" spans="1:7">
      <c r="A36" s="44" t="s">
        <v>88</v>
      </c>
      <c r="B36" s="44"/>
      <c r="C36" s="178"/>
      <c r="D36" s="177"/>
      <c r="E36" s="177"/>
      <c r="F36" s="169"/>
      <c r="G36" s="180"/>
    </row>
    <row r="37" spans="1:7" ht="25.5">
      <c r="A37" s="44" t="s">
        <v>89</v>
      </c>
      <c r="B37" s="45">
        <v>1</v>
      </c>
      <c r="C37" s="178"/>
      <c r="D37" s="177"/>
      <c r="E37" s="177"/>
      <c r="F37" s="169"/>
      <c r="G37" s="177"/>
    </row>
    <row r="38" spans="1:7" ht="25.5">
      <c r="A38" s="44" t="s">
        <v>90</v>
      </c>
      <c r="B38" s="46">
        <v>2</v>
      </c>
      <c r="C38" s="178"/>
      <c r="D38" s="177"/>
      <c r="E38" s="177"/>
      <c r="F38" s="169"/>
      <c r="G38" s="177"/>
    </row>
    <row r="39" spans="1:7" ht="25.5">
      <c r="A39" s="44" t="s">
        <v>91</v>
      </c>
      <c r="B39" s="47">
        <v>3</v>
      </c>
      <c r="C39" s="178"/>
      <c r="D39" s="177"/>
      <c r="E39" s="177"/>
      <c r="F39" s="169"/>
      <c r="G39" s="177"/>
    </row>
    <row r="40" spans="1:7" ht="25.5">
      <c r="A40" s="44" t="s">
        <v>92</v>
      </c>
      <c r="B40" s="48">
        <v>4</v>
      </c>
      <c r="C40" s="178"/>
      <c r="D40" s="177"/>
      <c r="E40" s="177"/>
      <c r="F40" s="169"/>
      <c r="G40" s="177"/>
    </row>
    <row r="41" spans="1:7">
      <c r="F41" s="169"/>
    </row>
  </sheetData>
  <mergeCells count="49">
    <mergeCell ref="F3:F4"/>
    <mergeCell ref="G3:G4"/>
    <mergeCell ref="A4:C4"/>
    <mergeCell ref="E3:E4"/>
    <mergeCell ref="A3:C3"/>
    <mergeCell ref="D3:D4"/>
    <mergeCell ref="A5:A7"/>
    <mergeCell ref="B5:C5"/>
    <mergeCell ref="B6:C6"/>
    <mergeCell ref="B7:C7"/>
    <mergeCell ref="A8:A12"/>
    <mergeCell ref="B8:C8"/>
    <mergeCell ref="B9:C9"/>
    <mergeCell ref="B10:C10"/>
    <mergeCell ref="B12:C12"/>
    <mergeCell ref="B11:C11"/>
    <mergeCell ref="A26:A32"/>
    <mergeCell ref="B28:C28"/>
    <mergeCell ref="B29:C29"/>
    <mergeCell ref="B31:C31"/>
    <mergeCell ref="B32:C32"/>
    <mergeCell ref="B26:C26"/>
    <mergeCell ref="B27:C27"/>
    <mergeCell ref="B30:C30"/>
    <mergeCell ref="B18:C18"/>
    <mergeCell ref="B20:C20"/>
    <mergeCell ref="B21:C21"/>
    <mergeCell ref="B25:C25"/>
    <mergeCell ref="B17:C17"/>
    <mergeCell ref="B19:C19"/>
    <mergeCell ref="B23:C23"/>
    <mergeCell ref="B22:C22"/>
    <mergeCell ref="B24:C24"/>
    <mergeCell ref="A33:E33"/>
    <mergeCell ref="A34:E34"/>
    <mergeCell ref="G5:G7"/>
    <mergeCell ref="G8:G12"/>
    <mergeCell ref="G13:G25"/>
    <mergeCell ref="G26:G32"/>
    <mergeCell ref="E5:E7"/>
    <mergeCell ref="E8:E12"/>
    <mergeCell ref="E13:E25"/>
    <mergeCell ref="E26:E32"/>
    <mergeCell ref="F5:F7"/>
    <mergeCell ref="F8:F12"/>
    <mergeCell ref="F13:F25"/>
    <mergeCell ref="F26:F32"/>
    <mergeCell ref="A13:A25"/>
    <mergeCell ref="B13:B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D32159392B6C4A8AF2D11FD3C2A034" ma:contentTypeVersion="4" ma:contentTypeDescription="Crear nuevo documento." ma:contentTypeScope="" ma:versionID="79b8f38c4d164e3eaab16d5d0ade5479">
  <xsd:schema xmlns:xsd="http://www.w3.org/2001/XMLSchema" xmlns:xs="http://www.w3.org/2001/XMLSchema" xmlns:p="http://schemas.microsoft.com/office/2006/metadata/properties" xmlns:ns2="7fa0daa0-8fbd-486d-b0e9-17edc041e12e" targetNamespace="http://schemas.microsoft.com/office/2006/metadata/properties" ma:root="true" ma:fieldsID="8996679c6a6b84ea55ac0ecdc860d717" ns2:_="">
    <xsd:import namespace="7fa0daa0-8fbd-486d-b0e9-17edc041e1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a0daa0-8fbd-486d-b0e9-17edc041e1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24C335-D818-4F83-A917-C5FECAB5B902}"/>
</file>

<file path=customXml/itemProps2.xml><?xml version="1.0" encoding="utf-8"?>
<ds:datastoreItem xmlns:ds="http://schemas.openxmlformats.org/officeDocument/2006/customXml" ds:itemID="{E1571467-0413-432C-AF4C-B1D56A9DBDCF}"/>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INGCALIDAD</dc:creator>
  <cp:keywords/>
  <dc:description/>
  <cp:lastModifiedBy>Karen Jaimes</cp:lastModifiedBy>
  <cp:revision/>
  <dcterms:created xsi:type="dcterms:W3CDTF">2012-09-11T13:18:58Z</dcterms:created>
  <dcterms:modified xsi:type="dcterms:W3CDTF">2024-06-28T19:45:31Z</dcterms:modified>
  <cp:category/>
  <cp:contentStatus/>
</cp:coreProperties>
</file>