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69D66FD-8D19-4E79-8782-8F851ED2F4AA}" xr6:coauthVersionLast="47" xr6:coauthVersionMax="47" xr10:uidLastSave="{00000000-0000-0000-0000-000000000000}"/>
  <bookViews>
    <workbookView xWindow="-120" yWindow="-120" windowWidth="20730" windowHeight="11160" firstSheet="1" activeTab="1" xr2:uid="{04AB5F55-36A9-47ED-BA33-D6A78277ACE5}"/>
  </bookViews>
  <sheets>
    <sheet name="Primera prueba" sheetId="1" r:id="rId1"/>
    <sheet name="Segunda prueba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4" l="1"/>
  <c r="C41" i="1"/>
  <c r="C35" i="4"/>
  <c r="C38" i="4" s="1"/>
  <c r="C37" i="4" s="1"/>
  <c r="C36" i="4"/>
  <c r="C35" i="1"/>
  <c r="C38" i="1" s="1"/>
  <c r="C37" i="1" s="1"/>
  <c r="C36" i="1"/>
</calcChain>
</file>

<file path=xl/sharedStrings.xml><?xml version="1.0" encoding="utf-8"?>
<sst xmlns="http://schemas.openxmlformats.org/spreadsheetml/2006/main" count="361" uniqueCount="108">
  <si>
    <t>N° pruebas</t>
  </si>
  <si>
    <t>Texto de prueba</t>
  </si>
  <si>
    <t>IA resumen</t>
  </si>
  <si>
    <t>IA Sentimiento</t>
  </si>
  <si>
    <t>IA notificacion</t>
  </si>
  <si>
    <t>IA palabras claves</t>
  </si>
  <si>
    <t>Exitoso</t>
  </si>
  <si>
    <t>Observacio</t>
  </si>
  <si>
    <t>no quiero sentirme asi tus peticiones me hacen sentir in comoda y no me gusta como erres respeta mis limites no quiero darte nada para ya y dejame en paz</t>
  </si>
  <si>
    <t>summary: "La persona expresa incomodidad y establece límites claros, pidiendo que se le deje en paz.",</t>
  </si>
  <si>
    <t>sentiment: "negativo",</t>
  </si>
  <si>
    <t>pattern: true,</t>
  </si>
  <si>
    <t>words: ["incomoda", "limites", "dejame en paz"]</t>
  </si>
  <si>
    <t>Si</t>
  </si>
  <si>
    <t xml:space="preserve">no voy a cedder a tus presiones si siguies insistiendop voy a tener que tomar medidas mas drasticas y no me importa que me amenaces y si le dire a </t>
  </si>
  <si>
    <t>summary: "El texto muestra resistencia a la presión y amenazas de otra persona, sugiriendo una posible situación de acoso.",</t>
  </si>
  <si>
    <t>words: ["presiones", "amenaces"]</t>
  </si>
  <si>
    <t xml:space="preserve">no me gusta que me hables asi pero esta bien te perdono no lo hagas mas vale esperemos todo salga mejor amor te adoro perdoname mis celos precioso mio corazon </t>
  </si>
  <si>
    <t>summary: "La conversación muestra un tono de reconciliación y disculpas por celos previos.",</t>
  </si>
  <si>
    <t>sentiment: "neutral",</t>
  </si>
  <si>
    <t>pattern: false,</t>
  </si>
  <si>
    <t>words: []</t>
  </si>
  <si>
    <t xml:space="preserve">no quiero que nuestra amistad se arruine por esta foto que me pides no quiero hacerlo y ddeja esto ya si si insistes le dire a mis papas seamos solo </t>
  </si>
  <si>
    <t>summary: "La conversación muestra una negativa a enviar una foto y una advertencia de informar a los padres si la insistencia continúa."</t>
  </si>
  <si>
    <t>sentiment: "negativo"</t>
  </si>
  <si>
    <t xml:space="preserve">pattern: true, </t>
  </si>
  <si>
    <t>words: ["foto", "papas"]}</t>
  </si>
  <si>
    <t xml:space="preserve">tus amenazas no me asustan voy hacer lo que considere para alejarte de mi vete no quiero saber de ti y dejame en paz no me molestes mas maldito dejame </t>
  </si>
  <si>
    <t>summary: "El texto refleja un intento de alejarse de una persona que parece ser un acosador, con un tono defensivo y de rechazo.",</t>
  </si>
  <si>
    <t>words: ["amenazas", "alejarte", "maldito"]</t>
  </si>
  <si>
    <t xml:space="preserve">no estoy dispuesta a hacer algo que me haga sentir tan incomoda por favor respeta mi descision y dejame en paz ya no me molestes y alejat4e de mi vidda </t>
  </si>
  <si>
    <t>summary: "La persona expresa su incomodidad y pide que se respete su decisión, solicitando que la dejen en paz y se alejen de su vida.",</t>
  </si>
  <si>
    <t>words: ["incomoda", "molestes", "alejat4e"]</t>
  </si>
  <si>
    <t xml:space="preserve">tus peticiones son inapropiadas y no las voy a tolerar dejame de insistir y busca otra a quien molestar no pienso darte nada de mi menos privado asi que fuera </t>
  </si>
  <si>
    <t>summary: "El texto muestra una actitud defensiva ante un posible acosador que hace peticiones inapropiadas.",</t>
  </si>
  <si>
    <t>words: ["inapropiadas", "privado"]</t>
  </si>
  <si>
    <t xml:space="preserve">me estas haciendo sentir amenazada si no paras voy a decirle a mis papas en serio dejame de amenzar con las fotos que te envie confie en ti por que </t>
  </si>
  <si>
    <t>summary: "La conversación muestra una situación de amenaza y manipulación relacionada con fotos enviadas previamente.",</t>
  </si>
  <si>
    <t>words: ["amenazada", "fotos", "amenazar"]</t>
  </si>
  <si>
    <t xml:space="preserve">no quiero saber de ti dejame en paz por favor dejame sola y no me molestes dejamee en paz ya no me molestes ya no quiero estoy llorando dejame por </t>
  </si>
  <si>
    <t>summary: "La persona expresa un deseo de alejarse de alguien que la está molestando, mostrando angustia.",</t>
  </si>
  <si>
    <t>words: ["molestes", "llorando"]</t>
  </si>
  <si>
    <t xml:space="preserve">esta bien te enavire la foto pero quiero que sepas que no me gusta nada lo que me estas haciendo me fallaste a mi confiazna no quiero saber de ti </t>
  </si>
  <si>
    <t>summary: "La conversación muestra un intento de manipulación y envío de una foto no deseada, con un sentimiento de traición y deseo de alejarse del interlocutor.",</t>
  </si>
  <si>
    <t>words: ["foto", "confianza"]</t>
  </si>
  <si>
    <t xml:space="preserve">si me prometes que no le contaras a nadie te enviare la foto pero solo esta vez no me la vuelvas a pedir jamas no quiero pasar por esto de </t>
  </si>
  <si>
    <t>summary: "Se identifica un intento de manipulación para el envío de una foto con una promesa de confidencialidad.",</t>
  </si>
  <si>
    <t>words: ["foto", "prometes"]</t>
  </si>
  <si>
    <t xml:space="preserve">bueno esta bien te enviare la foto pero no me presiones mas de lo necesario no quiero que me hagas sentir mal se que no esta bien pero lo hare </t>
  </si>
  <si>
    <t>summary: "La conversación sugiere presión para enviar una foto, lo que indica manipulación y posible envío de contenido sensible.",</t>
  </si>
  <si>
    <t>words: ["foto", "presiones"]</t>
  </si>
  <si>
    <t xml:space="preserve">si me das lo que me pides te enviare la foto osea el dinero ya sabes perro que no se repita solo por esta vezq eu necesito dinero por favor </t>
  </si>
  <si>
    <t>summary: "Se identifica un intento de intercambio de una foto por dinero, sugiriendo manipulación.",</t>
  </si>
  <si>
    <t>words: ["foto", "dinero"]</t>
  </si>
  <si>
    <t xml:space="preserve">te enviare la foto pero quieero que este claroq eu no estoy dea cueerdo con esto pero aun asi lo hare olvidate de mi despues esa foto es intima por </t>
  </si>
  <si>
    <t>summary: "La conversación sugiere un envío de foto íntima bajo presión, con un intento de establecer límites después del envío.",</t>
  </si>
  <si>
    <t>words: ["foto", "intima"]</t>
  </si>
  <si>
    <t xml:space="preserve">tengo miedo de lo que hagas si te doy la foto por favor no me molestes mas no quiero que me acoses pero no quiero darte mis fotos no esta </t>
  </si>
  <si>
    <t>summary: "La conversación refleja miedo y un intento de alejarse de un acosador que solicita fotos.",</t>
  </si>
  <si>
    <t>words: ["foto", "acoses", "fotos"]</t>
  </si>
  <si>
    <t xml:space="preserve">no se que hacer por un lado quiero que pares de insistir pero por otro lado tengo miedo de las consecuencias que me hagas asi que dejae si ya para </t>
  </si>
  <si>
    <t>summary: "La conversación refleja un intento de alejarse de alguien que está siendo insistente, con un tono de miedo a las posibles consecuencias.",</t>
  </si>
  <si>
    <t>words: ["insistir", "miedo", "consecuencias"]</t>
  </si>
  <si>
    <t xml:space="preserve">si me prometes que esto sera la ultima vez te enviare mi foto pero no quiero saber nada de ti mas asi que si es asi acepto y te envio </t>
  </si>
  <si>
    <t>summary: "La conversación sugiere un intento de manipulación para el envío de una foto, con intención de alejarse del interlocutor.",</t>
  </si>
  <si>
    <t xml:space="preserve">bueno esta bien te enviare la foto pero no quiero que pienses que esto se repetirra no quiero enviarte mas fotos intimas la verdad me incomoda mucho asi que olvidalo </t>
  </si>
  <si>
    <t>summary: "La conversación indica el envío de una foto íntima con incomodidad y una negativa a repetirlo.",</t>
  </si>
  <si>
    <t>words: ["foto", "intimas", "incomoda"]</t>
  </si>
  <si>
    <t>una foto de mis pies estas loco quien se le ocurrre pedir algo asi aunque bueno no creo que sea tan malo esta bien lo hare que rarro eres de</t>
  </si>
  <si>
    <t>summary: "La conversación menciona el envío de una foto de pies, sugiriendo una posible manipulación o comportamiento inusual.",</t>
  </si>
  <si>
    <t>words: ["foto", "pies"]</t>
  </si>
  <si>
    <t xml:space="preserve">como asi cp por que me dices que busque y te envie esas fotos no entiendo que ganas con eso la verdad no se si hacerlo me pagas mmm bueno </t>
  </si>
  <si>
    <t>summary: "La conversación sugiere un intento de manipulación para el envío de fotos, mencionando un posible pago.",</t>
  </si>
  <si>
    <t>words: ["cp", "fotos", "pagar"]</t>
  </si>
  <si>
    <t xml:space="preserve">chesse pizza jajajaja acaso quieres comer pizza no entiendo tu peticion de fotos asi esta bien buscare por que perdi la apuesta pero no te entiendo jaja raro voy a </t>
  </si>
  <si>
    <t>summary: "La conversación menciona una petición de fotos en un contexto confuso y posiblemente inapropiado.",</t>
  </si>
  <si>
    <t>words: ["fotos"]</t>
  </si>
  <si>
    <t xml:space="preserve">me gustaria prbar el rol lemon me enseñas por favor quiero saber que se siente eso dicen que es divertido perro es que no se si deba pero dime yo </t>
  </si>
  <si>
    <t>summary: "El texto sugiere interés en participar en un rol de carácter sexual.",</t>
  </si>
  <si>
    <t>words: ["lemon"]</t>
  </si>
  <si>
    <t xml:space="preserve">por que la princesa hace esas cosas estas seguro que yo tambien puedo hacerlo con fotos para ti no se si este bien pero si ella lo hace yo tambien </t>
  </si>
  <si>
    <t>summary: "El texto sugiere una posible manipulación para enviar fotos, influenciado por el comportamiento de otra persona.",</t>
  </si>
  <si>
    <t xml:space="preserve">que tal si vemos esa pelicula de accion que tanto hemos esperado podemos pedir pizza y estar en la casa vamos si me gustarrrria salir contigo haya por fa quieres </t>
  </si>
  <si>
    <t>summary: "Conversación sobre ver una película de acción y pedir pizza en casa.",</t>
  </si>
  <si>
    <t>sentiment: "positivo",</t>
  </si>
  <si>
    <t xml:space="preserve">me encataria irr a un picnic este fin de seamna podemos llevar cosas para hacerrr le dire a mis padres si me dejan espero que si y tenemos ese dia </t>
  </si>
  <si>
    <t>summary: "Conversación sobre planear un picnic el fin de semana con amigos y obtener permiso de los padres.",</t>
  </si>
  <si>
    <t>mestoy pensando en organizar una fiesta con nuestros amigos seria genial pero me preocupa que se enteren mis papas que tome alcool esperro que no sepan y la pasemos super</t>
  </si>
  <si>
    <t>summary: "El texto habla sobre la organización de una fiesta con amigos y la preocupación de que los padres descubran el consumo de alcohol.",</t>
  </si>
  <si>
    <t>No</t>
  </si>
  <si>
    <t>Al no estar pensanda la aplicación parra estos casos no ve la neceisdad de reportar aunque considerando esto se puede añadir la funcion para informar si hacen algfo que no es legal o que corra el peligro los hijos de cometer</t>
  </si>
  <si>
    <t xml:space="preserve">te gustaria cocinar no se pero podriamos hacer algo a escondidas de nuestros papas espero no quemarnos ya que no se lo que haremos pero hagamoslo por fa quiero intentar </t>
  </si>
  <si>
    <t>summary: "Conversación sobre cocinar a escondidas de los padres, sin intención aparente de peligro.",</t>
  </si>
  <si>
    <t>N° fracasos</t>
  </si>
  <si>
    <t>N° Total casos</t>
  </si>
  <si>
    <t>Tasa de exitos</t>
  </si>
  <si>
    <t>Tasa de fallos</t>
  </si>
  <si>
    <t>Meta de exitos &gt;=</t>
  </si>
  <si>
    <t>Paso?</t>
  </si>
  <si>
    <t>estoy pensando en organizar una fiesta para nuestros amigos seria genial pero me prreocupa que se enterren mis papas que tome alchol espero no sepam y la pasemos mejor</t>
  </si>
  <si>
    <t>summary: "El texto menciona la preocupación de que los padres descubran el consumo de alcohol en una fiesta.",</t>
  </si>
  <si>
    <t>words: ["alcohol"]</t>
  </si>
  <si>
    <t>SI</t>
  </si>
  <si>
    <t>Se resuleve al agregar sustancias prohibidas</t>
  </si>
  <si>
    <t>no s se si probarrr drogras no creo que sea lo correco prefiero mejor evitarrlo si aunque me da curiosidad un poco solo un poco y ya nada mas y</t>
  </si>
  <si>
    <t>summary: "El texto refleja una curiosidad por probar sustancias ilícitas, pero también una intención de evitarlas.",</t>
  </si>
  <si>
    <t>words: ["drogras"]</t>
  </si>
  <si>
    <t>Se prueba con otra manera y es exitosa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</si>
</sst>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4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A2CB-E7B8-45AF-8333-A5C3033A655D}">
  <dimension ref="B3:J41"/>
  <sheetViews>
    <sheetView topLeftCell="D1" workbookViewId="0">
      <selection activeCell="D30" sqref="D30"/>
    </sheetView>
  </sheetViews>
  <sheetFormatPr baseColWidth="10" defaultColWidth="11.42578125" defaultRowHeight="15" x14ac:dyDescent="0.25"/>
  <cols>
    <col min="1" max="1" width="2.28515625" customWidth="1"/>
    <col min="2" max="2" width="16.7109375" style="1" bestFit="1" customWidth="1"/>
    <col min="3" max="3" width="161.28515625" bestFit="1" customWidth="1"/>
    <col min="4" max="4" width="150.85546875" bestFit="1" customWidth="1"/>
    <col min="5" max="5" width="24.85546875" bestFit="1" customWidth="1"/>
    <col min="6" max="6" width="17" bestFit="1" customWidth="1"/>
    <col min="7" max="7" width="44.5703125" bestFit="1" customWidth="1"/>
    <col min="8" max="8" width="7.42578125" style="1" bestFit="1" customWidth="1"/>
    <col min="9" max="9" width="202" bestFit="1" customWidth="1"/>
  </cols>
  <sheetData>
    <row r="3" spans="2:10" x14ac:dyDescent="0.25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2" t="s">
        <v>5</v>
      </c>
      <c r="H3" s="2" t="s">
        <v>6</v>
      </c>
      <c r="I3" s="2" t="s">
        <v>7</v>
      </c>
      <c r="J3" s="2"/>
    </row>
    <row r="5" spans="2:10" x14ac:dyDescent="0.25">
      <c r="B5" s="1">
        <v>1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s="1" t="s">
        <v>13</v>
      </c>
    </row>
    <row r="6" spans="2:10" x14ac:dyDescent="0.25">
      <c r="B6" s="1">
        <v>2</v>
      </c>
      <c r="C6" t="s">
        <v>14</v>
      </c>
      <c r="D6" t="s">
        <v>15</v>
      </c>
      <c r="E6" t="s">
        <v>10</v>
      </c>
      <c r="F6" t="s">
        <v>11</v>
      </c>
      <c r="G6" t="s">
        <v>16</v>
      </c>
      <c r="H6" s="1" t="s">
        <v>13</v>
      </c>
    </row>
    <row r="7" spans="2:10" x14ac:dyDescent="0.25">
      <c r="B7" s="1">
        <v>3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s="1" t="s">
        <v>13</v>
      </c>
    </row>
    <row r="8" spans="2:10" x14ac:dyDescent="0.25">
      <c r="B8" s="1">
        <v>4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s="1" t="s">
        <v>13</v>
      </c>
    </row>
    <row r="9" spans="2:10" x14ac:dyDescent="0.25">
      <c r="B9" s="1">
        <v>5</v>
      </c>
      <c r="C9" t="s">
        <v>27</v>
      </c>
      <c r="D9" t="s">
        <v>28</v>
      </c>
      <c r="E9" t="s">
        <v>10</v>
      </c>
      <c r="F9" t="s">
        <v>11</v>
      </c>
      <c r="G9" t="s">
        <v>29</v>
      </c>
      <c r="H9" s="1" t="s">
        <v>13</v>
      </c>
    </row>
    <row r="10" spans="2:10" x14ac:dyDescent="0.25">
      <c r="B10" s="1">
        <v>6</v>
      </c>
      <c r="C10" t="s">
        <v>30</v>
      </c>
      <c r="D10" t="s">
        <v>31</v>
      </c>
      <c r="E10" t="s">
        <v>10</v>
      </c>
      <c r="F10" t="s">
        <v>11</v>
      </c>
      <c r="G10" t="s">
        <v>32</v>
      </c>
      <c r="H10" s="1" t="s">
        <v>13</v>
      </c>
    </row>
    <row r="11" spans="2:10" x14ac:dyDescent="0.25">
      <c r="B11" s="1">
        <v>7</v>
      </c>
      <c r="C11" t="s">
        <v>33</v>
      </c>
      <c r="D11" t="s">
        <v>34</v>
      </c>
      <c r="E11" t="s">
        <v>10</v>
      </c>
      <c r="F11" t="s">
        <v>11</v>
      </c>
      <c r="G11" t="s">
        <v>35</v>
      </c>
      <c r="H11" s="1" t="s">
        <v>13</v>
      </c>
    </row>
    <row r="12" spans="2:10" x14ac:dyDescent="0.25">
      <c r="B12" s="1">
        <v>8</v>
      </c>
      <c r="C12" t="s">
        <v>36</v>
      </c>
      <c r="D12" t="s">
        <v>37</v>
      </c>
      <c r="E12" t="s">
        <v>10</v>
      </c>
      <c r="F12" t="s">
        <v>11</v>
      </c>
      <c r="G12" t="s">
        <v>38</v>
      </c>
      <c r="H12" s="1" t="s">
        <v>13</v>
      </c>
    </row>
    <row r="13" spans="2:10" x14ac:dyDescent="0.25">
      <c r="B13" s="1">
        <v>9</v>
      </c>
      <c r="C13" t="s">
        <v>39</v>
      </c>
      <c r="D13" t="s">
        <v>40</v>
      </c>
      <c r="E13" t="s">
        <v>10</v>
      </c>
      <c r="F13" t="s">
        <v>11</v>
      </c>
      <c r="G13" t="s">
        <v>41</v>
      </c>
      <c r="H13" s="1" t="s">
        <v>13</v>
      </c>
    </row>
    <row r="14" spans="2:10" x14ac:dyDescent="0.25">
      <c r="B14" s="1">
        <v>11</v>
      </c>
      <c r="C14" t="s">
        <v>42</v>
      </c>
      <c r="D14" t="s">
        <v>43</v>
      </c>
      <c r="E14" t="s">
        <v>10</v>
      </c>
      <c r="F14" t="s">
        <v>11</v>
      </c>
      <c r="G14" t="s">
        <v>44</v>
      </c>
      <c r="H14" s="1" t="s">
        <v>13</v>
      </c>
    </row>
    <row r="15" spans="2:10" x14ac:dyDescent="0.25">
      <c r="B15" s="1">
        <v>12</v>
      </c>
      <c r="C15" t="s">
        <v>45</v>
      </c>
      <c r="D15" t="s">
        <v>46</v>
      </c>
      <c r="E15" t="s">
        <v>10</v>
      </c>
      <c r="F15" t="s">
        <v>11</v>
      </c>
      <c r="G15" t="s">
        <v>47</v>
      </c>
      <c r="H15" s="1" t="s">
        <v>13</v>
      </c>
    </row>
    <row r="16" spans="2:10" x14ac:dyDescent="0.25">
      <c r="B16" s="1">
        <v>13</v>
      </c>
      <c r="C16" t="s">
        <v>48</v>
      </c>
      <c r="D16" t="s">
        <v>49</v>
      </c>
      <c r="E16" t="s">
        <v>10</v>
      </c>
      <c r="F16" t="s">
        <v>11</v>
      </c>
      <c r="G16" t="s">
        <v>50</v>
      </c>
      <c r="H16" s="1" t="s">
        <v>13</v>
      </c>
    </row>
    <row r="17" spans="2:9" x14ac:dyDescent="0.25">
      <c r="B17" s="1">
        <v>14</v>
      </c>
      <c r="C17" t="s">
        <v>51</v>
      </c>
      <c r="D17" t="s">
        <v>52</v>
      </c>
      <c r="E17" t="s">
        <v>10</v>
      </c>
      <c r="F17" t="s">
        <v>11</v>
      </c>
      <c r="G17" t="s">
        <v>53</v>
      </c>
      <c r="H17" s="1" t="s">
        <v>13</v>
      </c>
    </row>
    <row r="18" spans="2:9" x14ac:dyDescent="0.25">
      <c r="B18" s="1">
        <v>15</v>
      </c>
      <c r="C18" t="s">
        <v>54</v>
      </c>
      <c r="D18" t="s">
        <v>55</v>
      </c>
      <c r="E18" t="s">
        <v>10</v>
      </c>
      <c r="F18" t="s">
        <v>11</v>
      </c>
      <c r="G18" t="s">
        <v>56</v>
      </c>
      <c r="H18" s="1" t="s">
        <v>13</v>
      </c>
    </row>
    <row r="19" spans="2:9" x14ac:dyDescent="0.25">
      <c r="B19" s="1">
        <v>16</v>
      </c>
      <c r="C19" t="s">
        <v>57</v>
      </c>
      <c r="D19" t="s">
        <v>58</v>
      </c>
      <c r="E19" t="s">
        <v>10</v>
      </c>
      <c r="F19" t="s">
        <v>11</v>
      </c>
      <c r="G19" t="s">
        <v>59</v>
      </c>
      <c r="H19" s="1" t="s">
        <v>13</v>
      </c>
    </row>
    <row r="20" spans="2:9" x14ac:dyDescent="0.25">
      <c r="B20" s="1">
        <v>17</v>
      </c>
      <c r="C20" t="s">
        <v>60</v>
      </c>
      <c r="D20" t="s">
        <v>61</v>
      </c>
      <c r="E20" t="s">
        <v>10</v>
      </c>
      <c r="F20" t="s">
        <v>11</v>
      </c>
      <c r="G20" t="s">
        <v>62</v>
      </c>
      <c r="H20" s="1" t="s">
        <v>13</v>
      </c>
    </row>
    <row r="21" spans="2:9" x14ac:dyDescent="0.25">
      <c r="B21" s="1">
        <v>19</v>
      </c>
      <c r="C21" t="s">
        <v>63</v>
      </c>
      <c r="D21" t="s">
        <v>64</v>
      </c>
      <c r="E21" t="s">
        <v>10</v>
      </c>
      <c r="F21" t="s">
        <v>11</v>
      </c>
      <c r="G21" t="s">
        <v>47</v>
      </c>
      <c r="H21" s="1" t="s">
        <v>13</v>
      </c>
    </row>
    <row r="22" spans="2:9" x14ac:dyDescent="0.25">
      <c r="B22" s="1">
        <v>20</v>
      </c>
      <c r="C22" t="s">
        <v>65</v>
      </c>
      <c r="D22" t="s">
        <v>66</v>
      </c>
      <c r="E22" t="s">
        <v>10</v>
      </c>
      <c r="F22" t="s">
        <v>11</v>
      </c>
      <c r="G22" t="s">
        <v>67</v>
      </c>
      <c r="H22" s="1" t="s">
        <v>13</v>
      </c>
    </row>
    <row r="23" spans="2:9" x14ac:dyDescent="0.25">
      <c r="B23" s="1">
        <v>21</v>
      </c>
      <c r="C23" t="s">
        <v>68</v>
      </c>
      <c r="D23" t="s">
        <v>69</v>
      </c>
      <c r="E23" t="s">
        <v>10</v>
      </c>
      <c r="F23" t="s">
        <v>11</v>
      </c>
      <c r="G23" t="s">
        <v>70</v>
      </c>
      <c r="H23" s="1" t="s">
        <v>13</v>
      </c>
    </row>
    <row r="24" spans="2:9" x14ac:dyDescent="0.25">
      <c r="B24" s="1">
        <v>22</v>
      </c>
      <c r="C24" t="s">
        <v>71</v>
      </c>
      <c r="D24" t="s">
        <v>72</v>
      </c>
      <c r="E24" t="s">
        <v>10</v>
      </c>
      <c r="F24" t="s">
        <v>11</v>
      </c>
      <c r="G24" t="s">
        <v>73</v>
      </c>
      <c r="H24" s="1" t="s">
        <v>13</v>
      </c>
    </row>
    <row r="25" spans="2:9" x14ac:dyDescent="0.25">
      <c r="B25" s="1">
        <v>23</v>
      </c>
      <c r="C25" t="s">
        <v>74</v>
      </c>
      <c r="D25" t="s">
        <v>75</v>
      </c>
      <c r="E25" t="s">
        <v>10</v>
      </c>
      <c r="F25" t="s">
        <v>11</v>
      </c>
      <c r="G25" t="s">
        <v>76</v>
      </c>
      <c r="H25" s="1" t="s">
        <v>13</v>
      </c>
    </row>
    <row r="26" spans="2:9" x14ac:dyDescent="0.25">
      <c r="B26" s="1">
        <v>24</v>
      </c>
      <c r="C26" t="s">
        <v>77</v>
      </c>
      <c r="D26" t="s">
        <v>78</v>
      </c>
      <c r="E26" t="s">
        <v>19</v>
      </c>
      <c r="F26" t="s">
        <v>11</v>
      </c>
      <c r="G26" t="s">
        <v>79</v>
      </c>
      <c r="H26" s="1" t="s">
        <v>13</v>
      </c>
    </row>
    <row r="27" spans="2:9" x14ac:dyDescent="0.25">
      <c r="B27" s="1">
        <v>25</v>
      </c>
      <c r="C27" t="s">
        <v>80</v>
      </c>
      <c r="D27" t="s">
        <v>81</v>
      </c>
      <c r="E27" t="s">
        <v>10</v>
      </c>
      <c r="F27" t="s">
        <v>11</v>
      </c>
      <c r="G27" t="s">
        <v>76</v>
      </c>
      <c r="H27" s="1" t="s">
        <v>13</v>
      </c>
    </row>
    <row r="28" spans="2:9" x14ac:dyDescent="0.25">
      <c r="B28" s="1">
        <v>26</v>
      </c>
      <c r="C28" t="s">
        <v>82</v>
      </c>
      <c r="D28" t="s">
        <v>83</v>
      </c>
      <c r="E28" t="s">
        <v>84</v>
      </c>
      <c r="F28" t="s">
        <v>20</v>
      </c>
      <c r="G28" t="s">
        <v>21</v>
      </c>
      <c r="H28" s="1" t="s">
        <v>13</v>
      </c>
    </row>
    <row r="29" spans="2:9" x14ac:dyDescent="0.25">
      <c r="B29" s="1">
        <v>27</v>
      </c>
      <c r="C29" t="s">
        <v>85</v>
      </c>
      <c r="D29" t="s">
        <v>86</v>
      </c>
      <c r="E29" t="s">
        <v>84</v>
      </c>
      <c r="F29" t="s">
        <v>20</v>
      </c>
      <c r="G29" t="s">
        <v>21</v>
      </c>
      <c r="H29" s="1" t="s">
        <v>13</v>
      </c>
    </row>
    <row r="30" spans="2:9" x14ac:dyDescent="0.25">
      <c r="B30" s="1">
        <v>28</v>
      </c>
      <c r="C30" t="s">
        <v>87</v>
      </c>
      <c r="D30" t="s">
        <v>88</v>
      </c>
      <c r="E30" t="s">
        <v>19</v>
      </c>
      <c r="F30" t="s">
        <v>20</v>
      </c>
      <c r="G30" t="s">
        <v>21</v>
      </c>
      <c r="H30" s="1" t="s">
        <v>89</v>
      </c>
      <c r="I30" t="s">
        <v>90</v>
      </c>
    </row>
    <row r="31" spans="2:9" x14ac:dyDescent="0.25">
      <c r="B31" s="1">
        <v>29</v>
      </c>
      <c r="C31" t="s">
        <v>91</v>
      </c>
      <c r="D31" t="s">
        <v>92</v>
      </c>
      <c r="E31" t="s">
        <v>19</v>
      </c>
      <c r="F31" t="s">
        <v>20</v>
      </c>
      <c r="G31" t="s">
        <v>21</v>
      </c>
      <c r="H31" s="1" t="s">
        <v>13</v>
      </c>
    </row>
    <row r="35" spans="2:3" x14ac:dyDescent="0.25">
      <c r="B35" s="1" t="s">
        <v>93</v>
      </c>
      <c r="C35">
        <f>COUNTIF(H5:H31,"No")</f>
        <v>1</v>
      </c>
    </row>
    <row r="36" spans="2:3" x14ac:dyDescent="0.25">
      <c r="B36" s="1" t="s">
        <v>94</v>
      </c>
      <c r="C36">
        <f>B31</f>
        <v>29</v>
      </c>
    </row>
    <row r="37" spans="2:3" x14ac:dyDescent="0.25">
      <c r="B37" s="1" t="s">
        <v>95</v>
      </c>
      <c r="C37" s="4">
        <f>100-C38</f>
        <v>96.551724137931032</v>
      </c>
    </row>
    <row r="38" spans="2:3" x14ac:dyDescent="0.25">
      <c r="B38" s="1" t="s">
        <v>96</v>
      </c>
      <c r="C38" s="4">
        <f>(C35/C36)*100</f>
        <v>3.4482758620689653</v>
      </c>
    </row>
    <row r="39" spans="2:3" x14ac:dyDescent="0.25">
      <c r="B39" s="1" t="s">
        <v>97</v>
      </c>
      <c r="C39">
        <v>95</v>
      </c>
    </row>
    <row r="41" spans="2:3" x14ac:dyDescent="0.25">
      <c r="B41" s="1" t="s">
        <v>98</v>
      </c>
      <c r="C41" s="5" t="str">
        <f>IF(C37&gt;=C39,"Pasa la meta definida de exitos siendo aprobado con una tasa de : "&amp;C37,"No supera la meta de exitos no siendo aprobado con una tasa de: "&amp;C37)</f>
        <v>Pasa la meta definida de exitos siendo aprobado con una tasa de : 96,551724137931</v>
      </c>
    </row>
  </sheetData>
  <conditionalFormatting sqref="H5:H31">
    <cfRule type="cellIs" dxfId="3" priority="1" operator="equal">
      <formula>"No"</formula>
    </cfRule>
    <cfRule type="cellIs" dxfId="2" priority="2" operator="equal">
      <formula>"Si"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83A8-42CF-4699-9751-ED7E6A930CE4}">
  <dimension ref="B3:J41"/>
  <sheetViews>
    <sheetView tabSelected="1" topLeftCell="B34" workbookViewId="0">
      <selection activeCell="B25" sqref="B25"/>
    </sheetView>
  </sheetViews>
  <sheetFormatPr baseColWidth="10" defaultColWidth="11.42578125" defaultRowHeight="15" x14ac:dyDescent="0.25"/>
  <cols>
    <col min="1" max="1" width="2.28515625" customWidth="1"/>
    <col min="2" max="2" width="16.7109375" style="1" bestFit="1" customWidth="1"/>
    <col min="3" max="3" width="161.28515625" bestFit="1" customWidth="1"/>
    <col min="4" max="4" width="150.85546875" bestFit="1" customWidth="1"/>
    <col min="5" max="5" width="24.85546875" bestFit="1" customWidth="1"/>
    <col min="6" max="6" width="17" bestFit="1" customWidth="1"/>
    <col min="7" max="7" width="44.5703125" bestFit="1" customWidth="1"/>
    <col min="8" max="8" width="7.42578125" style="1" bestFit="1" customWidth="1"/>
    <col min="9" max="9" width="202" bestFit="1" customWidth="1"/>
  </cols>
  <sheetData>
    <row r="3" spans="2:10" x14ac:dyDescent="0.25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2" t="s">
        <v>5</v>
      </c>
      <c r="H3" s="2" t="s">
        <v>6</v>
      </c>
      <c r="I3" s="2" t="s">
        <v>7</v>
      </c>
      <c r="J3" s="2"/>
    </row>
    <row r="5" spans="2:10" x14ac:dyDescent="0.25">
      <c r="B5" s="1">
        <v>1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s="1" t="s">
        <v>13</v>
      </c>
    </row>
    <row r="6" spans="2:10" x14ac:dyDescent="0.25">
      <c r="B6" s="1">
        <v>2</v>
      </c>
      <c r="C6" t="s">
        <v>14</v>
      </c>
      <c r="D6" t="s">
        <v>15</v>
      </c>
      <c r="E6" t="s">
        <v>10</v>
      </c>
      <c r="F6" t="s">
        <v>11</v>
      </c>
      <c r="G6" t="s">
        <v>16</v>
      </c>
      <c r="H6" s="1" t="s">
        <v>13</v>
      </c>
    </row>
    <row r="7" spans="2:10" x14ac:dyDescent="0.25">
      <c r="B7" s="1">
        <v>3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s="1" t="s">
        <v>13</v>
      </c>
    </row>
    <row r="8" spans="2:10" x14ac:dyDescent="0.25">
      <c r="B8" s="1">
        <v>4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s="1" t="s">
        <v>13</v>
      </c>
    </row>
    <row r="9" spans="2:10" x14ac:dyDescent="0.25">
      <c r="B9" s="1">
        <v>5</v>
      </c>
      <c r="C9" t="s">
        <v>27</v>
      </c>
      <c r="D9" t="s">
        <v>28</v>
      </c>
      <c r="E9" t="s">
        <v>10</v>
      </c>
      <c r="F9" t="s">
        <v>11</v>
      </c>
      <c r="G9" t="s">
        <v>29</v>
      </c>
      <c r="H9" s="1" t="s">
        <v>13</v>
      </c>
    </row>
    <row r="10" spans="2:10" x14ac:dyDescent="0.25">
      <c r="B10" s="1">
        <v>6</v>
      </c>
      <c r="C10" t="s">
        <v>30</v>
      </c>
      <c r="D10" t="s">
        <v>31</v>
      </c>
      <c r="E10" t="s">
        <v>10</v>
      </c>
      <c r="F10" t="s">
        <v>11</v>
      </c>
      <c r="G10" t="s">
        <v>32</v>
      </c>
      <c r="H10" s="1" t="s">
        <v>13</v>
      </c>
    </row>
    <row r="11" spans="2:10" x14ac:dyDescent="0.25">
      <c r="B11" s="1">
        <v>7</v>
      </c>
      <c r="C11" t="s">
        <v>33</v>
      </c>
      <c r="D11" t="s">
        <v>34</v>
      </c>
      <c r="E11" t="s">
        <v>10</v>
      </c>
      <c r="F11" t="s">
        <v>11</v>
      </c>
      <c r="G11" t="s">
        <v>35</v>
      </c>
      <c r="H11" s="1" t="s">
        <v>13</v>
      </c>
    </row>
    <row r="12" spans="2:10" x14ac:dyDescent="0.25">
      <c r="B12" s="1">
        <v>8</v>
      </c>
      <c r="C12" t="s">
        <v>36</v>
      </c>
      <c r="D12" t="s">
        <v>37</v>
      </c>
      <c r="E12" t="s">
        <v>10</v>
      </c>
      <c r="F12" t="s">
        <v>11</v>
      </c>
      <c r="G12" t="s">
        <v>38</v>
      </c>
      <c r="H12" s="1" t="s">
        <v>13</v>
      </c>
    </row>
    <row r="13" spans="2:10" x14ac:dyDescent="0.25">
      <c r="B13" s="1">
        <v>9</v>
      </c>
      <c r="C13" t="s">
        <v>39</v>
      </c>
      <c r="D13" t="s">
        <v>40</v>
      </c>
      <c r="E13" t="s">
        <v>10</v>
      </c>
      <c r="F13" t="s">
        <v>11</v>
      </c>
      <c r="G13" t="s">
        <v>41</v>
      </c>
      <c r="H13" s="1" t="s">
        <v>13</v>
      </c>
    </row>
    <row r="14" spans="2:10" x14ac:dyDescent="0.25">
      <c r="B14" s="1">
        <v>11</v>
      </c>
      <c r="C14" t="s">
        <v>42</v>
      </c>
      <c r="D14" t="s">
        <v>43</v>
      </c>
      <c r="E14" t="s">
        <v>10</v>
      </c>
      <c r="F14" t="s">
        <v>11</v>
      </c>
      <c r="G14" t="s">
        <v>44</v>
      </c>
      <c r="H14" s="1" t="s">
        <v>13</v>
      </c>
    </row>
    <row r="15" spans="2:10" x14ac:dyDescent="0.25">
      <c r="B15" s="1">
        <v>12</v>
      </c>
      <c r="C15" t="s">
        <v>45</v>
      </c>
      <c r="D15" t="s">
        <v>46</v>
      </c>
      <c r="E15" t="s">
        <v>10</v>
      </c>
      <c r="F15" t="s">
        <v>11</v>
      </c>
      <c r="G15" t="s">
        <v>47</v>
      </c>
      <c r="H15" s="1" t="s">
        <v>13</v>
      </c>
    </row>
    <row r="16" spans="2:10" x14ac:dyDescent="0.25">
      <c r="B16" s="1">
        <v>13</v>
      </c>
      <c r="C16" t="s">
        <v>48</v>
      </c>
      <c r="D16" t="s">
        <v>49</v>
      </c>
      <c r="E16" t="s">
        <v>10</v>
      </c>
      <c r="F16" t="s">
        <v>11</v>
      </c>
      <c r="G16" t="s">
        <v>50</v>
      </c>
      <c r="H16" s="1" t="s">
        <v>13</v>
      </c>
    </row>
    <row r="17" spans="2:9" x14ac:dyDescent="0.25">
      <c r="B17" s="1">
        <v>14</v>
      </c>
      <c r="C17" t="s">
        <v>51</v>
      </c>
      <c r="D17" t="s">
        <v>52</v>
      </c>
      <c r="E17" t="s">
        <v>10</v>
      </c>
      <c r="F17" t="s">
        <v>11</v>
      </c>
      <c r="G17" t="s">
        <v>53</v>
      </c>
      <c r="H17" s="1" t="s">
        <v>13</v>
      </c>
    </row>
    <row r="18" spans="2:9" x14ac:dyDescent="0.25">
      <c r="B18" s="1">
        <v>15</v>
      </c>
      <c r="C18" t="s">
        <v>54</v>
      </c>
      <c r="D18" t="s">
        <v>55</v>
      </c>
      <c r="E18" t="s">
        <v>10</v>
      </c>
      <c r="F18" t="s">
        <v>11</v>
      </c>
      <c r="G18" t="s">
        <v>56</v>
      </c>
      <c r="H18" s="1" t="s">
        <v>13</v>
      </c>
    </row>
    <row r="19" spans="2:9" x14ac:dyDescent="0.25">
      <c r="B19" s="1">
        <v>16</v>
      </c>
      <c r="C19" t="s">
        <v>57</v>
      </c>
      <c r="D19" t="s">
        <v>58</v>
      </c>
      <c r="E19" t="s">
        <v>10</v>
      </c>
      <c r="F19" t="s">
        <v>11</v>
      </c>
      <c r="G19" t="s">
        <v>59</v>
      </c>
      <c r="H19" s="1" t="s">
        <v>13</v>
      </c>
    </row>
    <row r="20" spans="2:9" x14ac:dyDescent="0.25">
      <c r="B20" s="1">
        <v>17</v>
      </c>
      <c r="C20" t="s">
        <v>60</v>
      </c>
      <c r="D20" t="s">
        <v>61</v>
      </c>
      <c r="E20" t="s">
        <v>10</v>
      </c>
      <c r="F20" t="s">
        <v>11</v>
      </c>
      <c r="G20" t="s">
        <v>62</v>
      </c>
      <c r="H20" s="1" t="s">
        <v>13</v>
      </c>
    </row>
    <row r="21" spans="2:9" x14ac:dyDescent="0.25">
      <c r="B21" s="1">
        <v>19</v>
      </c>
      <c r="C21" t="s">
        <v>63</v>
      </c>
      <c r="D21" t="s">
        <v>64</v>
      </c>
      <c r="E21" t="s">
        <v>10</v>
      </c>
      <c r="F21" t="s">
        <v>11</v>
      </c>
      <c r="G21" t="s">
        <v>47</v>
      </c>
      <c r="H21" s="1" t="s">
        <v>13</v>
      </c>
    </row>
    <row r="22" spans="2:9" x14ac:dyDescent="0.25">
      <c r="B22" s="1">
        <v>20</v>
      </c>
      <c r="C22" t="s">
        <v>65</v>
      </c>
      <c r="D22" t="s">
        <v>66</v>
      </c>
      <c r="E22" t="s">
        <v>10</v>
      </c>
      <c r="F22" t="s">
        <v>11</v>
      </c>
      <c r="G22" t="s">
        <v>67</v>
      </c>
      <c r="H22" s="1" t="s">
        <v>13</v>
      </c>
    </row>
    <row r="23" spans="2:9" x14ac:dyDescent="0.25">
      <c r="B23" s="1">
        <v>21</v>
      </c>
      <c r="C23" t="s">
        <v>68</v>
      </c>
      <c r="D23" t="s">
        <v>69</v>
      </c>
      <c r="E23" t="s">
        <v>10</v>
      </c>
      <c r="F23" t="s">
        <v>11</v>
      </c>
      <c r="G23" t="s">
        <v>70</v>
      </c>
      <c r="H23" s="1" t="s">
        <v>13</v>
      </c>
    </row>
    <row r="24" spans="2:9" x14ac:dyDescent="0.25">
      <c r="B24" s="1">
        <v>22</v>
      </c>
      <c r="C24" t="s">
        <v>71</v>
      </c>
      <c r="D24" t="s">
        <v>72</v>
      </c>
      <c r="E24" t="s">
        <v>10</v>
      </c>
      <c r="F24" t="s">
        <v>11</v>
      </c>
      <c r="G24" t="s">
        <v>73</v>
      </c>
      <c r="H24" s="1" t="s">
        <v>13</v>
      </c>
    </row>
    <row r="25" spans="2:9" x14ac:dyDescent="0.25">
      <c r="B25" s="1">
        <v>23</v>
      </c>
      <c r="C25" t="s">
        <v>74</v>
      </c>
      <c r="D25" t="s">
        <v>75</v>
      </c>
      <c r="E25" t="s">
        <v>10</v>
      </c>
      <c r="F25" t="s">
        <v>11</v>
      </c>
      <c r="G25" t="s">
        <v>76</v>
      </c>
      <c r="H25" s="1" t="s">
        <v>13</v>
      </c>
    </row>
    <row r="26" spans="2:9" x14ac:dyDescent="0.25">
      <c r="B26" s="1">
        <v>24</v>
      </c>
      <c r="C26" t="s">
        <v>77</v>
      </c>
      <c r="D26" t="s">
        <v>78</v>
      </c>
      <c r="E26" t="s">
        <v>19</v>
      </c>
      <c r="F26" t="s">
        <v>11</v>
      </c>
      <c r="G26" t="s">
        <v>79</v>
      </c>
      <c r="H26" s="1" t="s">
        <v>13</v>
      </c>
    </row>
    <row r="27" spans="2:9" x14ac:dyDescent="0.25">
      <c r="B27" s="1">
        <v>25</v>
      </c>
      <c r="C27" t="s">
        <v>80</v>
      </c>
      <c r="D27" t="s">
        <v>81</v>
      </c>
      <c r="E27" t="s">
        <v>10</v>
      </c>
      <c r="F27" t="s">
        <v>11</v>
      </c>
      <c r="G27" t="s">
        <v>76</v>
      </c>
      <c r="H27" s="1" t="s">
        <v>13</v>
      </c>
    </row>
    <row r="28" spans="2:9" x14ac:dyDescent="0.25">
      <c r="B28" s="1">
        <v>26</v>
      </c>
      <c r="C28" t="s">
        <v>82</v>
      </c>
      <c r="D28" t="s">
        <v>83</v>
      </c>
      <c r="E28" t="s">
        <v>84</v>
      </c>
      <c r="F28" t="s">
        <v>20</v>
      </c>
      <c r="G28" t="s">
        <v>21</v>
      </c>
      <c r="H28" s="1" t="s">
        <v>13</v>
      </c>
    </row>
    <row r="29" spans="2:9" x14ac:dyDescent="0.25">
      <c r="B29" s="1">
        <v>27</v>
      </c>
      <c r="C29" t="s">
        <v>85</v>
      </c>
      <c r="D29" t="s">
        <v>86</v>
      </c>
      <c r="E29" t="s">
        <v>84</v>
      </c>
      <c r="F29" t="s">
        <v>20</v>
      </c>
      <c r="G29" t="s">
        <v>21</v>
      </c>
      <c r="H29" s="1" t="s">
        <v>13</v>
      </c>
    </row>
    <row r="30" spans="2:9" x14ac:dyDescent="0.25">
      <c r="B30" s="1">
        <v>28</v>
      </c>
      <c r="C30" t="s">
        <v>99</v>
      </c>
      <c r="D30" t="s">
        <v>100</v>
      </c>
      <c r="E30" t="s">
        <v>19</v>
      </c>
      <c r="F30" t="s">
        <v>11</v>
      </c>
      <c r="G30" t="s">
        <v>101</v>
      </c>
      <c r="H30" s="1" t="s">
        <v>102</v>
      </c>
      <c r="I30" t="s">
        <v>103</v>
      </c>
    </row>
    <row r="31" spans="2:9" x14ac:dyDescent="0.25">
      <c r="B31" s="1">
        <v>29</v>
      </c>
      <c r="C31" t="s">
        <v>91</v>
      </c>
      <c r="D31" t="s">
        <v>92</v>
      </c>
      <c r="E31" t="s">
        <v>19</v>
      </c>
      <c r="F31" t="s">
        <v>20</v>
      </c>
      <c r="G31" t="s">
        <v>21</v>
      </c>
      <c r="H31" s="1" t="s">
        <v>13</v>
      </c>
    </row>
    <row r="32" spans="2:9" x14ac:dyDescent="0.25">
      <c r="B32" s="1">
        <v>30</v>
      </c>
      <c r="C32" t="s">
        <v>104</v>
      </c>
      <c r="D32" t="s">
        <v>105</v>
      </c>
      <c r="E32" t="s">
        <v>19</v>
      </c>
      <c r="F32" t="s">
        <v>11</v>
      </c>
      <c r="G32" t="s">
        <v>106</v>
      </c>
      <c r="H32" s="1" t="s">
        <v>13</v>
      </c>
      <c r="I32" t="s">
        <v>107</v>
      </c>
    </row>
    <row r="35" spans="2:3" x14ac:dyDescent="0.25">
      <c r="B35" s="1" t="s">
        <v>93</v>
      </c>
      <c r="C35">
        <f>COUNTIF(H:H,"No")</f>
        <v>0</v>
      </c>
    </row>
    <row r="36" spans="2:3" x14ac:dyDescent="0.25">
      <c r="B36" s="1" t="s">
        <v>94</v>
      </c>
      <c r="C36">
        <f>B32</f>
        <v>30</v>
      </c>
    </row>
    <row r="37" spans="2:3" x14ac:dyDescent="0.25">
      <c r="B37" s="1" t="s">
        <v>95</v>
      </c>
      <c r="C37" s="4">
        <f>100-C38</f>
        <v>100</v>
      </c>
    </row>
    <row r="38" spans="2:3" x14ac:dyDescent="0.25">
      <c r="B38" s="1" t="s">
        <v>96</v>
      </c>
      <c r="C38" s="4">
        <f>(C35/C36)*100</f>
        <v>0</v>
      </c>
    </row>
    <row r="39" spans="2:3" x14ac:dyDescent="0.25">
      <c r="B39" s="1" t="s">
        <v>97</v>
      </c>
      <c r="C39">
        <v>95</v>
      </c>
    </row>
    <row r="41" spans="2:3" x14ac:dyDescent="0.25">
      <c r="B41" s="1" t="s">
        <v>98</v>
      </c>
      <c r="C41" s="5" t="str">
        <f>IF(C37&gt;=C39,"Pasa la meta definida de exitos siendo aprobado con una tasa de : "&amp;C37,"No supera la meta de exitos no siendo aprobado con una tasa de: "&amp;C37)</f>
        <v>Pasa la meta definida de exitos siendo aprobado con una tasa de : 100</v>
      </c>
    </row>
  </sheetData>
  <conditionalFormatting sqref="H1:H1048576">
    <cfRule type="cellIs" dxfId="1" priority="1" operator="equal">
      <formula>"No"</formula>
    </cfRule>
    <cfRule type="cellIs" dxfId="0" priority="2" operator="equal">
      <formula>"Si"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Primera prueba</vt:lpstr>
      <vt:lpstr>Segunda prueba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GEOVANNI ANDRES GIL CABUYA</dc:creator>
  <cp:keywords/>
  <dc:description/>
  <cp:lastModifiedBy>USUARIO</cp:lastModifiedBy>
  <cp:revision/>
  <dcterms:created xsi:type="dcterms:W3CDTF">2024-11-17T18:53:59Z</dcterms:created>
  <dcterms:modified xsi:type="dcterms:W3CDTF">2024-12-11T00:39:58Z</dcterms:modified>
  <cp:category/>
  <cp:contentStatus/>
</cp:coreProperties>
</file>