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sergiogomezflorez/Downloads/UEAN /TESIS UEAN/Anexos/"/>
    </mc:Choice>
  </mc:AlternateContent>
  <xr:revisionPtr revIDLastSave="0" documentId="13_ncr:1_{A6E787C7-15AF-0A4F-B19A-390F054A8B2C}" xr6:coauthVersionLast="47" xr6:coauthVersionMax="47" xr10:uidLastSave="{00000000-0000-0000-0000-000000000000}"/>
  <bookViews>
    <workbookView xWindow="0" yWindow="500" windowWidth="28800" windowHeight="16460" tabRatio="500" activeTab="3" xr2:uid="{00000000-000D-0000-FFFF-FFFF00000000}"/>
  </bookViews>
  <sheets>
    <sheet name="Mapa" sheetId="3" r:id="rId1"/>
    <sheet name="Probabilidad" sheetId="4" r:id="rId2"/>
    <sheet name="Impacto" sheetId="5" r:id="rId3"/>
    <sheet name="Mapa de Calor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" i="3" l="1"/>
  <c r="I5" i="3"/>
  <c r="K4" i="3"/>
  <c r="I4" i="3"/>
  <c r="K8" i="3"/>
  <c r="I8" i="3"/>
  <c r="K7" i="3"/>
  <c r="I7" i="3"/>
  <c r="I6" i="3"/>
  <c r="L5" i="3" l="1"/>
  <c r="L8" i="3"/>
  <c r="L4" i="3"/>
  <c r="L7" i="3"/>
  <c r="K6" i="3"/>
  <c r="L6" i="3" l="1"/>
</calcChain>
</file>

<file path=xl/sharedStrings.xml><?xml version="1.0" encoding="utf-8"?>
<sst xmlns="http://schemas.openxmlformats.org/spreadsheetml/2006/main" count="171" uniqueCount="98">
  <si>
    <t>OBJETIVO</t>
  </si>
  <si>
    <t>IDENTIFICACIÓN DEL RIESGO</t>
  </si>
  <si>
    <t>ANÁLISIS DEL RIESGO INHERENTE</t>
  </si>
  <si>
    <t>CAUSAS</t>
  </si>
  <si>
    <t>RIESGO</t>
  </si>
  <si>
    <t>DESCRIPCIÓN</t>
  </si>
  <si>
    <t>CLASIFICACIÓN</t>
  </si>
  <si>
    <t>EFECTOS</t>
  </si>
  <si>
    <t>PROBABILIDAD</t>
  </si>
  <si>
    <t>IMPACTO</t>
  </si>
  <si>
    <t>ZONA DE RIESGO INHERENTE</t>
  </si>
  <si>
    <t>CONTROLES</t>
  </si>
  <si>
    <t>OPCIÓN DE MANEJO</t>
  </si>
  <si>
    <t>¿CONTINUA ANÁLISIS?</t>
  </si>
  <si>
    <t>SI</t>
  </si>
  <si>
    <t xml:space="preserve">TABLA DE CRITERIOS PARA CALIFICAR LA PROBABILIDAD </t>
  </si>
  <si>
    <t xml:space="preserve">NIVEL </t>
  </si>
  <si>
    <t xml:space="preserve">DESCRIPTOR </t>
  </si>
  <si>
    <t xml:space="preserve">DESCRIPCIÓN </t>
  </si>
  <si>
    <t xml:space="preserve">FRECUENCIA </t>
  </si>
  <si>
    <t xml:space="preserve">Se espera que el evento ocurra en la mayoría de las circunstancias. </t>
  </si>
  <si>
    <t xml:space="preserve">Más de 1 vez al año. </t>
  </si>
  <si>
    <t xml:space="preserve">Es viable que el evento ocurra en la mayoría de las circunstancias. </t>
  </si>
  <si>
    <t xml:space="preserve">Al menos 1 vez en el último año. </t>
  </si>
  <si>
    <t xml:space="preserve">El evento podrá ocurrir en algún momento. </t>
  </si>
  <si>
    <t xml:space="preserve">Al menos 1 vez en los últimos 2 años. </t>
  </si>
  <si>
    <t xml:space="preserve">El evento puede ocurrir en algún momento. </t>
  </si>
  <si>
    <t xml:space="preserve">Al menos 1 vez en los últimos 5 años. </t>
  </si>
  <si>
    <t xml:space="preserve">El evento puede ocurrir solo en circunstancias excepcionales (poco comunes o anormales). </t>
  </si>
  <si>
    <t xml:space="preserve">No se ha presentado en los últimos 5 años. </t>
  </si>
  <si>
    <t xml:space="preserve">TABLA DE CRITERIOS PARA CALIFICAR EL IMPACTO - RIESGOS DE GESTIÓN </t>
  </si>
  <si>
    <t xml:space="preserve">IMPACTO (CONSECUENCIAS) CUANTITATIVO </t>
  </si>
  <si>
    <t xml:space="preserve">IMPACTO (CONSECUENCIAS) CUALITATIVO </t>
  </si>
  <si>
    <t>- Impacto que afecte la ejecución presupuestal de un proyecto en un valor ≥50%
- Pérdida de cobertura en la prestación de los servicios de la Corporación ≥50%.
- Pago de indemnizaciones a terceros por acciones legales que pueden afectar el presupuesto total de la Corporación en un valor ≥50%.
- Pago de sanciones económicas por incumplimiento en la normatividad aplicable ante un ente regulador, las cuales afectan en un valor ≥50% del presupuesto general de la Corporación.</t>
  </si>
  <si>
    <t>- Interrupción de las operaciones de la Corporación por más de cinco (5) días.
- Intervención por parte de un ente de control u otro ente regulador.
- Pérdida de información crítica para la Corporación que no se puede recuperar.
- Incumplimiento en las metas y objetivos institucionales afectando de forma grave la ejecución presupuestal.
- Imagen institucional afectada en el orden nacional o regional por actos o hechos de corrupción comprobados.</t>
  </si>
  <si>
    <t>- Impacto que afecte la ejecución presupuestal en un valor ≥20%.
- Pérdida de cobertura en la prestación de los servicios de la Corporación ≥20%.
- Pago de indemnizaciones a terceros por acciones legales que pueden afectar el presupuesto total de la Corporación en un valor ≥20%.
- Pago de sanciones económicas por incumplimiento en la normatividad aplicable ante un ente regulador, las cuales afectan en un valor ≥20% del presupuesto general de la Corporación.</t>
  </si>
  <si>
    <t>- Interrupción de las operaciones de la Corporación por más de dos (2) días.
- Pérdida de información crítica que puede ser recuperada de forma parcial o incompleta.
- Sanción por parte del ente de control u otro ente regulador.
- Incumplimiento en las metas y objetivos institucionales afectando el cumplimiento en las metas de gobierno.
- Imagen institucional afectada en el orden nacional o regional por incumplimientos en la prestación del servicio a los usuarios o ciuda- danos.</t>
  </si>
  <si>
    <t>- Impacto que afecte la ejecución presupuestal de un proyecto en un valor ≥5%.
- Pérdida de cobertura en la prestación de los servicios de la Corporación ≥10%.
- Pago de indemnizaciones a terceros por acciones legales que pueden afectar el presupuesto total de la Corporación en un valor ≥5%.
- Pago de sanciones económicas por incumplimiento en la normatividad aplicable ante un ente regulador, las cuales afectan en un valor ≥5% del presupuesto general de la Corporación.</t>
  </si>
  <si>
    <t>- Interrupción de las operaciones de la Corporación por un (1) días.
- Reclamaciones o quejas de los usuarios que podrían implicar una denuncia ante los entes reguladores o una demanda de largo alcance para la Corporación.
- Inoportunidad en la información, ocasionando retrasos en la atención a los usuarios.
- Reproceso de actividades y aumento de carga operativa.
- Imagen institucional afectada en el orden nacional o regional por retrasos en la prestación del servicio a los usuarios o ciudadanos.
- Investigaciones penales, fiscales o disciplinarias.</t>
  </si>
  <si>
    <t>- Impacto que afecte la ejecución presupuestal en un valor ≥1%.
- Pérdida de cobertura en la prestación de los servicios de la Corporación ≥5%.
- Pago de indemnizaciones a terceros por acciones legales que pueden afectar el presupuesto total de la Corporación en un valor ≥1%.
- Pago de sanciones económicas por incumplimiento en la normatividad aplicable ante un ente regulador, las cuales afectan en un valor ≥1% del presupuesto general de la Corporación.</t>
  </si>
  <si>
    <t>- Interrupción de las operaciones de la Corporación por algunas horas.
- Reclamaciones o quejas de los usuarios, que implican investigaciones internas disciplinarias.
- Imagen institucional afectada localmente por retrasos en la prestación del servicio a los usuarios o ciudadanos.</t>
  </si>
  <si>
    <t>- Impacto que afecte la ejecución presupuestal en un valor ≥0,5%.
- Pérdida de cobertura en la prestación de los servicios de la Corporación ≥1%.
- Pago de indemnizaciones a terceros por acciones legales que pueden afectar el presupuesto total de la Corporación en un valor ≥0,5%.
- Pago de sanciones económicas por incumplimiento en la normatividad aplicable ante un ente regulador, las cuales afectan en un valor ≥0,5% del presupuesto general de la Corporación.</t>
  </si>
  <si>
    <t>- No hay interrupción de las operaciones de la Corporación.
- No se generan sanciones económicas o administrativas.
- No se afecta la imagen institucional de forma significativa.</t>
  </si>
  <si>
    <t>Reducir</t>
  </si>
  <si>
    <t>Catastrófico</t>
  </si>
  <si>
    <t>NIVEL</t>
  </si>
  <si>
    <t>Probable</t>
  </si>
  <si>
    <t>Posible</t>
  </si>
  <si>
    <t>Improbable</t>
  </si>
  <si>
    <t>Rara vez</t>
  </si>
  <si>
    <t>Casi seguro</t>
  </si>
  <si>
    <t>Mayor</t>
  </si>
  <si>
    <t>Moderado</t>
  </si>
  <si>
    <t>Menor</t>
  </si>
  <si>
    <t>Insignificante</t>
  </si>
  <si>
    <t>VALORACIÓN DE CONTROLES</t>
  </si>
  <si>
    <t>Contar con recursos económicos suficientes para adelantar la implementación de herramientas tecnológicas, estrategas y técnicas que permitan preservar los documentos electrónicos a largo plazo</t>
  </si>
  <si>
    <t>Financiero</t>
  </si>
  <si>
    <t>Rara Vez</t>
  </si>
  <si>
    <t xml:space="preserve">Mayor </t>
  </si>
  <si>
    <t>Probabilidad de ocurrencia</t>
  </si>
  <si>
    <t>Contar con recursos tecnológicos para garantizar la preservación a largo plazo de los documentos electrónicos</t>
  </si>
  <si>
    <t>Tecnológico</t>
  </si>
  <si>
    <t>Propender por el resguardo de la integridad, confidencialidad, integridad y disponibilidad de la información de la Universidad</t>
  </si>
  <si>
    <t>Contar con infraestructura tecnológica disponible que permita el acceso a los documentos electrónicos que produce La Universidad</t>
  </si>
  <si>
    <t xml:space="preserve">Contar con Recurso Humano con conocimiento y experiencia en gestión de documentos electrónicos y preservación digital </t>
  </si>
  <si>
    <t>Operativo</t>
  </si>
  <si>
    <t xml:space="preserve">* Baja oferta de profesioanles
*Baja oferta de formación en la materia </t>
  </si>
  <si>
    <t>Riesgo 1</t>
  </si>
  <si>
    <t>Riesgo 2</t>
  </si>
  <si>
    <t>Riesgo 3</t>
  </si>
  <si>
    <t>Riesgo 4</t>
  </si>
  <si>
    <t>Riesgo 5</t>
  </si>
  <si>
    <t>Disponibilidad de presupuesto para implementar la estrategia de Arquitectura Empresarial</t>
  </si>
  <si>
    <t xml:space="preserve">Disponibilidad de personal especializado para implementación de la estrategia </t>
  </si>
  <si>
    <t xml:space="preserve">Disponibilidad de hardware y software </t>
  </si>
  <si>
    <t xml:space="preserve">Desvinculación de recursos claves </t>
  </si>
  <si>
    <t>Al ser una organización de economía mixta, se debe contar con un presupuesto que se sustenta en la capacidad de la misma organización para atraer nuevos negocios</t>
  </si>
  <si>
    <t xml:space="preserve">Falta de priorización de la estrategia de arquitectura empresarial 
Incapacidad de apropiar presupuesto </t>
  </si>
  <si>
    <t xml:space="preserve">Imposibilidad de hacer las inversiones requeridas para adelantar la estrategia. </t>
  </si>
  <si>
    <t xml:space="preserve">Definir un prespuesto suficiente para adelantar la implementación de la arquitectura empresarial
</t>
  </si>
  <si>
    <t>Se requiere de profesionales de Arquitectura Empresarial que lideren y saquen adelante el proceso en la compañía. Sin embargo, la demanda de profesionales de esta línea en la actualdad es muy alta y por tanto se dificulta su contratación</t>
  </si>
  <si>
    <t>* Limitada capacidad de desplegar la estrategia de Arquitectura Empresarial</t>
  </si>
  <si>
    <t>Convenio con universidades para contar con disponibilidad de profesionales. 
Formación y capacitación a profesionales staff de la compañía para poder contar con parte del conocimiento</t>
  </si>
  <si>
    <t>Falta de alineación de procesos estratégicos</t>
  </si>
  <si>
    <t xml:space="preserve">Falta de compromiso entre los procesos estratégicos para llevar a cabo la implementación de la arquitectura empresarial </t>
  </si>
  <si>
    <t>Estratégico</t>
  </si>
  <si>
    <t>* Falta de compromiso con la estrategia
* Poca o nula cultura en torno al valor de la estrategia
* Incapacidad de establecer compromiso por parte de los directivos de la organización</t>
  </si>
  <si>
    <t>* Reducción de los efectos positivos del despliegue de la arquitectura empresarial</t>
  </si>
  <si>
    <t>Formación y capacitación
Fortalecimiento de la cultura organizacional</t>
  </si>
  <si>
    <t xml:space="preserve">No se cuenta con los recursos de hardware y software necesarios para potenciar las capacidades de Arquitectura Empresarial de la compañía </t>
  </si>
  <si>
    <t>*Falta de voluntad de la alta dirección.
*Falta de disponibilidad de hardware y software</t>
  </si>
  <si>
    <t xml:space="preserve">*Sanciones por incumplimiento de la normativa legal aplicable.
*Pérdida de información.
</t>
  </si>
  <si>
    <t>Fortalecimiento de Plan Estratégico de Gestión Tecnológica
Aumento de presupuesto para adquirir hardware y software</t>
  </si>
  <si>
    <t>Alta rotación de personal que puede afectar el despliegue de la estrategia de arquitectura empresarial</t>
  </si>
  <si>
    <t>* Falta de políticas de retención de recursos clave</t>
  </si>
  <si>
    <t xml:space="preserve">* Incapacidad de retener y madurar el conocimiento sobre la estrategia de arquitectura empresarial </t>
  </si>
  <si>
    <t>Estrategia de retención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</si>
</sst>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b/>
      <sz val="20"/>
      <color rgb="FF000000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11"/>
      <color rgb="FFFFFFFF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353835"/>
      <name val="Arial"/>
      <family val="2"/>
    </font>
    <font>
      <b/>
      <sz val="10"/>
      <name val="Calibri"/>
      <family val="2"/>
      <charset val="1"/>
    </font>
    <font>
      <b/>
      <sz val="10"/>
      <name val="Arial"/>
      <family val="2"/>
    </font>
    <font>
      <sz val="1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2A3C7E"/>
        <bgColor rgb="FF383A36"/>
      </patternFill>
    </fill>
    <fill>
      <patternFill patternType="solid">
        <fgColor rgb="FF009A9B"/>
        <bgColor rgb="FF339966"/>
      </patternFill>
    </fill>
    <fill>
      <patternFill patternType="solid">
        <fgColor rgb="FFF39200"/>
        <bgColor rgb="FF993300"/>
      </patternFill>
    </fill>
    <fill>
      <patternFill patternType="solid">
        <fgColor rgb="FF009A9B"/>
        <bgColor rgb="FF0066CC"/>
      </patternFill>
    </fill>
    <fill>
      <patternFill patternType="solid">
        <fgColor rgb="FF2A3C7E"/>
        <bgColor indexed="64"/>
      </patternFill>
    </fill>
    <fill>
      <patternFill patternType="solid">
        <fgColor rgb="FF009A9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49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6" fillId="0" borderId="0" xfId="0" applyFont="1" applyAlignment="1">
      <alignment horizontal="center" vertical="center"/>
    </xf>
    <xf numFmtId="0" fontId="0" fillId="0" borderId="0" xfId="0"/>
    <xf numFmtId="0" fontId="9" fillId="0" borderId="0" xfId="2" applyFont="1" applyAlignment="1">
      <alignment vertical="center"/>
    </xf>
    <xf numFmtId="0" fontId="10" fillId="8" borderId="1" xfId="2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9" fillId="0" borderId="0" xfId="2" applyFont="1"/>
    <xf numFmtId="0" fontId="12" fillId="0" borderId="0" xfId="2" applyFont="1"/>
    <xf numFmtId="49" fontId="13" fillId="0" borderId="1" xfId="2" applyNumberFormat="1" applyFont="1" applyBorder="1" applyAlignment="1">
      <alignment horizontal="left" vertical="center" wrapText="1"/>
    </xf>
    <xf numFmtId="0" fontId="7" fillId="0" borderId="0" xfId="2"/>
    <xf numFmtId="0" fontId="7" fillId="0" borderId="5" xfId="2" applyBorder="1"/>
    <xf numFmtId="0" fontId="7" fillId="0" borderId="6" xfId="2" applyBorder="1"/>
    <xf numFmtId="0" fontId="7" fillId="0" borderId="7" xfId="2" applyBorder="1"/>
    <xf numFmtId="0" fontId="7" fillId="0" borderId="8" xfId="2" applyBorder="1"/>
    <xf numFmtId="0" fontId="0" fillId="0" borderId="0" xfId="0"/>
    <xf numFmtId="0" fontId="7" fillId="0" borderId="0" xfId="2" applyBorder="1"/>
    <xf numFmtId="0" fontId="7" fillId="12" borderId="1" xfId="2" applyFill="1" applyBorder="1"/>
    <xf numFmtId="0" fontId="7" fillId="13" borderId="1" xfId="2" applyFill="1" applyBorder="1"/>
    <xf numFmtId="0" fontId="7" fillId="10" borderId="1" xfId="2" applyFill="1" applyBorder="1"/>
    <xf numFmtId="0" fontId="7" fillId="11" borderId="1" xfId="2" applyFill="1" applyBorder="1"/>
    <xf numFmtId="0" fontId="7" fillId="0" borderId="10" xfId="2" applyBorder="1"/>
    <xf numFmtId="0" fontId="7" fillId="0" borderId="11" xfId="2" applyBorder="1"/>
    <xf numFmtId="0" fontId="1" fillId="0" borderId="0" xfId="2" applyFont="1" applyBorder="1"/>
    <xf numFmtId="0" fontId="7" fillId="0" borderId="9" xfId="2" applyBorder="1"/>
    <xf numFmtId="0" fontId="7" fillId="0" borderId="12" xfId="2" applyBorder="1"/>
    <xf numFmtId="0" fontId="0" fillId="0" borderId="0" xfId="0"/>
    <xf numFmtId="0" fontId="4" fillId="3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4" fillId="6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7" borderId="1" xfId="2" applyFont="1" applyFill="1" applyBorder="1" applyAlignment="1">
      <alignment horizontal="center" vertical="center"/>
    </xf>
    <xf numFmtId="0" fontId="1" fillId="0" borderId="9" xfId="2" applyFont="1" applyBorder="1" applyAlignment="1">
      <alignment horizontal="center" vertical="center" textRotation="90"/>
    </xf>
    <xf numFmtId="0" fontId="7" fillId="0" borderId="9" xfId="2" applyBorder="1" applyAlignment="1">
      <alignment horizontal="center" vertical="center" textRotation="90"/>
    </xf>
    <xf numFmtId="0" fontId="7" fillId="0" borderId="0" xfId="2" applyAlignment="1">
      <alignment horizontal="center"/>
    </xf>
  </cellXfs>
  <cellStyles count="3">
    <cellStyle name="Normal" xfId="0" builtinId="0"/>
    <cellStyle name="Normal 2" xfId="2" xr:uid="{00000000-0005-0000-0000-000001000000}"/>
    <cellStyle name="Texto explicativo" xfId="1" builtinId="53" customBuiltin="1"/>
  </cellStyles>
  <dxfs count="16"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7030A0"/>
      <rgbColor rgb="FFF9F9FF"/>
      <rgbColor rgb="FFF0F0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C55A11"/>
      <rgbColor rgb="FF666699"/>
      <rgbColor rgb="FF969696"/>
      <rgbColor rgb="FF203864"/>
      <rgbColor rgb="FF339966"/>
      <rgbColor rgb="FF003300"/>
      <rgbColor rgb="FF333300"/>
      <rgbColor rgb="FF993300"/>
      <rgbColor rgb="FF993366"/>
      <rgbColor rgb="FF333399"/>
      <rgbColor rgb="FF383A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21</xdr:row>
      <xdr:rowOff>177800</xdr:rowOff>
    </xdr:from>
    <xdr:to>
      <xdr:col>2</xdr:col>
      <xdr:colOff>88900</xdr:colOff>
      <xdr:row>26</xdr:row>
      <xdr:rowOff>50800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C8681063-184A-6E40-A888-5F27A125AFDE}"/>
            </a:ext>
          </a:extLst>
        </xdr:cNvPr>
        <xdr:cNvCxnSpPr/>
      </xdr:nvCxnSpPr>
      <xdr:spPr>
        <a:xfrm flipV="1">
          <a:off x="1247140" y="7797800"/>
          <a:ext cx="0" cy="256540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812800</xdr:colOff>
      <xdr:row>26</xdr:row>
      <xdr:rowOff>139700</xdr:rowOff>
    </xdr:from>
    <xdr:to>
      <xdr:col>8</xdr:col>
      <xdr:colOff>838200</xdr:colOff>
      <xdr:row>26</xdr:row>
      <xdr:rowOff>139700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6D640F59-3BA0-7849-8CEF-6CD043FC0B52}"/>
            </a:ext>
          </a:extLst>
        </xdr:cNvPr>
        <xdr:cNvCxnSpPr/>
      </xdr:nvCxnSpPr>
      <xdr:spPr>
        <a:xfrm>
          <a:off x="2184400" y="10452100"/>
          <a:ext cx="4394200" cy="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113723</xdr:colOff>
      <xdr:row>23</xdr:row>
      <xdr:rowOff>111273</xdr:rowOff>
    </xdr:from>
    <xdr:to>
      <xdr:col>6</xdr:col>
      <xdr:colOff>808539</xdr:colOff>
      <xdr:row>23</xdr:row>
      <xdr:rowOff>470388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E2EB04B0-654B-2E4A-AEA8-2309A10F07D4}"/>
            </a:ext>
          </a:extLst>
        </xdr:cNvPr>
        <xdr:cNvSpPr txBox="1"/>
      </xdr:nvSpPr>
      <xdr:spPr>
        <a:xfrm>
          <a:off x="4106603" y="8808233"/>
          <a:ext cx="694816" cy="35911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Riesgo 3</a:t>
          </a:r>
        </a:p>
      </xdr:txBody>
    </xdr:sp>
    <xdr:clientData/>
  </xdr:twoCellAnchor>
  <xdr:twoCellAnchor>
    <xdr:from>
      <xdr:col>3</xdr:col>
      <xdr:colOff>795020</xdr:colOff>
      <xdr:row>23</xdr:row>
      <xdr:rowOff>281940</xdr:rowOff>
    </xdr:from>
    <xdr:to>
      <xdr:col>6</xdr:col>
      <xdr:colOff>113723</xdr:colOff>
      <xdr:row>23</xdr:row>
      <xdr:rowOff>290831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59564DD9-D490-C34D-919F-499D066043E0}"/>
            </a:ext>
          </a:extLst>
        </xdr:cNvPr>
        <xdr:cNvCxnSpPr>
          <a:endCxn id="7" idx="1"/>
        </xdr:cNvCxnSpPr>
      </xdr:nvCxnSpPr>
      <xdr:spPr>
        <a:xfrm>
          <a:off x="2166620" y="8978900"/>
          <a:ext cx="1939983" cy="8891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461131</xdr:colOff>
      <xdr:row>23</xdr:row>
      <xdr:rowOff>470388</xdr:rowOff>
    </xdr:from>
    <xdr:to>
      <xdr:col>6</xdr:col>
      <xdr:colOff>477520</xdr:colOff>
      <xdr:row>25</xdr:row>
      <xdr:rowOff>518160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4611CFC4-735F-B44A-850A-6428FD3C48D7}"/>
            </a:ext>
          </a:extLst>
        </xdr:cNvPr>
        <xdr:cNvCxnSpPr>
          <a:endCxn id="7" idx="2"/>
        </xdr:cNvCxnSpPr>
      </xdr:nvCxnSpPr>
      <xdr:spPr>
        <a:xfrm flipH="1" flipV="1">
          <a:off x="4454011" y="9167348"/>
          <a:ext cx="16389" cy="1124732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88900</xdr:colOff>
      <xdr:row>31</xdr:row>
      <xdr:rowOff>177800</xdr:rowOff>
    </xdr:from>
    <xdr:to>
      <xdr:col>2</xdr:col>
      <xdr:colOff>88900</xdr:colOff>
      <xdr:row>36</xdr:row>
      <xdr:rowOff>50800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641AA4CB-B63B-2B49-A771-0619D0B4BEFA}"/>
            </a:ext>
          </a:extLst>
        </xdr:cNvPr>
        <xdr:cNvCxnSpPr/>
      </xdr:nvCxnSpPr>
      <xdr:spPr>
        <a:xfrm flipV="1">
          <a:off x="1247140" y="11506200"/>
          <a:ext cx="0" cy="256540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812800</xdr:colOff>
      <xdr:row>36</xdr:row>
      <xdr:rowOff>139700</xdr:rowOff>
    </xdr:from>
    <xdr:to>
      <xdr:col>8</xdr:col>
      <xdr:colOff>838200</xdr:colOff>
      <xdr:row>36</xdr:row>
      <xdr:rowOff>139700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147CB944-C556-DE45-B9D2-14B64FC2E548}"/>
            </a:ext>
          </a:extLst>
        </xdr:cNvPr>
        <xdr:cNvCxnSpPr/>
      </xdr:nvCxnSpPr>
      <xdr:spPr>
        <a:xfrm>
          <a:off x="2184400" y="14160500"/>
          <a:ext cx="4394200" cy="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86539</xdr:colOff>
      <xdr:row>33</xdr:row>
      <xdr:rowOff>103477</xdr:rowOff>
    </xdr:from>
    <xdr:to>
      <xdr:col>7</xdr:col>
      <xdr:colOff>789762</xdr:colOff>
      <xdr:row>33</xdr:row>
      <xdr:rowOff>498503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1C00AF32-58BC-E741-B859-10ACA461D8D1}"/>
            </a:ext>
          </a:extLst>
        </xdr:cNvPr>
        <xdr:cNvSpPr txBox="1"/>
      </xdr:nvSpPr>
      <xdr:spPr>
        <a:xfrm>
          <a:off x="4953179" y="12508837"/>
          <a:ext cx="703223" cy="39502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Riesgo 4</a:t>
          </a:r>
        </a:p>
      </xdr:txBody>
    </xdr:sp>
    <xdr:clientData/>
  </xdr:twoCellAnchor>
  <xdr:twoCellAnchor>
    <xdr:from>
      <xdr:col>4</xdr:col>
      <xdr:colOff>51686</xdr:colOff>
      <xdr:row>33</xdr:row>
      <xdr:rowOff>295348</xdr:rowOff>
    </xdr:from>
    <xdr:to>
      <xdr:col>7</xdr:col>
      <xdr:colOff>86539</xdr:colOff>
      <xdr:row>33</xdr:row>
      <xdr:rowOff>300990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7C7DBCF-A10C-0D44-81D5-C4CE1FB42A19}"/>
            </a:ext>
          </a:extLst>
        </xdr:cNvPr>
        <xdr:cNvCxnSpPr>
          <a:endCxn id="24" idx="1"/>
        </xdr:cNvCxnSpPr>
      </xdr:nvCxnSpPr>
      <xdr:spPr>
        <a:xfrm>
          <a:off x="2297046" y="12700708"/>
          <a:ext cx="2656133" cy="5642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438151</xdr:colOff>
      <xdr:row>33</xdr:row>
      <xdr:rowOff>498503</xdr:rowOff>
    </xdr:from>
    <xdr:to>
      <xdr:col>7</xdr:col>
      <xdr:colOff>443024</xdr:colOff>
      <xdr:row>35</xdr:row>
      <xdr:rowOff>516861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2586B697-C994-DE45-9AE3-27908202FB27}"/>
            </a:ext>
          </a:extLst>
        </xdr:cNvPr>
        <xdr:cNvCxnSpPr>
          <a:endCxn id="24" idx="2"/>
        </xdr:cNvCxnSpPr>
      </xdr:nvCxnSpPr>
      <xdr:spPr>
        <a:xfrm flipH="1" flipV="1">
          <a:off x="5304791" y="12903863"/>
          <a:ext cx="4873" cy="1095318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88900</xdr:colOff>
      <xdr:row>42</xdr:row>
      <xdr:rowOff>177800</xdr:rowOff>
    </xdr:from>
    <xdr:to>
      <xdr:col>2</xdr:col>
      <xdr:colOff>88900</xdr:colOff>
      <xdr:row>47</xdr:row>
      <xdr:rowOff>50800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F9EF81EC-4197-5A4C-9A44-9753D1C908E4}"/>
            </a:ext>
          </a:extLst>
        </xdr:cNvPr>
        <xdr:cNvCxnSpPr/>
      </xdr:nvCxnSpPr>
      <xdr:spPr>
        <a:xfrm flipV="1">
          <a:off x="1247140" y="15417800"/>
          <a:ext cx="0" cy="205740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812800</xdr:colOff>
      <xdr:row>47</xdr:row>
      <xdr:rowOff>139700</xdr:rowOff>
    </xdr:from>
    <xdr:to>
      <xdr:col>8</xdr:col>
      <xdr:colOff>838200</xdr:colOff>
      <xdr:row>47</xdr:row>
      <xdr:rowOff>139700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EE1A4FF4-ACC2-0F46-8516-A6746E0BF109}"/>
            </a:ext>
          </a:extLst>
        </xdr:cNvPr>
        <xdr:cNvCxnSpPr/>
      </xdr:nvCxnSpPr>
      <xdr:spPr>
        <a:xfrm>
          <a:off x="2184400" y="17564100"/>
          <a:ext cx="4394200" cy="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137402</xdr:colOff>
      <xdr:row>44</xdr:row>
      <xdr:rowOff>54837</xdr:rowOff>
    </xdr:from>
    <xdr:to>
      <xdr:col>7</xdr:col>
      <xdr:colOff>833120</xdr:colOff>
      <xdr:row>44</xdr:row>
      <xdr:rowOff>389664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C315667E-AACC-F84D-9793-EF4FF5DE65B1}"/>
            </a:ext>
          </a:extLst>
        </xdr:cNvPr>
        <xdr:cNvSpPr txBox="1"/>
      </xdr:nvSpPr>
      <xdr:spPr>
        <a:xfrm>
          <a:off x="5004042" y="16168597"/>
          <a:ext cx="695718" cy="33482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 b="1"/>
            <a:t>Riesgo 5</a:t>
          </a:r>
        </a:p>
      </xdr:txBody>
    </xdr:sp>
    <xdr:clientData/>
  </xdr:twoCellAnchor>
  <xdr:twoCellAnchor>
    <xdr:from>
      <xdr:col>3</xdr:col>
      <xdr:colOff>843280</xdr:colOff>
      <xdr:row>44</xdr:row>
      <xdr:rowOff>222251</xdr:rowOff>
    </xdr:from>
    <xdr:to>
      <xdr:col>7</xdr:col>
      <xdr:colOff>137402</xdr:colOff>
      <xdr:row>44</xdr:row>
      <xdr:rowOff>233680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303E4581-C0EF-F74D-9ED1-F7E71A753FD4}"/>
            </a:ext>
          </a:extLst>
        </xdr:cNvPr>
        <xdr:cNvCxnSpPr>
          <a:endCxn id="38" idx="1"/>
        </xdr:cNvCxnSpPr>
      </xdr:nvCxnSpPr>
      <xdr:spPr>
        <a:xfrm flipV="1">
          <a:off x="2214880" y="16336011"/>
          <a:ext cx="2789162" cy="11429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477520</xdr:colOff>
      <xdr:row>44</xdr:row>
      <xdr:rowOff>389664</xdr:rowOff>
    </xdr:from>
    <xdr:to>
      <xdr:col>7</xdr:col>
      <xdr:colOff>485261</xdr:colOff>
      <xdr:row>47</xdr:row>
      <xdr:rowOff>0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C6370AB1-F823-1B4F-85DC-55AABEDBDF52}"/>
            </a:ext>
          </a:extLst>
        </xdr:cNvPr>
        <xdr:cNvCxnSpPr>
          <a:endCxn id="38" idx="2"/>
        </xdr:cNvCxnSpPr>
      </xdr:nvCxnSpPr>
      <xdr:spPr>
        <a:xfrm flipV="1">
          <a:off x="5344160" y="16503424"/>
          <a:ext cx="7741" cy="920976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88900</xdr:colOff>
      <xdr:row>11</xdr:row>
      <xdr:rowOff>177800</xdr:rowOff>
    </xdr:from>
    <xdr:to>
      <xdr:col>2</xdr:col>
      <xdr:colOff>88900</xdr:colOff>
      <xdr:row>16</xdr:row>
      <xdr:rowOff>50800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003BDE78-9892-0A41-A25D-7D5904849D40}"/>
            </a:ext>
          </a:extLst>
        </xdr:cNvPr>
        <xdr:cNvCxnSpPr/>
      </xdr:nvCxnSpPr>
      <xdr:spPr>
        <a:xfrm flipV="1">
          <a:off x="1247140" y="4089400"/>
          <a:ext cx="0" cy="256540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812800</xdr:colOff>
      <xdr:row>16</xdr:row>
      <xdr:rowOff>139700</xdr:rowOff>
    </xdr:from>
    <xdr:to>
      <xdr:col>8</xdr:col>
      <xdr:colOff>838200</xdr:colOff>
      <xdr:row>16</xdr:row>
      <xdr:rowOff>139700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1A76C47A-8FE5-574D-8435-C8000C84E666}"/>
            </a:ext>
          </a:extLst>
        </xdr:cNvPr>
        <xdr:cNvCxnSpPr/>
      </xdr:nvCxnSpPr>
      <xdr:spPr>
        <a:xfrm>
          <a:off x="2184400" y="6743700"/>
          <a:ext cx="4394200" cy="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119559</xdr:colOff>
      <xdr:row>13</xdr:row>
      <xdr:rowOff>93317</xdr:rowOff>
    </xdr:from>
    <xdr:to>
      <xdr:col>6</xdr:col>
      <xdr:colOff>822782</xdr:colOff>
      <xdr:row>13</xdr:row>
      <xdr:rowOff>488343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4CE4ADE4-8425-8443-9C1B-E05C2AF536FA}"/>
            </a:ext>
          </a:extLst>
        </xdr:cNvPr>
        <xdr:cNvSpPr txBox="1"/>
      </xdr:nvSpPr>
      <xdr:spPr>
        <a:xfrm>
          <a:off x="4112439" y="5081877"/>
          <a:ext cx="703223" cy="39502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Riesgo 2</a:t>
          </a:r>
        </a:p>
      </xdr:txBody>
    </xdr:sp>
    <xdr:clientData/>
  </xdr:twoCellAnchor>
  <xdr:twoCellAnchor>
    <xdr:from>
      <xdr:col>4</xdr:col>
      <xdr:colOff>22860</xdr:colOff>
      <xdr:row>13</xdr:row>
      <xdr:rowOff>281940</xdr:rowOff>
    </xdr:from>
    <xdr:to>
      <xdr:col>6</xdr:col>
      <xdr:colOff>119559</xdr:colOff>
      <xdr:row>13</xdr:row>
      <xdr:rowOff>290830</xdr:rowOff>
    </xdr:to>
    <xdr:cxnSp macro="">
      <xdr:nvCxnSpPr>
        <xdr:cNvPr id="30" name="Conector recto 29">
          <a:extLst>
            <a:ext uri="{FF2B5EF4-FFF2-40B4-BE49-F238E27FC236}">
              <a16:creationId xmlns:a16="http://schemas.microsoft.com/office/drawing/2014/main" id="{B8CE8B64-249D-A54D-883A-10221F11436F}"/>
            </a:ext>
          </a:extLst>
        </xdr:cNvPr>
        <xdr:cNvCxnSpPr>
          <a:endCxn id="29" idx="1"/>
        </xdr:cNvCxnSpPr>
      </xdr:nvCxnSpPr>
      <xdr:spPr>
        <a:xfrm>
          <a:off x="2268220" y="5270500"/>
          <a:ext cx="1844219" cy="8890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13</xdr:row>
      <xdr:rowOff>488343</xdr:rowOff>
    </xdr:from>
    <xdr:to>
      <xdr:col>6</xdr:col>
      <xdr:colOff>471171</xdr:colOff>
      <xdr:row>16</xdr:row>
      <xdr:rowOff>0</xdr:rowOff>
    </xdr:to>
    <xdr:cxnSp macro="">
      <xdr:nvCxnSpPr>
        <xdr:cNvPr id="32" name="Conector recto 31">
          <a:extLst>
            <a:ext uri="{FF2B5EF4-FFF2-40B4-BE49-F238E27FC236}">
              <a16:creationId xmlns:a16="http://schemas.microsoft.com/office/drawing/2014/main" id="{3555B0C8-197F-0B43-A273-2DFF4A9797E9}"/>
            </a:ext>
          </a:extLst>
        </xdr:cNvPr>
        <xdr:cNvCxnSpPr>
          <a:endCxn id="29" idx="2"/>
        </xdr:cNvCxnSpPr>
      </xdr:nvCxnSpPr>
      <xdr:spPr>
        <a:xfrm flipV="1">
          <a:off x="4450080" y="5476903"/>
          <a:ext cx="13971" cy="1127097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88900</xdr:colOff>
      <xdr:row>2</xdr:row>
      <xdr:rowOff>177800</xdr:rowOff>
    </xdr:from>
    <xdr:to>
      <xdr:col>2</xdr:col>
      <xdr:colOff>88900</xdr:colOff>
      <xdr:row>7</xdr:row>
      <xdr:rowOff>50800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4DCD2995-D599-BA4E-B804-A653806B4A08}"/>
            </a:ext>
          </a:extLst>
        </xdr:cNvPr>
        <xdr:cNvCxnSpPr/>
      </xdr:nvCxnSpPr>
      <xdr:spPr>
        <a:xfrm flipV="1">
          <a:off x="1247140" y="584200"/>
          <a:ext cx="0" cy="256540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812800</xdr:colOff>
      <xdr:row>7</xdr:row>
      <xdr:rowOff>139700</xdr:rowOff>
    </xdr:from>
    <xdr:to>
      <xdr:col>8</xdr:col>
      <xdr:colOff>838200</xdr:colOff>
      <xdr:row>7</xdr:row>
      <xdr:rowOff>139700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13C989B8-5837-9C49-9729-1E0F49285760}"/>
            </a:ext>
          </a:extLst>
        </xdr:cNvPr>
        <xdr:cNvCxnSpPr/>
      </xdr:nvCxnSpPr>
      <xdr:spPr>
        <a:xfrm>
          <a:off x="2184400" y="3238500"/>
          <a:ext cx="4394200" cy="0"/>
        </a:xfrm>
        <a:prstGeom prst="straightConnector1">
          <a:avLst/>
        </a:prstGeom>
        <a:ln w="476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129719</xdr:colOff>
      <xdr:row>4</xdr:row>
      <xdr:rowOff>83157</xdr:rowOff>
    </xdr:from>
    <xdr:to>
      <xdr:col>6</xdr:col>
      <xdr:colOff>832942</xdr:colOff>
      <xdr:row>4</xdr:row>
      <xdr:rowOff>478183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7A7FFD19-C853-F249-A608-7D1B088BBFFB}"/>
            </a:ext>
          </a:extLst>
        </xdr:cNvPr>
        <xdr:cNvSpPr txBox="1"/>
      </xdr:nvSpPr>
      <xdr:spPr>
        <a:xfrm>
          <a:off x="4122599" y="1566517"/>
          <a:ext cx="703223" cy="39502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Riesgo 1</a:t>
          </a:r>
        </a:p>
      </xdr:txBody>
    </xdr:sp>
    <xdr:clientData/>
  </xdr:twoCellAnchor>
  <xdr:twoCellAnchor>
    <xdr:from>
      <xdr:col>4</xdr:col>
      <xdr:colOff>33020</xdr:colOff>
      <xdr:row>4</xdr:row>
      <xdr:rowOff>271780</xdr:rowOff>
    </xdr:from>
    <xdr:to>
      <xdr:col>6</xdr:col>
      <xdr:colOff>129719</xdr:colOff>
      <xdr:row>4</xdr:row>
      <xdr:rowOff>280670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B8B61C98-0647-1947-BE24-811BD707B68E}"/>
            </a:ext>
          </a:extLst>
        </xdr:cNvPr>
        <xdr:cNvCxnSpPr>
          <a:endCxn id="35" idx="1"/>
        </xdr:cNvCxnSpPr>
      </xdr:nvCxnSpPr>
      <xdr:spPr>
        <a:xfrm>
          <a:off x="2278380" y="1755140"/>
          <a:ext cx="1844219" cy="8890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477520</xdr:colOff>
      <xdr:row>4</xdr:row>
      <xdr:rowOff>502239</xdr:rowOff>
    </xdr:from>
    <xdr:to>
      <xdr:col>6</xdr:col>
      <xdr:colOff>481331</xdr:colOff>
      <xdr:row>7</xdr:row>
      <xdr:rowOff>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85940FBB-4A65-6742-ACCC-422E94F78825}"/>
            </a:ext>
          </a:extLst>
        </xdr:cNvPr>
        <xdr:cNvCxnSpPr/>
      </xdr:nvCxnSpPr>
      <xdr:spPr>
        <a:xfrm flipV="1">
          <a:off x="4470400" y="1985599"/>
          <a:ext cx="3811" cy="1113201"/>
        </a:xfrm>
        <a:prstGeom prst="line">
          <a:avLst/>
        </a:prstGeom>
        <a:ln w="317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zoomScale="112" zoomScaleNormal="85" workbookViewId="0">
      <pane ySplit="3" topLeftCell="A6" activePane="bottomLeft" state="frozen"/>
      <selection pane="bottomLeft" activeCell="I8" sqref="I8"/>
    </sheetView>
  </sheetViews>
  <sheetFormatPr baseColWidth="10" defaultColWidth="9.1640625" defaultRowHeight="15" x14ac:dyDescent="0.2"/>
  <cols>
    <col min="1" max="1" width="9.1640625" style="28"/>
    <col min="2" max="2" width="25.6640625" style="2" hidden="1" customWidth="1"/>
    <col min="3" max="3" width="14.5" style="2" customWidth="1"/>
    <col min="4" max="4" width="17.1640625" style="2" customWidth="1"/>
    <col min="5" max="5" width="13.83203125" style="2" customWidth="1"/>
    <col min="6" max="6" width="17.33203125" style="3" customWidth="1"/>
    <col min="7" max="7" width="24.6640625" style="2" customWidth="1"/>
    <col min="8" max="8" width="13.83203125" style="2" customWidth="1"/>
    <col min="9" max="9" width="13.83203125" style="17" customWidth="1"/>
    <col min="10" max="10" width="14" style="2" customWidth="1"/>
    <col min="11" max="11" width="12.33203125" style="17" customWidth="1"/>
    <col min="12" max="12" width="11.83203125" style="2" customWidth="1"/>
    <col min="13" max="13" width="13.5" style="5" customWidth="1"/>
    <col min="14" max="14" width="11.83203125" style="2" customWidth="1"/>
    <col min="15" max="15" width="16.6640625" style="2" customWidth="1"/>
    <col min="16" max="16384" width="9.1640625" style="2"/>
  </cols>
  <sheetData>
    <row r="1" spans="1:15" ht="25" x14ac:dyDescent="0.2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s="1" customFormat="1" ht="15" customHeight="1" x14ac:dyDescent="0.2">
      <c r="B2" s="39" t="s">
        <v>0</v>
      </c>
      <c r="C2" s="42" t="s">
        <v>1</v>
      </c>
      <c r="D2" s="43"/>
      <c r="E2" s="43"/>
      <c r="F2" s="43"/>
      <c r="G2" s="44"/>
      <c r="H2" s="41" t="s">
        <v>2</v>
      </c>
      <c r="I2" s="41"/>
      <c r="J2" s="41"/>
      <c r="K2" s="41"/>
      <c r="L2" s="41"/>
      <c r="M2" s="41"/>
      <c r="N2" s="41"/>
      <c r="O2" s="37" t="s">
        <v>55</v>
      </c>
    </row>
    <row r="3" spans="1:15" ht="36" x14ac:dyDescent="0.2">
      <c r="B3" s="40"/>
      <c r="C3" s="29" t="s">
        <v>4</v>
      </c>
      <c r="D3" s="29" t="s">
        <v>5</v>
      </c>
      <c r="E3" s="29" t="s">
        <v>6</v>
      </c>
      <c r="F3" s="29" t="s">
        <v>3</v>
      </c>
      <c r="G3" s="29" t="s">
        <v>7</v>
      </c>
      <c r="H3" s="29" t="s">
        <v>8</v>
      </c>
      <c r="I3" s="29" t="s">
        <v>45</v>
      </c>
      <c r="J3" s="29" t="s">
        <v>9</v>
      </c>
      <c r="K3" s="29" t="s">
        <v>45</v>
      </c>
      <c r="L3" s="29" t="s">
        <v>10</v>
      </c>
      <c r="M3" s="29" t="s">
        <v>12</v>
      </c>
      <c r="N3" s="29" t="s">
        <v>13</v>
      </c>
      <c r="O3" s="29" t="s">
        <v>11</v>
      </c>
    </row>
    <row r="4" spans="1:15" s="4" customFormat="1" ht="168" x14ac:dyDescent="0.2">
      <c r="A4" s="30" t="s">
        <v>68</v>
      </c>
      <c r="B4" s="31" t="s">
        <v>63</v>
      </c>
      <c r="C4" s="31" t="s">
        <v>73</v>
      </c>
      <c r="D4" s="32" t="s">
        <v>77</v>
      </c>
      <c r="E4" s="32" t="s">
        <v>57</v>
      </c>
      <c r="F4" s="32" t="s">
        <v>78</v>
      </c>
      <c r="G4" s="32" t="s">
        <v>79</v>
      </c>
      <c r="H4" s="32" t="s">
        <v>47</v>
      </c>
      <c r="I4" s="33">
        <f t="shared" ref="I4:I8" si="0">IF(H4="Casi seguro",5,(IF(H4="Probable",4,(IF(H4="Posible",3,(IF(H4="Improbable",2,IF(H4="Rara vez",1,""))))))))</f>
        <v>3</v>
      </c>
      <c r="J4" s="32" t="s">
        <v>52</v>
      </c>
      <c r="K4" s="33">
        <f t="shared" ref="K4:K8" si="1">IF(J4="Catastrófico",5,(IF(J4="Mayor",4,(IF(J4="Moderado",3,(IF(J4="Menor",2,IF(J4="Insignificante",1,""))))))))</f>
        <v>3</v>
      </c>
      <c r="L4" s="34" t="str">
        <f t="shared" ref="L4:L8" si="2">IF(AND(OR(I4=1,I4=2,I4=3),K4=1),"Bajo",(IF(AND(OR(I4=1,I4=2),K4=2),"Bajo",(IF(AND(I4=4,K4=1),"Moderado",(IF(AND(I4=3,K4=2),"Moderado",(IF(AND(OR(I4=1,I4=2),K4=3),"Moderado",(IF(AND(I4=5,K4=1),"Alto",(IF(AND(OR(I4=5,I4=4),K4=2),"Alto",(IF(AND(OR(I4=4,I4=3),K4=3),"Alto",(IF(AND(OR(I4=2,I4=1),K4=4),"Alto",(IF(AND(I4=5,K4=3),"Extremo",(IF(AND(OR(I4=5,I4=4,I4=3),K4=4),"Extremo",(IF(AND(OR(I4=5,I4=4,I4=3,I4=2,I4=1),K4=5),"Extremo","")))))))))))))))))))))))</f>
        <v>Alto</v>
      </c>
      <c r="M4" s="32" t="s">
        <v>43</v>
      </c>
      <c r="N4" s="32" t="s">
        <v>14</v>
      </c>
      <c r="O4" s="32" t="s">
        <v>80</v>
      </c>
    </row>
    <row r="5" spans="1:15" ht="210" x14ac:dyDescent="0.2">
      <c r="A5" s="35" t="s">
        <v>69</v>
      </c>
      <c r="B5" s="31" t="s">
        <v>65</v>
      </c>
      <c r="C5" s="31" t="s">
        <v>74</v>
      </c>
      <c r="D5" s="31" t="s">
        <v>81</v>
      </c>
      <c r="E5" s="32" t="s">
        <v>66</v>
      </c>
      <c r="F5" s="31" t="s">
        <v>67</v>
      </c>
      <c r="G5" s="31" t="s">
        <v>82</v>
      </c>
      <c r="H5" s="32" t="s">
        <v>47</v>
      </c>
      <c r="I5" s="33">
        <f t="shared" si="0"/>
        <v>3</v>
      </c>
      <c r="J5" s="32" t="s">
        <v>52</v>
      </c>
      <c r="K5" s="33">
        <f t="shared" si="1"/>
        <v>3</v>
      </c>
      <c r="L5" s="34" t="str">
        <f t="shared" si="2"/>
        <v>Alto</v>
      </c>
      <c r="M5" s="32" t="s">
        <v>43</v>
      </c>
      <c r="N5" s="32" t="s">
        <v>14</v>
      </c>
      <c r="O5" s="36" t="s">
        <v>83</v>
      </c>
    </row>
    <row r="6" spans="1:15" s="4" customFormat="1" ht="210" x14ac:dyDescent="0.2">
      <c r="A6" s="30" t="s">
        <v>70</v>
      </c>
      <c r="B6" s="32" t="s">
        <v>56</v>
      </c>
      <c r="C6" s="32" t="s">
        <v>84</v>
      </c>
      <c r="D6" s="32" t="s">
        <v>85</v>
      </c>
      <c r="E6" s="32" t="s">
        <v>86</v>
      </c>
      <c r="F6" s="32" t="s">
        <v>87</v>
      </c>
      <c r="G6" s="32" t="s">
        <v>88</v>
      </c>
      <c r="H6" s="32" t="s">
        <v>47</v>
      </c>
      <c r="I6" s="33">
        <f t="shared" si="0"/>
        <v>3</v>
      </c>
      <c r="J6" s="32" t="s">
        <v>52</v>
      </c>
      <c r="K6" s="33">
        <f t="shared" si="1"/>
        <v>3</v>
      </c>
      <c r="L6" s="34" t="str">
        <f t="shared" si="2"/>
        <v>Alto</v>
      </c>
      <c r="M6" s="32" t="s">
        <v>43</v>
      </c>
      <c r="N6" s="32" t="s">
        <v>14</v>
      </c>
      <c r="O6" s="32" t="s">
        <v>89</v>
      </c>
    </row>
    <row r="7" spans="1:15" s="4" customFormat="1" ht="126" x14ac:dyDescent="0.2">
      <c r="A7" s="30" t="s">
        <v>71</v>
      </c>
      <c r="B7" s="32" t="s">
        <v>61</v>
      </c>
      <c r="C7" s="32" t="s">
        <v>75</v>
      </c>
      <c r="D7" s="32" t="s">
        <v>90</v>
      </c>
      <c r="E7" s="32" t="s">
        <v>62</v>
      </c>
      <c r="F7" s="32" t="s">
        <v>91</v>
      </c>
      <c r="G7" s="32" t="s">
        <v>92</v>
      </c>
      <c r="H7" s="32" t="s">
        <v>47</v>
      </c>
      <c r="I7" s="33">
        <f t="shared" si="0"/>
        <v>3</v>
      </c>
      <c r="J7" s="32" t="s">
        <v>51</v>
      </c>
      <c r="K7" s="33">
        <f t="shared" si="1"/>
        <v>4</v>
      </c>
      <c r="L7" s="34" t="str">
        <f t="shared" si="2"/>
        <v>Extremo</v>
      </c>
      <c r="M7" s="32" t="s">
        <v>43</v>
      </c>
      <c r="N7" s="32" t="s">
        <v>14</v>
      </c>
      <c r="O7" s="32" t="s">
        <v>93</v>
      </c>
    </row>
    <row r="8" spans="1:15" s="4" customFormat="1" ht="98" x14ac:dyDescent="0.2">
      <c r="A8" s="30" t="s">
        <v>72</v>
      </c>
      <c r="B8" s="32" t="s">
        <v>64</v>
      </c>
      <c r="C8" s="32" t="s">
        <v>76</v>
      </c>
      <c r="D8" s="32" t="s">
        <v>94</v>
      </c>
      <c r="E8" s="32" t="s">
        <v>66</v>
      </c>
      <c r="F8" s="32" t="s">
        <v>95</v>
      </c>
      <c r="G8" s="32" t="s">
        <v>96</v>
      </c>
      <c r="H8" s="32" t="s">
        <v>47</v>
      </c>
      <c r="I8" s="33">
        <f t="shared" si="0"/>
        <v>3</v>
      </c>
      <c r="J8" s="32" t="s">
        <v>52</v>
      </c>
      <c r="K8" s="33">
        <f t="shared" si="1"/>
        <v>3</v>
      </c>
      <c r="L8" s="34" t="str">
        <f t="shared" si="2"/>
        <v>Alto</v>
      </c>
      <c r="M8" s="32" t="s">
        <v>43</v>
      </c>
      <c r="N8" s="32" t="s">
        <v>14</v>
      </c>
      <c r="O8" s="32" t="s">
        <v>97</v>
      </c>
    </row>
  </sheetData>
  <mergeCells count="4">
    <mergeCell ref="B1:O1"/>
    <mergeCell ref="B2:B3"/>
    <mergeCell ref="H2:N2"/>
    <mergeCell ref="C2:G2"/>
  </mergeCells>
  <conditionalFormatting sqref="L8 L5:L6">
    <cfRule type="cellIs" dxfId="15" priority="41" operator="equal">
      <formula>"Extremo"</formula>
    </cfRule>
    <cfRule type="cellIs" dxfId="14" priority="42" operator="equal">
      <formula>"Alto"</formula>
    </cfRule>
    <cfRule type="cellIs" dxfId="13" priority="43" operator="equal">
      <formula>"Moderado"</formula>
    </cfRule>
    <cfRule type="cellIs" dxfId="12" priority="44" operator="equal">
      <formula>"Bajo"</formula>
    </cfRule>
  </conditionalFormatting>
  <conditionalFormatting sqref="L7">
    <cfRule type="cellIs" dxfId="11" priority="33" operator="equal">
      <formula>"Extremo"</formula>
    </cfRule>
    <cfRule type="cellIs" dxfId="10" priority="34" operator="equal">
      <formula>"Alto"</formula>
    </cfRule>
    <cfRule type="cellIs" dxfId="9" priority="35" operator="equal">
      <formula>"Moderado"</formula>
    </cfRule>
    <cfRule type="cellIs" dxfId="8" priority="36" operator="equal">
      <formula>"Bajo"</formula>
    </cfRule>
  </conditionalFormatting>
  <conditionalFormatting sqref="L4:L5">
    <cfRule type="cellIs" dxfId="3" priority="9" operator="equal">
      <formula>"Extremo"</formula>
    </cfRule>
    <cfRule type="cellIs" dxfId="2" priority="10" operator="equal">
      <formula>"Alto"</formula>
    </cfRule>
    <cfRule type="cellIs" dxfId="1" priority="11" operator="equal">
      <formula>"Moderado"</formula>
    </cfRule>
    <cfRule type="cellIs" dxfId="0" priority="12" operator="equal">
      <formula>"Bajo"</formula>
    </cfRule>
  </conditionalFormatting>
  <dataValidations count="3">
    <dataValidation type="list" allowBlank="1" showInputMessage="1" showErrorMessage="1" sqref="N4:N8" xr:uid="{00000000-0002-0000-0000-000000000000}">
      <formula1>"SI, NO"</formula1>
    </dataValidation>
    <dataValidation type="list" allowBlank="1" showInputMessage="1" showErrorMessage="1" sqref="M4:M8" xr:uid="{00000000-0002-0000-0000-000003000000}">
      <formula1>"Reducir, Aceptar"</formula1>
    </dataValidation>
    <dataValidation type="list" allowBlank="1" showInputMessage="1" showErrorMessage="1" sqref="E4:E8" xr:uid="{00000000-0002-0000-0000-000006000000}">
      <formula1>"Estratégico, Operativo, Financiero, Tecnológico, Cumplimiento, Reputacional, Corrupción, Seguridad Digital, SST, LAFT"</formula1>
    </dataValidation>
  </dataValidations>
  <pageMargins left="0.70866141732283472" right="0.70866141732283472" top="0.74803149606299213" bottom="0.74803149606299213" header="0.51181102362204722" footer="0.51181102362204722"/>
  <pageSetup paperSize="9" scale="50" firstPageNumber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8000000}">
          <x14:formula1>
            <xm:f>Probabilidad!$B$3:$B$7</xm:f>
          </x14:formula1>
          <xm:sqref>H4:H8</xm:sqref>
        </x14:dataValidation>
        <x14:dataValidation type="list" allowBlank="1" showInputMessage="1" showErrorMessage="1" xr:uid="{00000000-0002-0000-0000-000009000000}">
          <x14:formula1>
            <xm:f>Impacto!$A$3:$A$7</xm:f>
          </x14:formula1>
          <xm:sqref>J4:J8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showGridLines="0" zoomScale="120" zoomScaleNormal="120" workbookViewId="0">
      <selection activeCell="B7" sqref="B7"/>
    </sheetView>
  </sheetViews>
  <sheetFormatPr baseColWidth="10" defaultColWidth="12.5" defaultRowHeight="16" x14ac:dyDescent="0.2"/>
  <cols>
    <col min="1" max="1" width="8.6640625" style="9" customWidth="1"/>
    <col min="2" max="2" width="14.5" style="9" bestFit="1" customWidth="1"/>
    <col min="3" max="3" width="78.6640625" style="9" bestFit="1" customWidth="1"/>
    <col min="4" max="4" width="38.1640625" style="9" bestFit="1" customWidth="1"/>
    <col min="5" max="16384" width="12.5" style="9"/>
  </cols>
  <sheetData>
    <row r="1" spans="1:4" s="6" customFormat="1" x14ac:dyDescent="0.2">
      <c r="A1" s="45" t="s">
        <v>15</v>
      </c>
      <c r="B1" s="45"/>
      <c r="C1" s="45"/>
      <c r="D1" s="45"/>
    </row>
    <row r="2" spans="1:4" s="6" customFormat="1" x14ac:dyDescent="0.2">
      <c r="A2" s="7" t="s">
        <v>16</v>
      </c>
      <c r="B2" s="7" t="s">
        <v>17</v>
      </c>
      <c r="C2" s="7" t="s">
        <v>18</v>
      </c>
      <c r="D2" s="7" t="s">
        <v>19</v>
      </c>
    </row>
    <row r="3" spans="1:4" s="6" customFormat="1" ht="25.5" customHeight="1" x14ac:dyDescent="0.2">
      <c r="A3" s="8">
        <v>5</v>
      </c>
      <c r="B3" s="8" t="s">
        <v>50</v>
      </c>
      <c r="C3" s="8" t="s">
        <v>20</v>
      </c>
      <c r="D3" s="8" t="s">
        <v>21</v>
      </c>
    </row>
    <row r="4" spans="1:4" s="6" customFormat="1" ht="25.5" customHeight="1" x14ac:dyDescent="0.2">
      <c r="A4" s="8">
        <v>4</v>
      </c>
      <c r="B4" s="8" t="s">
        <v>46</v>
      </c>
      <c r="C4" s="8" t="s">
        <v>22</v>
      </c>
      <c r="D4" s="8" t="s">
        <v>23</v>
      </c>
    </row>
    <row r="5" spans="1:4" s="6" customFormat="1" ht="25.5" customHeight="1" x14ac:dyDescent="0.2">
      <c r="A5" s="8">
        <v>3</v>
      </c>
      <c r="B5" s="8" t="s">
        <v>47</v>
      </c>
      <c r="C5" s="8" t="s">
        <v>24</v>
      </c>
      <c r="D5" s="8" t="s">
        <v>25</v>
      </c>
    </row>
    <row r="6" spans="1:4" s="6" customFormat="1" ht="25.5" customHeight="1" x14ac:dyDescent="0.2">
      <c r="A6" s="8">
        <v>2</v>
      </c>
      <c r="B6" s="8" t="s">
        <v>48</v>
      </c>
      <c r="C6" s="8" t="s">
        <v>26</v>
      </c>
      <c r="D6" s="8" t="s">
        <v>27</v>
      </c>
    </row>
    <row r="7" spans="1:4" s="6" customFormat="1" ht="25.5" customHeight="1" x14ac:dyDescent="0.2">
      <c r="A7" s="8">
        <v>1</v>
      </c>
      <c r="B7" s="8" t="s">
        <v>49</v>
      </c>
      <c r="C7" s="8" t="s">
        <v>28</v>
      </c>
      <c r="D7" s="8" t="s">
        <v>29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showGridLines="0" topLeftCell="A3" zoomScale="110" zoomScaleNormal="110" workbookViewId="0">
      <selection activeCell="A7" sqref="A7"/>
    </sheetView>
  </sheetViews>
  <sheetFormatPr baseColWidth="10" defaultColWidth="12.5" defaultRowHeight="14" x14ac:dyDescent="0.2"/>
  <cols>
    <col min="1" max="1" width="21.5" style="10" customWidth="1"/>
    <col min="2" max="2" width="69.6640625" style="10" customWidth="1"/>
    <col min="3" max="3" width="79.33203125" style="10" customWidth="1"/>
    <col min="4" max="4" width="6.6640625" style="10" customWidth="1"/>
    <col min="5" max="16384" width="12.5" style="10"/>
  </cols>
  <sheetData>
    <row r="1" spans="1:3" x14ac:dyDescent="0.2">
      <c r="A1" s="45" t="s">
        <v>30</v>
      </c>
      <c r="B1" s="45"/>
      <c r="C1" s="45"/>
    </row>
    <row r="2" spans="1:3" x14ac:dyDescent="0.2">
      <c r="A2" s="7" t="s">
        <v>16</v>
      </c>
      <c r="B2" s="7" t="s">
        <v>31</v>
      </c>
      <c r="C2" s="7" t="s">
        <v>32</v>
      </c>
    </row>
    <row r="3" spans="1:3" ht="98" x14ac:dyDescent="0.2">
      <c r="A3" s="8" t="s">
        <v>44</v>
      </c>
      <c r="B3" s="11" t="s">
        <v>33</v>
      </c>
      <c r="C3" s="11" t="s">
        <v>34</v>
      </c>
    </row>
    <row r="4" spans="1:3" ht="108" customHeight="1" x14ac:dyDescent="0.2">
      <c r="A4" s="8" t="s">
        <v>51</v>
      </c>
      <c r="B4" s="11" t="s">
        <v>35</v>
      </c>
      <c r="C4" s="11" t="s">
        <v>36</v>
      </c>
    </row>
    <row r="5" spans="1:3" ht="108" customHeight="1" x14ac:dyDescent="0.2">
      <c r="A5" s="8" t="s">
        <v>52</v>
      </c>
      <c r="B5" s="11" t="s">
        <v>37</v>
      </c>
      <c r="C5" s="11" t="s">
        <v>38</v>
      </c>
    </row>
    <row r="6" spans="1:3" ht="98" x14ac:dyDescent="0.2">
      <c r="A6" s="8" t="s">
        <v>53</v>
      </c>
      <c r="B6" s="11" t="s">
        <v>39</v>
      </c>
      <c r="C6" s="11" t="s">
        <v>40</v>
      </c>
    </row>
    <row r="7" spans="1:3" ht="98" x14ac:dyDescent="0.2">
      <c r="A7" s="8" t="s">
        <v>54</v>
      </c>
      <c r="B7" s="11" t="s">
        <v>41</v>
      </c>
      <c r="C7" s="11" t="s">
        <v>42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51"/>
  <sheetViews>
    <sheetView showGridLines="0" tabSelected="1" topLeftCell="A39" zoomScale="125" workbookViewId="0">
      <selection activeCell="K41" sqref="K41"/>
    </sheetView>
  </sheetViews>
  <sheetFormatPr baseColWidth="10" defaultColWidth="11.5" defaultRowHeight="16" x14ac:dyDescent="0.2"/>
  <cols>
    <col min="1" max="1" width="11.5" style="12"/>
    <col min="2" max="2" width="3.6640625" style="12" bestFit="1" customWidth="1"/>
    <col min="3" max="3" width="2.83203125" style="12" customWidth="1"/>
    <col min="4" max="16384" width="11.5" style="12"/>
  </cols>
  <sheetData>
    <row r="2" spans="2:10" x14ac:dyDescent="0.2">
      <c r="B2" s="23"/>
      <c r="C2" s="24"/>
      <c r="D2" s="24"/>
      <c r="E2" s="24"/>
      <c r="F2" s="24"/>
      <c r="G2" s="24"/>
      <c r="H2" s="24"/>
      <c r="I2" s="24"/>
      <c r="J2" s="13"/>
    </row>
    <row r="3" spans="2:10" ht="42" customHeight="1" x14ac:dyDescent="0.2">
      <c r="B3" s="46" t="s">
        <v>60</v>
      </c>
      <c r="C3" s="18"/>
      <c r="D3" s="25" t="s">
        <v>50</v>
      </c>
      <c r="E3" s="21"/>
      <c r="F3" s="21"/>
      <c r="G3" s="22"/>
      <c r="H3" s="22"/>
      <c r="I3" s="22"/>
      <c r="J3" s="14"/>
    </row>
    <row r="4" spans="2:10" ht="42" customHeight="1" x14ac:dyDescent="0.2">
      <c r="B4" s="47"/>
      <c r="C4" s="18"/>
      <c r="D4" s="25" t="s">
        <v>46</v>
      </c>
      <c r="E4" s="20"/>
      <c r="F4" s="21"/>
      <c r="G4" s="21"/>
      <c r="H4" s="22"/>
      <c r="I4" s="22"/>
      <c r="J4" s="14"/>
    </row>
    <row r="5" spans="2:10" ht="42" customHeight="1" x14ac:dyDescent="0.2">
      <c r="B5" s="47"/>
      <c r="C5" s="18"/>
      <c r="D5" s="25" t="s">
        <v>47</v>
      </c>
      <c r="E5" s="19"/>
      <c r="F5" s="20"/>
      <c r="G5" s="21"/>
      <c r="H5" s="22"/>
      <c r="I5" s="22"/>
      <c r="J5" s="14"/>
    </row>
    <row r="6" spans="2:10" ht="42" customHeight="1" x14ac:dyDescent="0.2">
      <c r="B6" s="47"/>
      <c r="C6" s="18"/>
      <c r="D6" s="25" t="s">
        <v>48</v>
      </c>
      <c r="E6" s="19"/>
      <c r="F6" s="19"/>
      <c r="G6" s="20"/>
      <c r="H6" s="21"/>
      <c r="I6" s="22"/>
      <c r="J6" s="14"/>
    </row>
    <row r="7" spans="2:10" ht="42" customHeight="1" x14ac:dyDescent="0.2">
      <c r="B7" s="47"/>
      <c r="C7" s="18"/>
      <c r="D7" s="25" t="s">
        <v>58</v>
      </c>
      <c r="E7" s="19"/>
      <c r="F7" s="19"/>
      <c r="G7" s="20"/>
      <c r="H7" s="21"/>
      <c r="I7" s="22"/>
      <c r="J7" s="14"/>
    </row>
    <row r="8" spans="2:10" x14ac:dyDescent="0.2">
      <c r="B8" s="47"/>
      <c r="C8" s="18"/>
      <c r="D8" s="18"/>
      <c r="E8" s="18"/>
      <c r="F8" s="18"/>
      <c r="G8" s="18"/>
      <c r="H8" s="18"/>
      <c r="I8" s="18"/>
      <c r="J8" s="14"/>
    </row>
    <row r="9" spans="2:10" x14ac:dyDescent="0.2">
      <c r="B9" s="26"/>
      <c r="C9" s="18"/>
      <c r="D9" s="18"/>
      <c r="E9" s="25" t="s">
        <v>54</v>
      </c>
      <c r="F9" s="25" t="s">
        <v>53</v>
      </c>
      <c r="G9" s="25" t="s">
        <v>52</v>
      </c>
      <c r="H9" s="25" t="s">
        <v>59</v>
      </c>
      <c r="I9" s="25" t="s">
        <v>44</v>
      </c>
      <c r="J9" s="14"/>
    </row>
    <row r="10" spans="2:10" x14ac:dyDescent="0.2">
      <c r="B10" s="27"/>
      <c r="C10" s="15"/>
      <c r="D10" s="15"/>
      <c r="E10" s="15"/>
      <c r="F10" s="15"/>
      <c r="G10" s="15"/>
      <c r="H10" s="15"/>
      <c r="I10" s="15"/>
      <c r="J10" s="16"/>
    </row>
    <row r="11" spans="2:10" x14ac:dyDescent="0.2">
      <c r="B11" s="23"/>
      <c r="C11" s="24"/>
      <c r="D11" s="24"/>
      <c r="E11" s="24"/>
      <c r="F11" s="24"/>
      <c r="G11" s="24"/>
      <c r="H11" s="24"/>
      <c r="I11" s="24"/>
      <c r="J11" s="13"/>
    </row>
    <row r="12" spans="2:10" ht="42" customHeight="1" x14ac:dyDescent="0.2">
      <c r="B12" s="46" t="s">
        <v>60</v>
      </c>
      <c r="C12" s="18"/>
      <c r="D12" s="25" t="s">
        <v>50</v>
      </c>
      <c r="E12" s="21"/>
      <c r="F12" s="21"/>
      <c r="G12" s="22"/>
      <c r="H12" s="22"/>
      <c r="I12" s="22"/>
      <c r="J12" s="14"/>
    </row>
    <row r="13" spans="2:10" ht="42" customHeight="1" x14ac:dyDescent="0.2">
      <c r="B13" s="47"/>
      <c r="C13" s="18"/>
      <c r="D13" s="25" t="s">
        <v>46</v>
      </c>
      <c r="E13" s="20"/>
      <c r="F13" s="21"/>
      <c r="G13" s="21"/>
      <c r="H13" s="22"/>
      <c r="I13" s="22"/>
      <c r="J13" s="14"/>
    </row>
    <row r="14" spans="2:10" ht="42" customHeight="1" x14ac:dyDescent="0.2">
      <c r="B14" s="47"/>
      <c r="C14" s="18"/>
      <c r="D14" s="25" t="s">
        <v>47</v>
      </c>
      <c r="E14" s="19"/>
      <c r="F14" s="20"/>
      <c r="G14" s="21"/>
      <c r="H14" s="22"/>
      <c r="I14" s="22"/>
      <c r="J14" s="14"/>
    </row>
    <row r="15" spans="2:10" ht="42" customHeight="1" x14ac:dyDescent="0.2">
      <c r="B15" s="47"/>
      <c r="C15" s="18"/>
      <c r="D15" s="25" t="s">
        <v>48</v>
      </c>
      <c r="E15" s="19"/>
      <c r="F15" s="19"/>
      <c r="G15" s="20"/>
      <c r="H15" s="21"/>
      <c r="I15" s="22"/>
      <c r="J15" s="14"/>
    </row>
    <row r="16" spans="2:10" ht="42" customHeight="1" x14ac:dyDescent="0.2">
      <c r="B16" s="47"/>
      <c r="C16" s="18"/>
      <c r="D16" s="25" t="s">
        <v>58</v>
      </c>
      <c r="E16" s="19"/>
      <c r="F16" s="19"/>
      <c r="G16" s="20"/>
      <c r="H16" s="21"/>
      <c r="I16" s="22"/>
      <c r="J16" s="14"/>
    </row>
    <row r="17" spans="2:10" x14ac:dyDescent="0.2">
      <c r="B17" s="47"/>
      <c r="C17" s="18"/>
      <c r="D17" s="18"/>
      <c r="E17" s="18"/>
      <c r="F17" s="18"/>
      <c r="G17" s="18"/>
      <c r="H17" s="18"/>
      <c r="I17" s="18"/>
      <c r="J17" s="14"/>
    </row>
    <row r="18" spans="2:10" x14ac:dyDescent="0.2">
      <c r="B18" s="26"/>
      <c r="C18" s="18"/>
      <c r="D18" s="18"/>
      <c r="E18" s="25" t="s">
        <v>54</v>
      </c>
      <c r="F18" s="25" t="s">
        <v>53</v>
      </c>
      <c r="G18" s="25" t="s">
        <v>52</v>
      </c>
      <c r="H18" s="25" t="s">
        <v>59</v>
      </c>
      <c r="I18" s="25" t="s">
        <v>44</v>
      </c>
      <c r="J18" s="14"/>
    </row>
    <row r="19" spans="2:10" x14ac:dyDescent="0.2">
      <c r="B19" s="27"/>
      <c r="C19" s="15"/>
      <c r="D19" s="15"/>
      <c r="E19" s="15"/>
      <c r="F19" s="15"/>
      <c r="G19" s="15"/>
      <c r="H19" s="15"/>
      <c r="I19" s="15"/>
      <c r="J19" s="16"/>
    </row>
    <row r="21" spans="2:10" x14ac:dyDescent="0.2">
      <c r="B21" s="23"/>
      <c r="C21" s="24"/>
      <c r="D21" s="24"/>
      <c r="E21" s="24"/>
      <c r="F21" s="24"/>
      <c r="G21" s="24"/>
      <c r="H21" s="24"/>
      <c r="I21" s="24"/>
      <c r="J21" s="13"/>
    </row>
    <row r="22" spans="2:10" ht="42" customHeight="1" x14ac:dyDescent="0.2">
      <c r="B22" s="46" t="s">
        <v>60</v>
      </c>
      <c r="C22" s="18"/>
      <c r="D22" s="25" t="s">
        <v>50</v>
      </c>
      <c r="E22" s="21"/>
      <c r="F22" s="21"/>
      <c r="G22" s="22"/>
      <c r="H22" s="22"/>
      <c r="I22" s="22"/>
      <c r="J22" s="14"/>
    </row>
    <row r="23" spans="2:10" ht="42" customHeight="1" x14ac:dyDescent="0.2">
      <c r="B23" s="47"/>
      <c r="C23" s="18"/>
      <c r="D23" s="25" t="s">
        <v>46</v>
      </c>
      <c r="E23" s="20"/>
      <c r="F23" s="21"/>
      <c r="G23" s="21"/>
      <c r="H23" s="22"/>
      <c r="I23" s="22"/>
      <c r="J23" s="14"/>
    </row>
    <row r="24" spans="2:10" ht="42" customHeight="1" x14ac:dyDescent="0.2">
      <c r="B24" s="47"/>
      <c r="C24" s="18"/>
      <c r="D24" s="25" t="s">
        <v>47</v>
      </c>
      <c r="E24" s="19"/>
      <c r="F24" s="20"/>
      <c r="G24" s="21"/>
      <c r="H24" s="22"/>
      <c r="I24" s="22"/>
      <c r="J24" s="14"/>
    </row>
    <row r="25" spans="2:10" ht="42" customHeight="1" x14ac:dyDescent="0.2">
      <c r="B25" s="47"/>
      <c r="C25" s="18"/>
      <c r="D25" s="25" t="s">
        <v>48</v>
      </c>
      <c r="E25" s="19"/>
      <c r="F25" s="19"/>
      <c r="G25" s="20"/>
      <c r="H25" s="21"/>
      <c r="I25" s="22"/>
      <c r="J25" s="14"/>
    </row>
    <row r="26" spans="2:10" ht="42" customHeight="1" x14ac:dyDescent="0.2">
      <c r="B26" s="47"/>
      <c r="C26" s="18"/>
      <c r="D26" s="25" t="s">
        <v>58</v>
      </c>
      <c r="E26" s="19"/>
      <c r="F26" s="19"/>
      <c r="G26" s="20"/>
      <c r="H26" s="21"/>
      <c r="I26" s="22"/>
      <c r="J26" s="14"/>
    </row>
    <row r="27" spans="2:10" x14ac:dyDescent="0.2">
      <c r="B27" s="47"/>
      <c r="C27" s="18"/>
      <c r="D27" s="18"/>
      <c r="E27" s="18"/>
      <c r="F27" s="18"/>
      <c r="G27" s="18"/>
      <c r="H27" s="18"/>
      <c r="I27" s="18"/>
      <c r="J27" s="14"/>
    </row>
    <row r="28" spans="2:10" x14ac:dyDescent="0.2">
      <c r="B28" s="26"/>
      <c r="C28" s="18"/>
      <c r="D28" s="18"/>
      <c r="E28" s="25" t="s">
        <v>54</v>
      </c>
      <c r="F28" s="25" t="s">
        <v>53</v>
      </c>
      <c r="G28" s="25" t="s">
        <v>52</v>
      </c>
      <c r="H28" s="25" t="s">
        <v>59</v>
      </c>
      <c r="I28" s="25" t="s">
        <v>44</v>
      </c>
      <c r="J28" s="14"/>
    </row>
    <row r="29" spans="2:10" x14ac:dyDescent="0.2">
      <c r="B29" s="27"/>
      <c r="C29" s="15"/>
      <c r="D29" s="15"/>
      <c r="E29" s="15"/>
      <c r="F29" s="15"/>
      <c r="G29" s="15"/>
      <c r="H29" s="15"/>
      <c r="I29" s="15"/>
      <c r="J29" s="16"/>
    </row>
    <row r="30" spans="2:10" x14ac:dyDescent="0.2">
      <c r="B30" s="18"/>
      <c r="E30" s="48"/>
      <c r="F30" s="48"/>
      <c r="G30" s="48"/>
      <c r="H30" s="48"/>
      <c r="I30" s="48"/>
    </row>
    <row r="31" spans="2:10" x14ac:dyDescent="0.2">
      <c r="B31" s="23"/>
      <c r="C31" s="24"/>
      <c r="D31" s="24"/>
      <c r="E31" s="24"/>
      <c r="F31" s="24"/>
      <c r="G31" s="24"/>
      <c r="H31" s="24"/>
      <c r="I31" s="24"/>
      <c r="J31" s="13"/>
    </row>
    <row r="32" spans="2:10" ht="42" customHeight="1" x14ac:dyDescent="0.2">
      <c r="B32" s="46" t="s">
        <v>60</v>
      </c>
      <c r="C32" s="18"/>
      <c r="D32" s="25" t="s">
        <v>50</v>
      </c>
      <c r="E32" s="21"/>
      <c r="F32" s="21"/>
      <c r="G32" s="22"/>
      <c r="H32" s="22"/>
      <c r="I32" s="22"/>
      <c r="J32" s="14"/>
    </row>
    <row r="33" spans="2:10" ht="42" customHeight="1" x14ac:dyDescent="0.2">
      <c r="B33" s="47"/>
      <c r="C33" s="18"/>
      <c r="D33" s="25" t="s">
        <v>46</v>
      </c>
      <c r="E33" s="20"/>
      <c r="F33" s="21"/>
      <c r="G33" s="21"/>
      <c r="H33" s="22"/>
      <c r="I33" s="22"/>
      <c r="J33" s="14"/>
    </row>
    <row r="34" spans="2:10" ht="42" customHeight="1" x14ac:dyDescent="0.2">
      <c r="B34" s="47"/>
      <c r="C34" s="18"/>
      <c r="D34" s="25" t="s">
        <v>47</v>
      </c>
      <c r="E34" s="19"/>
      <c r="F34" s="20"/>
      <c r="G34" s="21"/>
      <c r="H34" s="22"/>
      <c r="I34" s="22"/>
      <c r="J34" s="14"/>
    </row>
    <row r="35" spans="2:10" ht="42" customHeight="1" x14ac:dyDescent="0.2">
      <c r="B35" s="47"/>
      <c r="C35" s="18"/>
      <c r="D35" s="25" t="s">
        <v>48</v>
      </c>
      <c r="E35" s="19"/>
      <c r="F35" s="19"/>
      <c r="G35" s="20"/>
      <c r="H35" s="21"/>
      <c r="I35" s="22"/>
      <c r="J35" s="14"/>
    </row>
    <row r="36" spans="2:10" ht="42" customHeight="1" x14ac:dyDescent="0.2">
      <c r="B36" s="47"/>
      <c r="C36" s="18"/>
      <c r="D36" s="25" t="s">
        <v>58</v>
      </c>
      <c r="E36" s="19"/>
      <c r="F36" s="19"/>
      <c r="G36" s="20"/>
      <c r="H36" s="21"/>
      <c r="I36" s="22"/>
      <c r="J36" s="14"/>
    </row>
    <row r="37" spans="2:10" x14ac:dyDescent="0.2">
      <c r="B37" s="47"/>
      <c r="C37" s="18"/>
      <c r="D37" s="18"/>
      <c r="E37" s="18"/>
      <c r="F37" s="18"/>
      <c r="G37" s="18"/>
      <c r="H37" s="18"/>
      <c r="I37" s="18"/>
      <c r="J37" s="14"/>
    </row>
    <row r="38" spans="2:10" x14ac:dyDescent="0.2">
      <c r="B38" s="26"/>
      <c r="C38" s="18"/>
      <c r="D38" s="18"/>
      <c r="E38" s="25" t="s">
        <v>54</v>
      </c>
      <c r="F38" s="25" t="s">
        <v>53</v>
      </c>
      <c r="G38" s="25" t="s">
        <v>52</v>
      </c>
      <c r="H38" s="25" t="s">
        <v>59</v>
      </c>
      <c r="I38" s="25" t="s">
        <v>44</v>
      </c>
      <c r="J38" s="14"/>
    </row>
    <row r="39" spans="2:10" x14ac:dyDescent="0.2">
      <c r="B39" s="27"/>
      <c r="C39" s="15"/>
      <c r="D39" s="15"/>
      <c r="E39" s="15"/>
      <c r="F39" s="15"/>
      <c r="G39" s="15"/>
      <c r="H39" s="15"/>
      <c r="I39" s="15"/>
      <c r="J39" s="16"/>
    </row>
    <row r="40" spans="2:10" x14ac:dyDescent="0.2">
      <c r="B40" s="18"/>
    </row>
    <row r="41" spans="2:10" x14ac:dyDescent="0.2">
      <c r="B41" s="18"/>
    </row>
    <row r="42" spans="2:10" x14ac:dyDescent="0.2">
      <c r="B42" s="23"/>
      <c r="C42" s="24"/>
      <c r="D42" s="24"/>
      <c r="E42" s="24"/>
      <c r="F42" s="24"/>
      <c r="G42" s="24"/>
      <c r="H42" s="24"/>
      <c r="I42" s="24"/>
      <c r="J42" s="13"/>
    </row>
    <row r="43" spans="2:10" ht="34" customHeight="1" x14ac:dyDescent="0.2">
      <c r="B43" s="46" t="s">
        <v>60</v>
      </c>
      <c r="C43" s="18"/>
      <c r="D43" s="25" t="s">
        <v>50</v>
      </c>
      <c r="E43" s="21"/>
      <c r="F43" s="21"/>
      <c r="G43" s="22"/>
      <c r="H43" s="22"/>
      <c r="I43" s="22"/>
      <c r="J43" s="14"/>
    </row>
    <row r="44" spans="2:10" ht="34" customHeight="1" x14ac:dyDescent="0.2">
      <c r="B44" s="47"/>
      <c r="C44" s="18"/>
      <c r="D44" s="25" t="s">
        <v>46</v>
      </c>
      <c r="E44" s="20"/>
      <c r="F44" s="21"/>
      <c r="G44" s="21"/>
      <c r="H44" s="22"/>
      <c r="I44" s="22"/>
      <c r="J44" s="14"/>
    </row>
    <row r="45" spans="2:10" ht="34" customHeight="1" x14ac:dyDescent="0.2">
      <c r="B45" s="47"/>
      <c r="C45" s="18"/>
      <c r="D45" s="25" t="s">
        <v>47</v>
      </c>
      <c r="E45" s="19"/>
      <c r="F45" s="20"/>
      <c r="G45" s="21"/>
      <c r="H45" s="22"/>
      <c r="I45" s="22"/>
      <c r="J45" s="14"/>
    </row>
    <row r="46" spans="2:10" ht="34" customHeight="1" x14ac:dyDescent="0.2">
      <c r="B46" s="47"/>
      <c r="C46" s="18"/>
      <c r="D46" s="25" t="s">
        <v>48</v>
      </c>
      <c r="E46" s="19"/>
      <c r="F46" s="19"/>
      <c r="G46" s="20"/>
      <c r="H46" s="21"/>
      <c r="I46" s="22"/>
      <c r="J46" s="14"/>
    </row>
    <row r="47" spans="2:10" ht="34" customHeight="1" x14ac:dyDescent="0.2">
      <c r="B47" s="47"/>
      <c r="C47" s="18"/>
      <c r="D47" s="25" t="s">
        <v>58</v>
      </c>
      <c r="E47" s="19"/>
      <c r="F47" s="19"/>
      <c r="G47" s="20"/>
      <c r="H47" s="21"/>
      <c r="I47" s="22"/>
      <c r="J47" s="14"/>
    </row>
    <row r="48" spans="2:10" x14ac:dyDescent="0.2">
      <c r="B48" s="47"/>
      <c r="C48" s="18"/>
      <c r="D48" s="18"/>
      <c r="E48" s="18"/>
      <c r="F48" s="18"/>
      <c r="G48" s="18"/>
      <c r="H48" s="18"/>
      <c r="I48" s="18"/>
      <c r="J48" s="14"/>
    </row>
    <row r="49" spans="2:10" x14ac:dyDescent="0.2">
      <c r="B49" s="26"/>
      <c r="C49" s="18"/>
      <c r="D49" s="18"/>
      <c r="E49" s="25" t="s">
        <v>54</v>
      </c>
      <c r="F49" s="25" t="s">
        <v>53</v>
      </c>
      <c r="G49" s="25" t="s">
        <v>52</v>
      </c>
      <c r="H49" s="25" t="s">
        <v>59</v>
      </c>
      <c r="I49" s="25" t="s">
        <v>44</v>
      </c>
      <c r="J49" s="14"/>
    </row>
    <row r="50" spans="2:10" x14ac:dyDescent="0.2">
      <c r="B50" s="27"/>
      <c r="C50" s="15"/>
      <c r="D50" s="15"/>
      <c r="E50" s="15"/>
      <c r="F50" s="15"/>
      <c r="G50" s="15"/>
      <c r="H50" s="15"/>
      <c r="I50" s="15"/>
      <c r="J50" s="16"/>
    </row>
    <row r="51" spans="2:10" x14ac:dyDescent="0.2">
      <c r="B51" s="18"/>
    </row>
  </sheetData>
  <mergeCells count="6">
    <mergeCell ref="B12:B17"/>
    <mergeCell ref="B3:B8"/>
    <mergeCell ref="B43:B48"/>
    <mergeCell ref="E30:I30"/>
    <mergeCell ref="B22:B27"/>
    <mergeCell ref="B32:B37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Mapa</vt:lpstr>
      <vt:lpstr>Probabilidad</vt:lpstr>
      <vt:lpstr>Impacto</vt:lpstr>
      <vt:lpstr>Mapa de Calor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</dc:creator>
  <dc:description/>
  <cp:lastModifiedBy>Microsoft Office User</cp:lastModifiedBy>
  <cp:revision>0</cp:revision>
  <cp:lastPrinted>2020-01-31T21:29:14Z</cp:lastPrinted>
  <dcterms:created xsi:type="dcterms:W3CDTF">2019-01-22T16:16:27Z</dcterms:created>
  <dcterms:modified xsi:type="dcterms:W3CDTF">2022-02-07T13:41:11Z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TBCO_ScreenResolution">
    <vt:lpwstr>120 120 1920 1080</vt:lpwstr>
  </property>
</Properties>
</file>