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universidadeaneduco-my.sharepoint.com/personal/jchalag22686_universidadean_edu_co/Documents/PROYECTO DE GRADO/TRABAJO DE GRADO/AVANCE_3/ENTREGA_MINERVA/"/>
    </mc:Choice>
  </mc:AlternateContent>
  <xr:revisionPtr revIDLastSave="3188" documentId="8_{A7750520-1A98-40DD-8A6F-2C4072D9EEB4}" xr6:coauthVersionLast="47" xr6:coauthVersionMax="47" xr10:uidLastSave="{8689433B-CA0B-48CF-8DBA-226E060DEF87}"/>
  <bookViews>
    <workbookView xWindow="-120" yWindow="-120" windowWidth="20730" windowHeight="11040" activeTab="1" xr2:uid="{4505710F-6FAC-4BD3-99DE-4C9A48D933DC}"/>
  </bookViews>
  <sheets>
    <sheet name="MATRIZ" sheetId="9" r:id="rId1"/>
    <sheet name="FRECUENCIAS" sheetId="18" r:id="rId2"/>
    <sheet name="ANALISIS FACTORIAL" sheetId="1" r:id="rId3"/>
    <sheet name="ANALISIS CORR" sheetId="19" r:id="rId4"/>
    <sheet name="ANALISIS FACTORIAL_2" sheetId="12" r:id="rId5"/>
    <sheet name="REGRESION" sheetId="6" r:id="rId6"/>
  </sheets>
  <definedNames>
    <definedName name="_xlnm._FilterDatabase" localSheetId="0" hidden="1">MATRIZ!$A$2:$BY$139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8" i="18" l="1"/>
  <c r="J68" i="18"/>
  <c r="H68" i="18"/>
  <c r="F68" i="18"/>
  <c r="M68" i="18"/>
  <c r="K68" i="18"/>
  <c r="I68" i="18"/>
  <c r="G68" i="18"/>
  <c r="E68" i="18"/>
  <c r="D68" i="18"/>
  <c r="C68" i="18"/>
  <c r="L84" i="18"/>
  <c r="J84" i="18"/>
  <c r="H84" i="18"/>
  <c r="F84" i="18"/>
  <c r="D84" i="18"/>
  <c r="M84" i="18"/>
  <c r="K84" i="18"/>
  <c r="I84" i="18"/>
  <c r="G84" i="18"/>
  <c r="E84" i="18"/>
  <c r="C84" i="18"/>
  <c r="L74" i="18"/>
  <c r="J74" i="18"/>
  <c r="H74" i="18"/>
  <c r="F74" i="18"/>
  <c r="D74" i="18"/>
  <c r="M74" i="18"/>
  <c r="K74" i="18"/>
  <c r="I74" i="18"/>
  <c r="G74" i="18"/>
  <c r="E74" i="18"/>
  <c r="C74" i="18"/>
  <c r="L61" i="18"/>
  <c r="J61" i="18"/>
  <c r="H61" i="18"/>
  <c r="F61" i="18"/>
  <c r="D61" i="18"/>
  <c r="M61" i="18"/>
  <c r="K61" i="18"/>
  <c r="I61" i="18"/>
  <c r="G61" i="18"/>
  <c r="E61" i="18"/>
  <c r="C61" i="18"/>
  <c r="L54" i="18"/>
  <c r="J54" i="18"/>
  <c r="H54" i="18"/>
  <c r="F54" i="18"/>
  <c r="M54" i="18"/>
  <c r="D54" i="18"/>
  <c r="K54" i="18"/>
  <c r="I54" i="18"/>
  <c r="G54" i="18"/>
  <c r="E54" i="18"/>
  <c r="C54" i="18"/>
  <c r="L48" i="18"/>
  <c r="J48" i="18"/>
  <c r="H48" i="18"/>
  <c r="F48" i="18"/>
  <c r="D48" i="18"/>
  <c r="M48" i="18"/>
  <c r="K48" i="18"/>
  <c r="I48" i="18"/>
  <c r="G48" i="18"/>
  <c r="E48" i="18"/>
  <c r="C48" i="18"/>
  <c r="L42" i="18"/>
  <c r="J42" i="18"/>
  <c r="H42" i="18"/>
  <c r="F42" i="18"/>
  <c r="D42" i="18"/>
  <c r="M42" i="18"/>
  <c r="K42" i="18"/>
  <c r="I42" i="18"/>
  <c r="G42" i="18"/>
  <c r="E42" i="18"/>
  <c r="C42" i="18"/>
  <c r="L34" i="18"/>
  <c r="J34" i="18"/>
  <c r="H34" i="18"/>
  <c r="F34" i="18"/>
  <c r="M34" i="18"/>
  <c r="D34" i="18" s="1"/>
  <c r="K34" i="18"/>
  <c r="I34" i="18"/>
  <c r="G34" i="18"/>
  <c r="E34" i="18"/>
  <c r="C34" i="18"/>
  <c r="M21" i="18"/>
  <c r="C21" i="18"/>
  <c r="E21" i="18"/>
  <c r="G21" i="18"/>
  <c r="I21" i="18"/>
  <c r="F21" i="18" s="1"/>
  <c r="K21" i="18"/>
  <c r="M28" i="18"/>
  <c r="C28" i="18"/>
  <c r="K28" i="18"/>
  <c r="I28" i="18"/>
  <c r="G28" i="18"/>
  <c r="E28" i="18"/>
  <c r="L15" i="18"/>
  <c r="J15" i="18"/>
  <c r="H15" i="18"/>
  <c r="F15" i="18"/>
  <c r="D15" i="18"/>
  <c r="M15" i="18"/>
  <c r="K15" i="18"/>
  <c r="I15" i="18"/>
  <c r="G15" i="18"/>
  <c r="E15" i="18"/>
  <c r="C15" i="18"/>
  <c r="K7" i="18"/>
  <c r="I7" i="18"/>
  <c r="G7" i="18"/>
  <c r="E7" i="18"/>
  <c r="C7" i="18"/>
  <c r="N55" i="18"/>
  <c r="N62" i="18"/>
  <c r="N69" i="18"/>
  <c r="N75" i="18"/>
  <c r="J78" i="18"/>
  <c r="J79" i="18"/>
  <c r="J80" i="18"/>
  <c r="J81" i="18"/>
  <c r="J82" i="18"/>
  <c r="J83" i="18"/>
  <c r="L78" i="18"/>
  <c r="L79" i="18"/>
  <c r="L80" i="18"/>
  <c r="L81" i="18"/>
  <c r="L82" i="18"/>
  <c r="L83" i="18"/>
  <c r="L77" i="18"/>
  <c r="J77" i="18"/>
  <c r="H78" i="18"/>
  <c r="H79" i="18"/>
  <c r="H80" i="18"/>
  <c r="H81" i="18"/>
  <c r="H82" i="18"/>
  <c r="H83" i="18"/>
  <c r="H77" i="18"/>
  <c r="F78" i="18"/>
  <c r="F79" i="18"/>
  <c r="F80" i="18"/>
  <c r="F81" i="18"/>
  <c r="F82" i="18"/>
  <c r="F83" i="18"/>
  <c r="F77" i="18"/>
  <c r="F72" i="18"/>
  <c r="F73" i="18"/>
  <c r="H72" i="18"/>
  <c r="H73" i="18"/>
  <c r="J72" i="18"/>
  <c r="J73" i="18"/>
  <c r="L72" i="18"/>
  <c r="L73" i="18"/>
  <c r="L71" i="18"/>
  <c r="J71" i="18"/>
  <c r="H71" i="18"/>
  <c r="F71" i="18"/>
  <c r="F65" i="18"/>
  <c r="F66" i="18"/>
  <c r="F67" i="18"/>
  <c r="H65" i="18"/>
  <c r="H66" i="18"/>
  <c r="H67" i="18"/>
  <c r="J65" i="18"/>
  <c r="J66" i="18"/>
  <c r="J67" i="18"/>
  <c r="L65" i="18"/>
  <c r="L66" i="18"/>
  <c r="L67" i="18"/>
  <c r="L64" i="18"/>
  <c r="J64" i="18"/>
  <c r="H64" i="18"/>
  <c r="F64" i="18"/>
  <c r="L58" i="18"/>
  <c r="L59" i="18"/>
  <c r="L60" i="18"/>
  <c r="J58" i="18"/>
  <c r="J59" i="18"/>
  <c r="J60" i="18"/>
  <c r="H58" i="18"/>
  <c r="H59" i="18"/>
  <c r="H60" i="18"/>
  <c r="F58" i="18"/>
  <c r="F59" i="18"/>
  <c r="F60" i="18"/>
  <c r="L57" i="18"/>
  <c r="J57" i="18"/>
  <c r="H57" i="18"/>
  <c r="F57" i="18"/>
  <c r="L52" i="18"/>
  <c r="L53" i="18"/>
  <c r="J52" i="18"/>
  <c r="J53" i="18"/>
  <c r="H52" i="18"/>
  <c r="H53" i="18"/>
  <c r="F52" i="18"/>
  <c r="F53" i="18"/>
  <c r="L51" i="18"/>
  <c r="J51" i="18"/>
  <c r="H51" i="18"/>
  <c r="F51" i="18"/>
  <c r="L46" i="18"/>
  <c r="L47" i="18"/>
  <c r="J46" i="18"/>
  <c r="J47" i="18"/>
  <c r="H46" i="18"/>
  <c r="H47" i="18"/>
  <c r="F46" i="18"/>
  <c r="F47" i="18"/>
  <c r="L45" i="18"/>
  <c r="J45" i="18"/>
  <c r="H45" i="18"/>
  <c r="F45" i="18"/>
  <c r="J38" i="18"/>
  <c r="J39" i="18"/>
  <c r="J40" i="18"/>
  <c r="J41" i="18"/>
  <c r="F38" i="18"/>
  <c r="F39" i="18"/>
  <c r="F40" i="18"/>
  <c r="F41" i="18"/>
  <c r="H38" i="18"/>
  <c r="H39" i="18"/>
  <c r="H40" i="18"/>
  <c r="H41" i="18"/>
  <c r="L38" i="18"/>
  <c r="L39" i="18"/>
  <c r="L40" i="18"/>
  <c r="L41" i="18"/>
  <c r="L37" i="18"/>
  <c r="J37" i="18"/>
  <c r="H37" i="18"/>
  <c r="F37" i="18"/>
  <c r="F32" i="18"/>
  <c r="F33" i="18"/>
  <c r="H32" i="18"/>
  <c r="H33" i="18"/>
  <c r="J32" i="18"/>
  <c r="J33" i="18"/>
  <c r="L32" i="18"/>
  <c r="L33" i="18"/>
  <c r="L31" i="18"/>
  <c r="J31" i="18"/>
  <c r="H31" i="18"/>
  <c r="F31" i="18"/>
  <c r="F25" i="18"/>
  <c r="F26" i="18"/>
  <c r="F27" i="18"/>
  <c r="H25" i="18"/>
  <c r="H26" i="18"/>
  <c r="H27" i="18"/>
  <c r="J25" i="18"/>
  <c r="J26" i="18"/>
  <c r="J27" i="18"/>
  <c r="L25" i="18"/>
  <c r="L26" i="18"/>
  <c r="L27" i="18"/>
  <c r="L24" i="18"/>
  <c r="J24" i="18"/>
  <c r="H24" i="18"/>
  <c r="F24" i="18"/>
  <c r="L19" i="18"/>
  <c r="L20" i="18"/>
  <c r="J19" i="18"/>
  <c r="J20" i="18"/>
  <c r="H19" i="18"/>
  <c r="H20" i="18"/>
  <c r="F19" i="18"/>
  <c r="F20" i="18"/>
  <c r="L18" i="18"/>
  <c r="J18" i="18"/>
  <c r="H18" i="18"/>
  <c r="F18" i="18"/>
  <c r="L11" i="18"/>
  <c r="L12" i="18"/>
  <c r="L13" i="18"/>
  <c r="L14" i="18"/>
  <c r="J11" i="18"/>
  <c r="J12" i="18"/>
  <c r="J13" i="18"/>
  <c r="J14" i="18"/>
  <c r="H11" i="18"/>
  <c r="H12" i="18"/>
  <c r="H13" i="18"/>
  <c r="H14" i="18"/>
  <c r="F11" i="18"/>
  <c r="F12" i="18"/>
  <c r="F13" i="18"/>
  <c r="F14" i="18"/>
  <c r="L10" i="18"/>
  <c r="J10" i="18"/>
  <c r="H10" i="18"/>
  <c r="F10" i="18"/>
  <c r="L4" i="18"/>
  <c r="L5" i="18"/>
  <c r="L6" i="18"/>
  <c r="J4" i="18"/>
  <c r="J5" i="18"/>
  <c r="J6" i="18"/>
  <c r="H4" i="18"/>
  <c r="H5" i="18"/>
  <c r="H6" i="18"/>
  <c r="F4" i="18"/>
  <c r="F5" i="18"/>
  <c r="F6" i="18"/>
  <c r="L3" i="18"/>
  <c r="J3" i="18"/>
  <c r="H3" i="18"/>
  <c r="F3" i="18"/>
  <c r="D78" i="18"/>
  <c r="D79" i="18"/>
  <c r="D80" i="18"/>
  <c r="D81" i="18"/>
  <c r="D82" i="18"/>
  <c r="D83" i="18"/>
  <c r="D77" i="18"/>
  <c r="D72" i="18"/>
  <c r="D73" i="18"/>
  <c r="D71" i="18"/>
  <c r="D65" i="18"/>
  <c r="D66" i="18"/>
  <c r="D67" i="18"/>
  <c r="D64" i="18"/>
  <c r="D58" i="18"/>
  <c r="D59" i="18"/>
  <c r="D60" i="18"/>
  <c r="D57" i="18"/>
  <c r="D52" i="18"/>
  <c r="D53" i="18"/>
  <c r="D51" i="18"/>
  <c r="D47" i="18"/>
  <c r="D46" i="18"/>
  <c r="D45" i="18"/>
  <c r="D38" i="18"/>
  <c r="D39" i="18"/>
  <c r="D40" i="18"/>
  <c r="D41" i="18"/>
  <c r="N41" i="18" s="1"/>
  <c r="D37" i="18"/>
  <c r="D32" i="18"/>
  <c r="D33" i="18"/>
  <c r="D31" i="18"/>
  <c r="D25" i="18"/>
  <c r="D26" i="18"/>
  <c r="D27" i="18"/>
  <c r="D24" i="18"/>
  <c r="D19" i="18"/>
  <c r="D20" i="18"/>
  <c r="D18" i="18"/>
  <c r="D11" i="18"/>
  <c r="D12" i="18"/>
  <c r="D13" i="18"/>
  <c r="D14" i="18"/>
  <c r="D10" i="18"/>
  <c r="D4" i="18"/>
  <c r="D5" i="18"/>
  <c r="D6" i="18"/>
  <c r="D3" i="18"/>
  <c r="BT5" i="9"/>
  <c r="BU5" i="9"/>
  <c r="BT6" i="9"/>
  <c r="BU6" i="9"/>
  <c r="BT7" i="9"/>
  <c r="BU7" i="9"/>
  <c r="BT8" i="9"/>
  <c r="BU8" i="9"/>
  <c r="BT9" i="9"/>
  <c r="BU9" i="9"/>
  <c r="BT10" i="9"/>
  <c r="BU10" i="9"/>
  <c r="BT11" i="9"/>
  <c r="BU11" i="9"/>
  <c r="BT12" i="9"/>
  <c r="BU12" i="9"/>
  <c r="BT13" i="9"/>
  <c r="BU13" i="9"/>
  <c r="BT14" i="9"/>
  <c r="BU14" i="9"/>
  <c r="BT15" i="9"/>
  <c r="BU15" i="9"/>
  <c r="BT16" i="9"/>
  <c r="BU16" i="9"/>
  <c r="BT17" i="9"/>
  <c r="BU17" i="9"/>
  <c r="BT18" i="9"/>
  <c r="BU18" i="9"/>
  <c r="BT19" i="9"/>
  <c r="BU19" i="9"/>
  <c r="BT20" i="9"/>
  <c r="BU20" i="9"/>
  <c r="BT21" i="9"/>
  <c r="BU21" i="9"/>
  <c r="BT22" i="9"/>
  <c r="BU22" i="9"/>
  <c r="BT23" i="9"/>
  <c r="BU23" i="9"/>
  <c r="BT24" i="9"/>
  <c r="BU24" i="9"/>
  <c r="BT25" i="9"/>
  <c r="BU25" i="9"/>
  <c r="BT26" i="9"/>
  <c r="BU26" i="9"/>
  <c r="BT27" i="9"/>
  <c r="BU27" i="9"/>
  <c r="BT28" i="9"/>
  <c r="BU28" i="9"/>
  <c r="BT29" i="9"/>
  <c r="BU29" i="9"/>
  <c r="BT30" i="9"/>
  <c r="BU30" i="9"/>
  <c r="BT31" i="9"/>
  <c r="BU31" i="9"/>
  <c r="BT32" i="9"/>
  <c r="BU32" i="9"/>
  <c r="BT33" i="9"/>
  <c r="BU33" i="9"/>
  <c r="BT34" i="9"/>
  <c r="BU34" i="9"/>
  <c r="BT35" i="9"/>
  <c r="BU35" i="9"/>
  <c r="BT36" i="9"/>
  <c r="BU36" i="9"/>
  <c r="BT37" i="9"/>
  <c r="BU37" i="9"/>
  <c r="BT38" i="9"/>
  <c r="BU38" i="9"/>
  <c r="BT39" i="9"/>
  <c r="BU39" i="9"/>
  <c r="BT40" i="9"/>
  <c r="BU40" i="9"/>
  <c r="BT41" i="9"/>
  <c r="BU41" i="9"/>
  <c r="BT42" i="9"/>
  <c r="BU42" i="9"/>
  <c r="BT43" i="9"/>
  <c r="BU43" i="9"/>
  <c r="BT44" i="9"/>
  <c r="BU44" i="9"/>
  <c r="BT45" i="9"/>
  <c r="BU45" i="9"/>
  <c r="BT46" i="9"/>
  <c r="BU46" i="9"/>
  <c r="BT47" i="9"/>
  <c r="BU47" i="9"/>
  <c r="BT48" i="9"/>
  <c r="BU48" i="9"/>
  <c r="BT49" i="9"/>
  <c r="BU49" i="9"/>
  <c r="BT50" i="9"/>
  <c r="BU50" i="9"/>
  <c r="BT51" i="9"/>
  <c r="BU51" i="9"/>
  <c r="BT52" i="9"/>
  <c r="BU52" i="9"/>
  <c r="BT53" i="9"/>
  <c r="BU53" i="9"/>
  <c r="BT54" i="9"/>
  <c r="BU54" i="9"/>
  <c r="BT55" i="9"/>
  <c r="BU55" i="9"/>
  <c r="BT56" i="9"/>
  <c r="BU56" i="9"/>
  <c r="BT57" i="9"/>
  <c r="BU57" i="9"/>
  <c r="BT58" i="9"/>
  <c r="BU58" i="9"/>
  <c r="BT59" i="9"/>
  <c r="BU59" i="9"/>
  <c r="BT60" i="9"/>
  <c r="BU60" i="9"/>
  <c r="BT61" i="9"/>
  <c r="BU61" i="9"/>
  <c r="BT62" i="9"/>
  <c r="BU62" i="9"/>
  <c r="BT63" i="9"/>
  <c r="BU63" i="9"/>
  <c r="BT64" i="9"/>
  <c r="BU64" i="9"/>
  <c r="BT65" i="9"/>
  <c r="BU65" i="9"/>
  <c r="BT66" i="9"/>
  <c r="BU66" i="9"/>
  <c r="BT67" i="9"/>
  <c r="BU67" i="9"/>
  <c r="BT68" i="9"/>
  <c r="BU68" i="9"/>
  <c r="BT69" i="9"/>
  <c r="BU69" i="9"/>
  <c r="BT70" i="9"/>
  <c r="BU70" i="9"/>
  <c r="BT71" i="9"/>
  <c r="BU71" i="9"/>
  <c r="BT72" i="9"/>
  <c r="BU72" i="9"/>
  <c r="BT73" i="9"/>
  <c r="BU73" i="9"/>
  <c r="BT74" i="9"/>
  <c r="BU74" i="9"/>
  <c r="BT75" i="9"/>
  <c r="BU75" i="9"/>
  <c r="BT76" i="9"/>
  <c r="BU76" i="9"/>
  <c r="BT77" i="9"/>
  <c r="BU77" i="9"/>
  <c r="BT78" i="9"/>
  <c r="BU78" i="9"/>
  <c r="BT79" i="9"/>
  <c r="BU79" i="9"/>
  <c r="BT80" i="9"/>
  <c r="BU80" i="9"/>
  <c r="BT81" i="9"/>
  <c r="BU81" i="9"/>
  <c r="BT82" i="9"/>
  <c r="BU82" i="9"/>
  <c r="BT83" i="9"/>
  <c r="BU83" i="9"/>
  <c r="BT84" i="9"/>
  <c r="BU84" i="9"/>
  <c r="BT85" i="9"/>
  <c r="BU85" i="9"/>
  <c r="BT86" i="9"/>
  <c r="BU86" i="9"/>
  <c r="BT87" i="9"/>
  <c r="BU87" i="9"/>
  <c r="BT88" i="9"/>
  <c r="BU88" i="9"/>
  <c r="BT89" i="9"/>
  <c r="BU89" i="9"/>
  <c r="BT90" i="9"/>
  <c r="BU90" i="9"/>
  <c r="BT91" i="9"/>
  <c r="BU91" i="9"/>
  <c r="BT92" i="9"/>
  <c r="BU92" i="9"/>
  <c r="BT93" i="9"/>
  <c r="BU93" i="9"/>
  <c r="BT94" i="9"/>
  <c r="BU94" i="9"/>
  <c r="BT95" i="9"/>
  <c r="BU95" i="9"/>
  <c r="BT96" i="9"/>
  <c r="BU96" i="9"/>
  <c r="BT97" i="9"/>
  <c r="BU97" i="9"/>
  <c r="BT98" i="9"/>
  <c r="BU98" i="9"/>
  <c r="BT99" i="9"/>
  <c r="BU99" i="9"/>
  <c r="BT100" i="9"/>
  <c r="BU100" i="9"/>
  <c r="BT101" i="9"/>
  <c r="BU101" i="9"/>
  <c r="BT102" i="9"/>
  <c r="BU102" i="9"/>
  <c r="BT103" i="9"/>
  <c r="BU103" i="9"/>
  <c r="BT104" i="9"/>
  <c r="BU104" i="9"/>
  <c r="BT105" i="9"/>
  <c r="BU105" i="9"/>
  <c r="BT106" i="9"/>
  <c r="BU106" i="9"/>
  <c r="BT107" i="9"/>
  <c r="BU107" i="9"/>
  <c r="BT108" i="9"/>
  <c r="BU108" i="9"/>
  <c r="BT109" i="9"/>
  <c r="BU109" i="9"/>
  <c r="BT110" i="9"/>
  <c r="BU110" i="9"/>
  <c r="BT111" i="9"/>
  <c r="BU111" i="9"/>
  <c r="BT112" i="9"/>
  <c r="BU112" i="9"/>
  <c r="BT113" i="9"/>
  <c r="BU113" i="9"/>
  <c r="BT114" i="9"/>
  <c r="BU114" i="9"/>
  <c r="BT115" i="9"/>
  <c r="BU115" i="9"/>
  <c r="BT116" i="9"/>
  <c r="BU116" i="9"/>
  <c r="BT117" i="9"/>
  <c r="BU117" i="9"/>
  <c r="BT118" i="9"/>
  <c r="BU118" i="9"/>
  <c r="BT119" i="9"/>
  <c r="BU119" i="9"/>
  <c r="BT120" i="9"/>
  <c r="BU120" i="9"/>
  <c r="BT121" i="9"/>
  <c r="BU121" i="9"/>
  <c r="BT122" i="9"/>
  <c r="BU122" i="9"/>
  <c r="BT123" i="9"/>
  <c r="BU123" i="9"/>
  <c r="BT124" i="9"/>
  <c r="BU124" i="9"/>
  <c r="BT125" i="9"/>
  <c r="BU125" i="9"/>
  <c r="BT126" i="9"/>
  <c r="BU126" i="9"/>
  <c r="BT127" i="9"/>
  <c r="BU127" i="9"/>
  <c r="BT128" i="9"/>
  <c r="BU128" i="9"/>
  <c r="BT129" i="9"/>
  <c r="BU129" i="9"/>
  <c r="BT130" i="9"/>
  <c r="BU130" i="9"/>
  <c r="BT131" i="9"/>
  <c r="BU131" i="9"/>
  <c r="BT132" i="9"/>
  <c r="BU132" i="9"/>
  <c r="BT133" i="9"/>
  <c r="BU133" i="9"/>
  <c r="BT134" i="9"/>
  <c r="BU134" i="9"/>
  <c r="BT135" i="9"/>
  <c r="BU135" i="9"/>
  <c r="BT136" i="9"/>
  <c r="BU136" i="9"/>
  <c r="BT137" i="9"/>
  <c r="BU137" i="9"/>
  <c r="BT138" i="9"/>
  <c r="BU138" i="9"/>
  <c r="BT139" i="9"/>
  <c r="BU139" i="9"/>
  <c r="BU4" i="9"/>
  <c r="BT4" i="9"/>
  <c r="L21" i="18" l="1"/>
  <c r="H21" i="18"/>
  <c r="J21" i="18"/>
  <c r="D21" i="18"/>
  <c r="H28" i="18"/>
  <c r="F28" i="18"/>
  <c r="D28" i="18"/>
  <c r="N27" i="18"/>
  <c r="N33" i="18"/>
  <c r="N3" i="18"/>
  <c r="N10" i="18"/>
  <c r="N11" i="18"/>
  <c r="N18" i="18"/>
  <c r="N19" i="18"/>
  <c r="N24" i="18"/>
  <c r="N31" i="18"/>
  <c r="N37" i="18"/>
  <c r="N38" i="18"/>
  <c r="N45" i="18"/>
  <c r="N46" i="18"/>
  <c r="N52" i="18"/>
  <c r="N57" i="18"/>
  <c r="N64" i="18"/>
  <c r="N67" i="18"/>
  <c r="N71" i="18"/>
  <c r="N81" i="18"/>
  <c r="N77" i="18"/>
  <c r="N80" i="18"/>
  <c r="N14" i="18"/>
  <c r="N73" i="18"/>
  <c r="N6" i="18"/>
  <c r="N13" i="18"/>
  <c r="N26" i="18"/>
  <c r="N32" i="18"/>
  <c r="N40" i="18"/>
  <c r="N51" i="18"/>
  <c r="N58" i="18"/>
  <c r="N60" i="18"/>
  <c r="N66" i="18"/>
  <c r="N65" i="18"/>
  <c r="N72" i="18"/>
  <c r="N83" i="18"/>
  <c r="N79" i="18"/>
  <c r="N82" i="18"/>
  <c r="N78" i="18"/>
  <c r="M7" i="18"/>
  <c r="H7" i="18" s="1"/>
  <c r="N12" i="18"/>
  <c r="N20" i="18"/>
  <c r="N25" i="18"/>
  <c r="N39" i="18"/>
  <c r="N47" i="18"/>
  <c r="N53" i="18"/>
  <c r="N59" i="18"/>
  <c r="N5" i="18"/>
  <c r="N4" i="18"/>
  <c r="BX5" i="9"/>
  <c r="BX6" i="9"/>
  <c r="BX7" i="9"/>
  <c r="BX8" i="9"/>
  <c r="BX9" i="9"/>
  <c r="BX10" i="9"/>
  <c r="BX11" i="9"/>
  <c r="BX12" i="9"/>
  <c r="BX13" i="9"/>
  <c r="BX14" i="9"/>
  <c r="BX15" i="9"/>
  <c r="BX16" i="9"/>
  <c r="BX17" i="9"/>
  <c r="BX18" i="9"/>
  <c r="BX19" i="9"/>
  <c r="BX20" i="9"/>
  <c r="BX21" i="9"/>
  <c r="BX22" i="9"/>
  <c r="BX23" i="9"/>
  <c r="BX24" i="9"/>
  <c r="BX25" i="9"/>
  <c r="BX26" i="9"/>
  <c r="BX27" i="9"/>
  <c r="BX28" i="9"/>
  <c r="BX29" i="9"/>
  <c r="BX30" i="9"/>
  <c r="BX31" i="9"/>
  <c r="BX32" i="9"/>
  <c r="BX33" i="9"/>
  <c r="BX34" i="9"/>
  <c r="BX35" i="9"/>
  <c r="BX36" i="9"/>
  <c r="BX37" i="9"/>
  <c r="BX38" i="9"/>
  <c r="BX39" i="9"/>
  <c r="BX40" i="9"/>
  <c r="BX41" i="9"/>
  <c r="BX42" i="9"/>
  <c r="BX43" i="9"/>
  <c r="BX44" i="9"/>
  <c r="BX45" i="9"/>
  <c r="BX46" i="9"/>
  <c r="BX47" i="9"/>
  <c r="BX48" i="9"/>
  <c r="BX49" i="9"/>
  <c r="BX50" i="9"/>
  <c r="BX51" i="9"/>
  <c r="BX52" i="9"/>
  <c r="BX53" i="9"/>
  <c r="BX54" i="9"/>
  <c r="BX55" i="9"/>
  <c r="BX56" i="9"/>
  <c r="BX57" i="9"/>
  <c r="BX58" i="9"/>
  <c r="BX59" i="9"/>
  <c r="BX60" i="9"/>
  <c r="BX61" i="9"/>
  <c r="BX62" i="9"/>
  <c r="BX63" i="9"/>
  <c r="BX64" i="9"/>
  <c r="BX65" i="9"/>
  <c r="BX66" i="9"/>
  <c r="BX67" i="9"/>
  <c r="BX68" i="9"/>
  <c r="BX69" i="9"/>
  <c r="BX70" i="9"/>
  <c r="BX71" i="9"/>
  <c r="BX72" i="9"/>
  <c r="BX73" i="9"/>
  <c r="BX74" i="9"/>
  <c r="BX75" i="9"/>
  <c r="BX76" i="9"/>
  <c r="BX77" i="9"/>
  <c r="BX78" i="9"/>
  <c r="BX79" i="9"/>
  <c r="BX80" i="9"/>
  <c r="BX81" i="9"/>
  <c r="BX82" i="9"/>
  <c r="BX83" i="9"/>
  <c r="BX84" i="9"/>
  <c r="BX85" i="9"/>
  <c r="BX86" i="9"/>
  <c r="BX87" i="9"/>
  <c r="BX88" i="9"/>
  <c r="BX89" i="9"/>
  <c r="BX90" i="9"/>
  <c r="BX91" i="9"/>
  <c r="BX92" i="9"/>
  <c r="BX93" i="9"/>
  <c r="BX94" i="9"/>
  <c r="BX95" i="9"/>
  <c r="BX96" i="9"/>
  <c r="BX97" i="9"/>
  <c r="BX98" i="9"/>
  <c r="BX99" i="9"/>
  <c r="BX100" i="9"/>
  <c r="BX101" i="9"/>
  <c r="BX102" i="9"/>
  <c r="BX103" i="9"/>
  <c r="BX104" i="9"/>
  <c r="BX105" i="9"/>
  <c r="BX106" i="9"/>
  <c r="BX107" i="9"/>
  <c r="BX108" i="9"/>
  <c r="BX109" i="9"/>
  <c r="BX110" i="9"/>
  <c r="BX111" i="9"/>
  <c r="BX112" i="9"/>
  <c r="BX113" i="9"/>
  <c r="BX114" i="9"/>
  <c r="BX115" i="9"/>
  <c r="BX116" i="9"/>
  <c r="BX117" i="9"/>
  <c r="BX118" i="9"/>
  <c r="BX119" i="9"/>
  <c r="BX120" i="9"/>
  <c r="BX121" i="9"/>
  <c r="BX122" i="9"/>
  <c r="BX123" i="9"/>
  <c r="BX124" i="9"/>
  <c r="BX125" i="9"/>
  <c r="BX126" i="9"/>
  <c r="BX127" i="9"/>
  <c r="BX128" i="9"/>
  <c r="BX129" i="9"/>
  <c r="BX130" i="9"/>
  <c r="BX131" i="9"/>
  <c r="BX132" i="9"/>
  <c r="BX133" i="9"/>
  <c r="BX134" i="9"/>
  <c r="BX135" i="9"/>
  <c r="BX136" i="9"/>
  <c r="BX137" i="9"/>
  <c r="BX138" i="9"/>
  <c r="BX139" i="9"/>
  <c r="BX4" i="9"/>
  <c r="BO5" i="9"/>
  <c r="BP5" i="9"/>
  <c r="BQ5" i="9"/>
  <c r="BR5" i="9"/>
  <c r="BS5" i="9"/>
  <c r="BO6" i="9"/>
  <c r="BP6" i="9"/>
  <c r="BQ6" i="9"/>
  <c r="BR6" i="9"/>
  <c r="BS6" i="9"/>
  <c r="BO7" i="9"/>
  <c r="BP7" i="9"/>
  <c r="BQ7" i="9"/>
  <c r="BR7" i="9"/>
  <c r="BS7" i="9"/>
  <c r="BO8" i="9"/>
  <c r="BP8" i="9"/>
  <c r="BQ8" i="9"/>
  <c r="BR8" i="9"/>
  <c r="BS8" i="9"/>
  <c r="BO9" i="9"/>
  <c r="BP9" i="9"/>
  <c r="BQ9" i="9"/>
  <c r="BR9" i="9"/>
  <c r="BS9" i="9"/>
  <c r="BO10" i="9"/>
  <c r="BP10" i="9"/>
  <c r="BQ10" i="9"/>
  <c r="BR10" i="9"/>
  <c r="BS10" i="9"/>
  <c r="BO11" i="9"/>
  <c r="BP11" i="9"/>
  <c r="BQ11" i="9"/>
  <c r="BR11" i="9"/>
  <c r="BS11" i="9"/>
  <c r="BO12" i="9"/>
  <c r="BP12" i="9"/>
  <c r="BQ12" i="9"/>
  <c r="BR12" i="9"/>
  <c r="BS12" i="9"/>
  <c r="BO13" i="9"/>
  <c r="BP13" i="9"/>
  <c r="BQ13" i="9"/>
  <c r="BR13" i="9"/>
  <c r="BS13" i="9"/>
  <c r="BO14" i="9"/>
  <c r="BP14" i="9"/>
  <c r="BQ14" i="9"/>
  <c r="BR14" i="9"/>
  <c r="BS14" i="9"/>
  <c r="BO15" i="9"/>
  <c r="BP15" i="9"/>
  <c r="BQ15" i="9"/>
  <c r="BR15" i="9"/>
  <c r="BS15" i="9"/>
  <c r="BO16" i="9"/>
  <c r="BP16" i="9"/>
  <c r="BQ16" i="9"/>
  <c r="BR16" i="9"/>
  <c r="BS16" i="9"/>
  <c r="BO17" i="9"/>
  <c r="BP17" i="9"/>
  <c r="BQ17" i="9"/>
  <c r="BR17" i="9"/>
  <c r="BS17" i="9"/>
  <c r="BO18" i="9"/>
  <c r="BP18" i="9"/>
  <c r="BQ18" i="9"/>
  <c r="BR18" i="9"/>
  <c r="BS18" i="9"/>
  <c r="BO19" i="9"/>
  <c r="BP19" i="9"/>
  <c r="BQ19" i="9"/>
  <c r="BR19" i="9"/>
  <c r="BS19" i="9"/>
  <c r="BO20" i="9"/>
  <c r="BP20" i="9"/>
  <c r="BQ20" i="9"/>
  <c r="BR20" i="9"/>
  <c r="BS20" i="9"/>
  <c r="BO21" i="9"/>
  <c r="BP21" i="9"/>
  <c r="BQ21" i="9"/>
  <c r="BR21" i="9"/>
  <c r="BS21" i="9"/>
  <c r="BO22" i="9"/>
  <c r="BP22" i="9"/>
  <c r="BQ22" i="9"/>
  <c r="BR22" i="9"/>
  <c r="BS22" i="9"/>
  <c r="BO23" i="9"/>
  <c r="BP23" i="9"/>
  <c r="BQ23" i="9"/>
  <c r="BR23" i="9"/>
  <c r="BS23" i="9"/>
  <c r="BO24" i="9"/>
  <c r="BP24" i="9"/>
  <c r="BQ24" i="9"/>
  <c r="BR24" i="9"/>
  <c r="BS24" i="9"/>
  <c r="BO25" i="9"/>
  <c r="BP25" i="9"/>
  <c r="BQ25" i="9"/>
  <c r="BR25" i="9"/>
  <c r="BS25" i="9"/>
  <c r="BO26" i="9"/>
  <c r="BP26" i="9"/>
  <c r="BQ26" i="9"/>
  <c r="BR26" i="9"/>
  <c r="BS26" i="9"/>
  <c r="BO27" i="9"/>
  <c r="BP27" i="9"/>
  <c r="BQ27" i="9"/>
  <c r="BR27" i="9"/>
  <c r="BS27" i="9"/>
  <c r="BO28" i="9"/>
  <c r="BP28" i="9"/>
  <c r="BQ28" i="9"/>
  <c r="BR28" i="9"/>
  <c r="BS28" i="9"/>
  <c r="BO29" i="9"/>
  <c r="BP29" i="9"/>
  <c r="BQ29" i="9"/>
  <c r="BR29" i="9"/>
  <c r="BS29" i="9"/>
  <c r="BO30" i="9"/>
  <c r="BP30" i="9"/>
  <c r="BQ30" i="9"/>
  <c r="BR30" i="9"/>
  <c r="BS30" i="9"/>
  <c r="BO31" i="9"/>
  <c r="BP31" i="9"/>
  <c r="BQ31" i="9"/>
  <c r="BR31" i="9"/>
  <c r="BS31" i="9"/>
  <c r="BO32" i="9"/>
  <c r="BP32" i="9"/>
  <c r="BQ32" i="9"/>
  <c r="BR32" i="9"/>
  <c r="BS32" i="9"/>
  <c r="BO33" i="9"/>
  <c r="BP33" i="9"/>
  <c r="BQ33" i="9"/>
  <c r="BR33" i="9"/>
  <c r="BS33" i="9"/>
  <c r="BO34" i="9"/>
  <c r="BP34" i="9"/>
  <c r="BQ34" i="9"/>
  <c r="BR34" i="9"/>
  <c r="BS34" i="9"/>
  <c r="BO35" i="9"/>
  <c r="BP35" i="9"/>
  <c r="BQ35" i="9"/>
  <c r="BR35" i="9"/>
  <c r="BS35" i="9"/>
  <c r="BO36" i="9"/>
  <c r="BP36" i="9"/>
  <c r="BQ36" i="9"/>
  <c r="BR36" i="9"/>
  <c r="BS36" i="9"/>
  <c r="BO37" i="9"/>
  <c r="BP37" i="9"/>
  <c r="BQ37" i="9"/>
  <c r="BR37" i="9"/>
  <c r="BS37" i="9"/>
  <c r="BO38" i="9"/>
  <c r="BP38" i="9"/>
  <c r="BQ38" i="9"/>
  <c r="BR38" i="9"/>
  <c r="BS38" i="9"/>
  <c r="BO39" i="9"/>
  <c r="BP39" i="9"/>
  <c r="BQ39" i="9"/>
  <c r="BR39" i="9"/>
  <c r="BS39" i="9"/>
  <c r="BO40" i="9"/>
  <c r="BP40" i="9"/>
  <c r="BQ40" i="9"/>
  <c r="BR40" i="9"/>
  <c r="BS40" i="9"/>
  <c r="BO41" i="9"/>
  <c r="BP41" i="9"/>
  <c r="BQ41" i="9"/>
  <c r="BR41" i="9"/>
  <c r="BS41" i="9"/>
  <c r="BO42" i="9"/>
  <c r="BP42" i="9"/>
  <c r="BQ42" i="9"/>
  <c r="BR42" i="9"/>
  <c r="BS42" i="9"/>
  <c r="BO43" i="9"/>
  <c r="BP43" i="9"/>
  <c r="BQ43" i="9"/>
  <c r="BR43" i="9"/>
  <c r="BS43" i="9"/>
  <c r="BO44" i="9"/>
  <c r="BP44" i="9"/>
  <c r="BQ44" i="9"/>
  <c r="BR44" i="9"/>
  <c r="BS44" i="9"/>
  <c r="BO45" i="9"/>
  <c r="BP45" i="9"/>
  <c r="BQ45" i="9"/>
  <c r="BR45" i="9"/>
  <c r="BS45" i="9"/>
  <c r="BO46" i="9"/>
  <c r="BP46" i="9"/>
  <c r="BQ46" i="9"/>
  <c r="BR46" i="9"/>
  <c r="BS46" i="9"/>
  <c r="BO47" i="9"/>
  <c r="BP47" i="9"/>
  <c r="BQ47" i="9"/>
  <c r="BR47" i="9"/>
  <c r="BS47" i="9"/>
  <c r="BO48" i="9"/>
  <c r="BP48" i="9"/>
  <c r="BQ48" i="9"/>
  <c r="BR48" i="9"/>
  <c r="BS48" i="9"/>
  <c r="BO49" i="9"/>
  <c r="BP49" i="9"/>
  <c r="BQ49" i="9"/>
  <c r="BR49" i="9"/>
  <c r="BS49" i="9"/>
  <c r="BO50" i="9"/>
  <c r="BP50" i="9"/>
  <c r="BQ50" i="9"/>
  <c r="BR50" i="9"/>
  <c r="BS50" i="9"/>
  <c r="BO51" i="9"/>
  <c r="BP51" i="9"/>
  <c r="BQ51" i="9"/>
  <c r="BR51" i="9"/>
  <c r="BS51" i="9"/>
  <c r="BO52" i="9"/>
  <c r="BP52" i="9"/>
  <c r="BQ52" i="9"/>
  <c r="BR52" i="9"/>
  <c r="BS52" i="9"/>
  <c r="BO53" i="9"/>
  <c r="BP53" i="9"/>
  <c r="BQ53" i="9"/>
  <c r="BR53" i="9"/>
  <c r="BS53" i="9"/>
  <c r="BO54" i="9"/>
  <c r="BP54" i="9"/>
  <c r="BQ54" i="9"/>
  <c r="BR54" i="9"/>
  <c r="BS54" i="9"/>
  <c r="BO55" i="9"/>
  <c r="BP55" i="9"/>
  <c r="BQ55" i="9"/>
  <c r="BR55" i="9"/>
  <c r="BS55" i="9"/>
  <c r="BO56" i="9"/>
  <c r="BP56" i="9"/>
  <c r="BQ56" i="9"/>
  <c r="BR56" i="9"/>
  <c r="BS56" i="9"/>
  <c r="BO57" i="9"/>
  <c r="BP57" i="9"/>
  <c r="BQ57" i="9"/>
  <c r="BR57" i="9"/>
  <c r="BS57" i="9"/>
  <c r="BO58" i="9"/>
  <c r="BP58" i="9"/>
  <c r="BQ58" i="9"/>
  <c r="BR58" i="9"/>
  <c r="BS58" i="9"/>
  <c r="BO59" i="9"/>
  <c r="BP59" i="9"/>
  <c r="BQ59" i="9"/>
  <c r="BR59" i="9"/>
  <c r="BS59" i="9"/>
  <c r="BO60" i="9"/>
  <c r="BP60" i="9"/>
  <c r="BQ60" i="9"/>
  <c r="BR60" i="9"/>
  <c r="BS60" i="9"/>
  <c r="BO61" i="9"/>
  <c r="BP61" i="9"/>
  <c r="BQ61" i="9"/>
  <c r="BR61" i="9"/>
  <c r="BS61" i="9"/>
  <c r="BO62" i="9"/>
  <c r="BP62" i="9"/>
  <c r="BQ62" i="9"/>
  <c r="BR62" i="9"/>
  <c r="BS62" i="9"/>
  <c r="BO63" i="9"/>
  <c r="BP63" i="9"/>
  <c r="BQ63" i="9"/>
  <c r="BR63" i="9"/>
  <c r="BS63" i="9"/>
  <c r="BO64" i="9"/>
  <c r="BP64" i="9"/>
  <c r="BQ64" i="9"/>
  <c r="BR64" i="9"/>
  <c r="BS64" i="9"/>
  <c r="BO65" i="9"/>
  <c r="BP65" i="9"/>
  <c r="BQ65" i="9"/>
  <c r="BR65" i="9"/>
  <c r="BS65" i="9"/>
  <c r="BO66" i="9"/>
  <c r="BP66" i="9"/>
  <c r="BQ66" i="9"/>
  <c r="BR66" i="9"/>
  <c r="BS66" i="9"/>
  <c r="BO67" i="9"/>
  <c r="BP67" i="9"/>
  <c r="BQ67" i="9"/>
  <c r="BR67" i="9"/>
  <c r="BS67" i="9"/>
  <c r="BO68" i="9"/>
  <c r="BP68" i="9"/>
  <c r="BQ68" i="9"/>
  <c r="BR68" i="9"/>
  <c r="BS68" i="9"/>
  <c r="BO69" i="9"/>
  <c r="BP69" i="9"/>
  <c r="BQ69" i="9"/>
  <c r="BR69" i="9"/>
  <c r="BS69" i="9"/>
  <c r="BO70" i="9"/>
  <c r="BP70" i="9"/>
  <c r="BQ70" i="9"/>
  <c r="BR70" i="9"/>
  <c r="BS70" i="9"/>
  <c r="BO71" i="9"/>
  <c r="BP71" i="9"/>
  <c r="BQ71" i="9"/>
  <c r="BR71" i="9"/>
  <c r="BS71" i="9"/>
  <c r="BO72" i="9"/>
  <c r="BP72" i="9"/>
  <c r="BQ72" i="9"/>
  <c r="BR72" i="9"/>
  <c r="BS72" i="9"/>
  <c r="BO73" i="9"/>
  <c r="BP73" i="9"/>
  <c r="BQ73" i="9"/>
  <c r="BR73" i="9"/>
  <c r="BS73" i="9"/>
  <c r="BO74" i="9"/>
  <c r="BP74" i="9"/>
  <c r="BQ74" i="9"/>
  <c r="BR74" i="9"/>
  <c r="BS74" i="9"/>
  <c r="BO75" i="9"/>
  <c r="BP75" i="9"/>
  <c r="BQ75" i="9"/>
  <c r="BR75" i="9"/>
  <c r="BS75" i="9"/>
  <c r="BO76" i="9"/>
  <c r="BP76" i="9"/>
  <c r="BQ76" i="9"/>
  <c r="BR76" i="9"/>
  <c r="BS76" i="9"/>
  <c r="BO77" i="9"/>
  <c r="BP77" i="9"/>
  <c r="BQ77" i="9"/>
  <c r="BR77" i="9"/>
  <c r="BS77" i="9"/>
  <c r="BO78" i="9"/>
  <c r="BP78" i="9"/>
  <c r="BQ78" i="9"/>
  <c r="BR78" i="9"/>
  <c r="BS78" i="9"/>
  <c r="BO79" i="9"/>
  <c r="BP79" i="9"/>
  <c r="BQ79" i="9"/>
  <c r="BR79" i="9"/>
  <c r="BS79" i="9"/>
  <c r="BO80" i="9"/>
  <c r="BP80" i="9"/>
  <c r="BQ80" i="9"/>
  <c r="BR80" i="9"/>
  <c r="BS80" i="9"/>
  <c r="BO81" i="9"/>
  <c r="BP81" i="9"/>
  <c r="BQ81" i="9"/>
  <c r="BR81" i="9"/>
  <c r="BS81" i="9"/>
  <c r="BO82" i="9"/>
  <c r="BP82" i="9"/>
  <c r="BQ82" i="9"/>
  <c r="BR82" i="9"/>
  <c r="BS82" i="9"/>
  <c r="BO83" i="9"/>
  <c r="BP83" i="9"/>
  <c r="BQ83" i="9"/>
  <c r="BR83" i="9"/>
  <c r="BS83" i="9"/>
  <c r="BO84" i="9"/>
  <c r="BP84" i="9"/>
  <c r="BQ84" i="9"/>
  <c r="BR84" i="9"/>
  <c r="BS84" i="9"/>
  <c r="BO85" i="9"/>
  <c r="BP85" i="9"/>
  <c r="BQ85" i="9"/>
  <c r="BR85" i="9"/>
  <c r="BS85" i="9"/>
  <c r="BO86" i="9"/>
  <c r="BP86" i="9"/>
  <c r="BQ86" i="9"/>
  <c r="BR86" i="9"/>
  <c r="BS86" i="9"/>
  <c r="BO87" i="9"/>
  <c r="BP87" i="9"/>
  <c r="BQ87" i="9"/>
  <c r="BR87" i="9"/>
  <c r="BS87" i="9"/>
  <c r="BO88" i="9"/>
  <c r="BP88" i="9"/>
  <c r="BQ88" i="9"/>
  <c r="BR88" i="9"/>
  <c r="BS88" i="9"/>
  <c r="BO89" i="9"/>
  <c r="BP89" i="9"/>
  <c r="BQ89" i="9"/>
  <c r="BR89" i="9"/>
  <c r="BS89" i="9"/>
  <c r="BO90" i="9"/>
  <c r="BP90" i="9"/>
  <c r="BQ90" i="9"/>
  <c r="BR90" i="9"/>
  <c r="BS90" i="9"/>
  <c r="BO91" i="9"/>
  <c r="BP91" i="9"/>
  <c r="BQ91" i="9"/>
  <c r="BR91" i="9"/>
  <c r="BS91" i="9"/>
  <c r="BO92" i="9"/>
  <c r="BP92" i="9"/>
  <c r="BQ92" i="9"/>
  <c r="BR92" i="9"/>
  <c r="BS92" i="9"/>
  <c r="BO93" i="9"/>
  <c r="BP93" i="9"/>
  <c r="BQ93" i="9"/>
  <c r="BR93" i="9"/>
  <c r="BS93" i="9"/>
  <c r="BO94" i="9"/>
  <c r="BP94" i="9"/>
  <c r="BQ94" i="9"/>
  <c r="BR94" i="9"/>
  <c r="BS94" i="9"/>
  <c r="BO95" i="9"/>
  <c r="BP95" i="9"/>
  <c r="BQ95" i="9"/>
  <c r="BR95" i="9"/>
  <c r="BS95" i="9"/>
  <c r="BO96" i="9"/>
  <c r="BP96" i="9"/>
  <c r="BQ96" i="9"/>
  <c r="BR96" i="9"/>
  <c r="BS96" i="9"/>
  <c r="BO97" i="9"/>
  <c r="BP97" i="9"/>
  <c r="BQ97" i="9"/>
  <c r="BR97" i="9"/>
  <c r="BS97" i="9"/>
  <c r="BO98" i="9"/>
  <c r="BP98" i="9"/>
  <c r="BQ98" i="9"/>
  <c r="BR98" i="9"/>
  <c r="BS98" i="9"/>
  <c r="BO99" i="9"/>
  <c r="BP99" i="9"/>
  <c r="BQ99" i="9"/>
  <c r="BR99" i="9"/>
  <c r="BS99" i="9"/>
  <c r="BO100" i="9"/>
  <c r="BP100" i="9"/>
  <c r="BQ100" i="9"/>
  <c r="BR100" i="9"/>
  <c r="BS100" i="9"/>
  <c r="BO101" i="9"/>
  <c r="BP101" i="9"/>
  <c r="BQ101" i="9"/>
  <c r="BR101" i="9"/>
  <c r="BS101" i="9"/>
  <c r="BO102" i="9"/>
  <c r="BP102" i="9"/>
  <c r="BQ102" i="9"/>
  <c r="BR102" i="9"/>
  <c r="BS102" i="9"/>
  <c r="BO103" i="9"/>
  <c r="BP103" i="9"/>
  <c r="BQ103" i="9"/>
  <c r="BR103" i="9"/>
  <c r="BS103" i="9"/>
  <c r="BO104" i="9"/>
  <c r="BP104" i="9"/>
  <c r="BQ104" i="9"/>
  <c r="BR104" i="9"/>
  <c r="BS104" i="9"/>
  <c r="BO105" i="9"/>
  <c r="BP105" i="9"/>
  <c r="BQ105" i="9"/>
  <c r="BR105" i="9"/>
  <c r="BS105" i="9"/>
  <c r="BO106" i="9"/>
  <c r="BP106" i="9"/>
  <c r="BQ106" i="9"/>
  <c r="BR106" i="9"/>
  <c r="BS106" i="9"/>
  <c r="BO107" i="9"/>
  <c r="BP107" i="9"/>
  <c r="BQ107" i="9"/>
  <c r="BR107" i="9"/>
  <c r="BS107" i="9"/>
  <c r="BO108" i="9"/>
  <c r="BP108" i="9"/>
  <c r="BQ108" i="9"/>
  <c r="BR108" i="9"/>
  <c r="BS108" i="9"/>
  <c r="BO109" i="9"/>
  <c r="BP109" i="9"/>
  <c r="BQ109" i="9"/>
  <c r="BR109" i="9"/>
  <c r="BS109" i="9"/>
  <c r="BO110" i="9"/>
  <c r="BP110" i="9"/>
  <c r="BQ110" i="9"/>
  <c r="BR110" i="9"/>
  <c r="BS110" i="9"/>
  <c r="BO111" i="9"/>
  <c r="BP111" i="9"/>
  <c r="BQ111" i="9"/>
  <c r="BR111" i="9"/>
  <c r="BS111" i="9"/>
  <c r="BO112" i="9"/>
  <c r="BP112" i="9"/>
  <c r="BQ112" i="9"/>
  <c r="BR112" i="9"/>
  <c r="BS112" i="9"/>
  <c r="BO113" i="9"/>
  <c r="BP113" i="9"/>
  <c r="BQ113" i="9"/>
  <c r="BR113" i="9"/>
  <c r="BS113" i="9"/>
  <c r="BO114" i="9"/>
  <c r="BP114" i="9"/>
  <c r="BQ114" i="9"/>
  <c r="BR114" i="9"/>
  <c r="BS114" i="9"/>
  <c r="BO115" i="9"/>
  <c r="BP115" i="9"/>
  <c r="BQ115" i="9"/>
  <c r="BR115" i="9"/>
  <c r="BS115" i="9"/>
  <c r="BO116" i="9"/>
  <c r="BP116" i="9"/>
  <c r="BQ116" i="9"/>
  <c r="BR116" i="9"/>
  <c r="BS116" i="9"/>
  <c r="BO117" i="9"/>
  <c r="BP117" i="9"/>
  <c r="BQ117" i="9"/>
  <c r="BR117" i="9"/>
  <c r="BS117" i="9"/>
  <c r="BO118" i="9"/>
  <c r="BP118" i="9"/>
  <c r="BQ118" i="9"/>
  <c r="BR118" i="9"/>
  <c r="BS118" i="9"/>
  <c r="BO119" i="9"/>
  <c r="BP119" i="9"/>
  <c r="BQ119" i="9"/>
  <c r="BR119" i="9"/>
  <c r="BS119" i="9"/>
  <c r="BO120" i="9"/>
  <c r="BP120" i="9"/>
  <c r="BQ120" i="9"/>
  <c r="BR120" i="9"/>
  <c r="BS120" i="9"/>
  <c r="BO121" i="9"/>
  <c r="BP121" i="9"/>
  <c r="BQ121" i="9"/>
  <c r="BR121" i="9"/>
  <c r="BS121" i="9"/>
  <c r="BO122" i="9"/>
  <c r="BP122" i="9"/>
  <c r="BQ122" i="9"/>
  <c r="BR122" i="9"/>
  <c r="BS122" i="9"/>
  <c r="BO123" i="9"/>
  <c r="BP123" i="9"/>
  <c r="BQ123" i="9"/>
  <c r="BR123" i="9"/>
  <c r="BS123" i="9"/>
  <c r="BO124" i="9"/>
  <c r="BP124" i="9"/>
  <c r="BQ124" i="9"/>
  <c r="BR124" i="9"/>
  <c r="BS124" i="9"/>
  <c r="BO125" i="9"/>
  <c r="BP125" i="9"/>
  <c r="BQ125" i="9"/>
  <c r="BR125" i="9"/>
  <c r="BS125" i="9"/>
  <c r="BO126" i="9"/>
  <c r="BP126" i="9"/>
  <c r="BQ126" i="9"/>
  <c r="BR126" i="9"/>
  <c r="BS126" i="9"/>
  <c r="BO127" i="9"/>
  <c r="BP127" i="9"/>
  <c r="BQ127" i="9"/>
  <c r="BR127" i="9"/>
  <c r="BS127" i="9"/>
  <c r="BO128" i="9"/>
  <c r="BP128" i="9"/>
  <c r="BQ128" i="9"/>
  <c r="BR128" i="9"/>
  <c r="BS128" i="9"/>
  <c r="BO129" i="9"/>
  <c r="BP129" i="9"/>
  <c r="BQ129" i="9"/>
  <c r="BR129" i="9"/>
  <c r="BS129" i="9"/>
  <c r="BO130" i="9"/>
  <c r="BP130" i="9"/>
  <c r="BQ130" i="9"/>
  <c r="BR130" i="9"/>
  <c r="BS130" i="9"/>
  <c r="BO131" i="9"/>
  <c r="BP131" i="9"/>
  <c r="BQ131" i="9"/>
  <c r="BR131" i="9"/>
  <c r="BS131" i="9"/>
  <c r="BO132" i="9"/>
  <c r="BP132" i="9"/>
  <c r="BQ132" i="9"/>
  <c r="BR132" i="9"/>
  <c r="BS132" i="9"/>
  <c r="BO133" i="9"/>
  <c r="BP133" i="9"/>
  <c r="BQ133" i="9"/>
  <c r="BR133" i="9"/>
  <c r="BS133" i="9"/>
  <c r="BO134" i="9"/>
  <c r="BP134" i="9"/>
  <c r="BQ134" i="9"/>
  <c r="BR134" i="9"/>
  <c r="BS134" i="9"/>
  <c r="BO135" i="9"/>
  <c r="BP135" i="9"/>
  <c r="BQ135" i="9"/>
  <c r="BR135" i="9"/>
  <c r="BS135" i="9"/>
  <c r="BO136" i="9"/>
  <c r="BP136" i="9"/>
  <c r="BQ136" i="9"/>
  <c r="BR136" i="9"/>
  <c r="BS136" i="9"/>
  <c r="BO137" i="9"/>
  <c r="BP137" i="9"/>
  <c r="BQ137" i="9"/>
  <c r="BR137" i="9"/>
  <c r="BS137" i="9"/>
  <c r="BO138" i="9"/>
  <c r="BP138" i="9"/>
  <c r="BQ138" i="9"/>
  <c r="BR138" i="9"/>
  <c r="BS138" i="9"/>
  <c r="BO139" i="9"/>
  <c r="BP139" i="9"/>
  <c r="BQ139" i="9"/>
  <c r="BR139" i="9"/>
  <c r="BS139" i="9"/>
  <c r="BS4" i="9"/>
  <c r="BR4" i="9"/>
  <c r="BQ4" i="9"/>
  <c r="BP4" i="9"/>
  <c r="BO4" i="9"/>
  <c r="BN5" i="9"/>
  <c r="BN6" i="9"/>
  <c r="BN7" i="9"/>
  <c r="BN8" i="9"/>
  <c r="BN9" i="9"/>
  <c r="BN10" i="9"/>
  <c r="BN11" i="9"/>
  <c r="BN12" i="9"/>
  <c r="BN13" i="9"/>
  <c r="BN14" i="9"/>
  <c r="BN15" i="9"/>
  <c r="BN16" i="9"/>
  <c r="BN17" i="9"/>
  <c r="BN18" i="9"/>
  <c r="BN19" i="9"/>
  <c r="BN20" i="9"/>
  <c r="BN21" i="9"/>
  <c r="BN22" i="9"/>
  <c r="BN23" i="9"/>
  <c r="BN24" i="9"/>
  <c r="BN25" i="9"/>
  <c r="BN26" i="9"/>
  <c r="BN27" i="9"/>
  <c r="BN28" i="9"/>
  <c r="BN29" i="9"/>
  <c r="BN30" i="9"/>
  <c r="BN31" i="9"/>
  <c r="BN32" i="9"/>
  <c r="BN33" i="9"/>
  <c r="BN34" i="9"/>
  <c r="BN35" i="9"/>
  <c r="BN36" i="9"/>
  <c r="BN37" i="9"/>
  <c r="BN38" i="9"/>
  <c r="BN39" i="9"/>
  <c r="BN40" i="9"/>
  <c r="BN41" i="9"/>
  <c r="BN42" i="9"/>
  <c r="BN43" i="9"/>
  <c r="BN44" i="9"/>
  <c r="BN45" i="9"/>
  <c r="BN46" i="9"/>
  <c r="BN47" i="9"/>
  <c r="BN48" i="9"/>
  <c r="BN49" i="9"/>
  <c r="BN50" i="9"/>
  <c r="BN51" i="9"/>
  <c r="BN52" i="9"/>
  <c r="BN53" i="9"/>
  <c r="BN54" i="9"/>
  <c r="BN55" i="9"/>
  <c r="BN56" i="9"/>
  <c r="BN57" i="9"/>
  <c r="BN58" i="9"/>
  <c r="BN59" i="9"/>
  <c r="BN60" i="9"/>
  <c r="BN61" i="9"/>
  <c r="BN62" i="9"/>
  <c r="BN63" i="9"/>
  <c r="BN64" i="9"/>
  <c r="BN65" i="9"/>
  <c r="BN66" i="9"/>
  <c r="BN67" i="9"/>
  <c r="BN68" i="9"/>
  <c r="BN69" i="9"/>
  <c r="BN70" i="9"/>
  <c r="BN71" i="9"/>
  <c r="BN72" i="9"/>
  <c r="BN73" i="9"/>
  <c r="BN74" i="9"/>
  <c r="BN75" i="9"/>
  <c r="BN76" i="9"/>
  <c r="BN77" i="9"/>
  <c r="BN78" i="9"/>
  <c r="BN79" i="9"/>
  <c r="BN80" i="9"/>
  <c r="BN81" i="9"/>
  <c r="BN82" i="9"/>
  <c r="BN83" i="9"/>
  <c r="BN84" i="9"/>
  <c r="BN85" i="9"/>
  <c r="BN86" i="9"/>
  <c r="BN87" i="9"/>
  <c r="BN88" i="9"/>
  <c r="BN89" i="9"/>
  <c r="BN90" i="9"/>
  <c r="BN91" i="9"/>
  <c r="BN92" i="9"/>
  <c r="BN93" i="9"/>
  <c r="BN94" i="9"/>
  <c r="BN95" i="9"/>
  <c r="BN96" i="9"/>
  <c r="BN97" i="9"/>
  <c r="BN98" i="9"/>
  <c r="BN99" i="9"/>
  <c r="BN100" i="9"/>
  <c r="BN101" i="9"/>
  <c r="BN102" i="9"/>
  <c r="BN103" i="9"/>
  <c r="BN104" i="9"/>
  <c r="BN105" i="9"/>
  <c r="BN106" i="9"/>
  <c r="BN107" i="9"/>
  <c r="BN108" i="9"/>
  <c r="BN109" i="9"/>
  <c r="BN110" i="9"/>
  <c r="BN111" i="9"/>
  <c r="BN112" i="9"/>
  <c r="BN113" i="9"/>
  <c r="BN114" i="9"/>
  <c r="BN115" i="9"/>
  <c r="BN116" i="9"/>
  <c r="BN117" i="9"/>
  <c r="BN118" i="9"/>
  <c r="BN119" i="9"/>
  <c r="BN120" i="9"/>
  <c r="BN121" i="9"/>
  <c r="BN122" i="9"/>
  <c r="BN123" i="9"/>
  <c r="BN124" i="9"/>
  <c r="BN125" i="9"/>
  <c r="BN126" i="9"/>
  <c r="BN127" i="9"/>
  <c r="BN128" i="9"/>
  <c r="BN129" i="9"/>
  <c r="BN130" i="9"/>
  <c r="BN131" i="9"/>
  <c r="BN132" i="9"/>
  <c r="BN133" i="9"/>
  <c r="BN134" i="9"/>
  <c r="BN135" i="9"/>
  <c r="BN136" i="9"/>
  <c r="BN137" i="9"/>
  <c r="BN138" i="9"/>
  <c r="BN139" i="9"/>
  <c r="BM5" i="9"/>
  <c r="BM6" i="9"/>
  <c r="BM7" i="9"/>
  <c r="BM8" i="9"/>
  <c r="BM9" i="9"/>
  <c r="BM10" i="9"/>
  <c r="BM11" i="9"/>
  <c r="BM12" i="9"/>
  <c r="BM13" i="9"/>
  <c r="BM14" i="9"/>
  <c r="BM15" i="9"/>
  <c r="BM16" i="9"/>
  <c r="BM17" i="9"/>
  <c r="BM18" i="9"/>
  <c r="BM19" i="9"/>
  <c r="BM20" i="9"/>
  <c r="BM21" i="9"/>
  <c r="BM22" i="9"/>
  <c r="BM23" i="9"/>
  <c r="BM24" i="9"/>
  <c r="BM25" i="9"/>
  <c r="BM26" i="9"/>
  <c r="BM27" i="9"/>
  <c r="BM28" i="9"/>
  <c r="BM29" i="9"/>
  <c r="BM30" i="9"/>
  <c r="BM31" i="9"/>
  <c r="BM32" i="9"/>
  <c r="BM33" i="9"/>
  <c r="BM34" i="9"/>
  <c r="BM35" i="9"/>
  <c r="BM36" i="9"/>
  <c r="BM37" i="9"/>
  <c r="BM38" i="9"/>
  <c r="BM39" i="9"/>
  <c r="BM40" i="9"/>
  <c r="BM41" i="9"/>
  <c r="BM42" i="9"/>
  <c r="BM43" i="9"/>
  <c r="BM44" i="9"/>
  <c r="BM45" i="9"/>
  <c r="BM46" i="9"/>
  <c r="BM47" i="9"/>
  <c r="BM48" i="9"/>
  <c r="BM49" i="9"/>
  <c r="BM50" i="9"/>
  <c r="BM51" i="9"/>
  <c r="BM52" i="9"/>
  <c r="BM53" i="9"/>
  <c r="BM54" i="9"/>
  <c r="BM55" i="9"/>
  <c r="BM56" i="9"/>
  <c r="BM57" i="9"/>
  <c r="BM58" i="9"/>
  <c r="BM59" i="9"/>
  <c r="BM60" i="9"/>
  <c r="BM61" i="9"/>
  <c r="BM62" i="9"/>
  <c r="BM63" i="9"/>
  <c r="BM64" i="9"/>
  <c r="BM65" i="9"/>
  <c r="BM66" i="9"/>
  <c r="BM67" i="9"/>
  <c r="BM68" i="9"/>
  <c r="BM69" i="9"/>
  <c r="BM70" i="9"/>
  <c r="BM71" i="9"/>
  <c r="BM72" i="9"/>
  <c r="BM73" i="9"/>
  <c r="BM74" i="9"/>
  <c r="BM75" i="9"/>
  <c r="BM76" i="9"/>
  <c r="BM77" i="9"/>
  <c r="BM78" i="9"/>
  <c r="BM79" i="9"/>
  <c r="BM80" i="9"/>
  <c r="BM81" i="9"/>
  <c r="BM82" i="9"/>
  <c r="BM83" i="9"/>
  <c r="BM84" i="9"/>
  <c r="BM85" i="9"/>
  <c r="BM86" i="9"/>
  <c r="BM87" i="9"/>
  <c r="BM88" i="9"/>
  <c r="BM89" i="9"/>
  <c r="BM90" i="9"/>
  <c r="BM91" i="9"/>
  <c r="BM92" i="9"/>
  <c r="BM93" i="9"/>
  <c r="BM94" i="9"/>
  <c r="BM95" i="9"/>
  <c r="BM96" i="9"/>
  <c r="BM97" i="9"/>
  <c r="BM98" i="9"/>
  <c r="BM99" i="9"/>
  <c r="BM100" i="9"/>
  <c r="BM101" i="9"/>
  <c r="BM102" i="9"/>
  <c r="BM103" i="9"/>
  <c r="BM104" i="9"/>
  <c r="BM105" i="9"/>
  <c r="BM106" i="9"/>
  <c r="BM107" i="9"/>
  <c r="BM108" i="9"/>
  <c r="BM109" i="9"/>
  <c r="BM110" i="9"/>
  <c r="BM111" i="9"/>
  <c r="BM112" i="9"/>
  <c r="BM113" i="9"/>
  <c r="BM114" i="9"/>
  <c r="BM115" i="9"/>
  <c r="BM116" i="9"/>
  <c r="BM117" i="9"/>
  <c r="BM118" i="9"/>
  <c r="BM119" i="9"/>
  <c r="BM120" i="9"/>
  <c r="BM121" i="9"/>
  <c r="BM122" i="9"/>
  <c r="BM123" i="9"/>
  <c r="BM124" i="9"/>
  <c r="BM125" i="9"/>
  <c r="BM126" i="9"/>
  <c r="BM127" i="9"/>
  <c r="BM128" i="9"/>
  <c r="BM129" i="9"/>
  <c r="BM130" i="9"/>
  <c r="BM131" i="9"/>
  <c r="BM132" i="9"/>
  <c r="BM133" i="9"/>
  <c r="BM134" i="9"/>
  <c r="BM135" i="9"/>
  <c r="BM136" i="9"/>
  <c r="BM137" i="9"/>
  <c r="BM138" i="9"/>
  <c r="BM139" i="9"/>
  <c r="BL5" i="9"/>
  <c r="BL6" i="9"/>
  <c r="BL7" i="9"/>
  <c r="BL8" i="9"/>
  <c r="BL9" i="9"/>
  <c r="BL10" i="9"/>
  <c r="BL11" i="9"/>
  <c r="BL12" i="9"/>
  <c r="BL13" i="9"/>
  <c r="BL14" i="9"/>
  <c r="BL15" i="9"/>
  <c r="BL16" i="9"/>
  <c r="BL17" i="9"/>
  <c r="BL18" i="9"/>
  <c r="BL19" i="9"/>
  <c r="BL20" i="9"/>
  <c r="BL21" i="9"/>
  <c r="BL22" i="9"/>
  <c r="BL23" i="9"/>
  <c r="BL24" i="9"/>
  <c r="BL25" i="9"/>
  <c r="BL26" i="9"/>
  <c r="BL27" i="9"/>
  <c r="BL28" i="9"/>
  <c r="BL29" i="9"/>
  <c r="BL30" i="9"/>
  <c r="BL31" i="9"/>
  <c r="BL32" i="9"/>
  <c r="BL33" i="9"/>
  <c r="BL34" i="9"/>
  <c r="BL35" i="9"/>
  <c r="BL36" i="9"/>
  <c r="BL37" i="9"/>
  <c r="BL38" i="9"/>
  <c r="BL39" i="9"/>
  <c r="BL40" i="9"/>
  <c r="BL41" i="9"/>
  <c r="BL42" i="9"/>
  <c r="BL43" i="9"/>
  <c r="BL44" i="9"/>
  <c r="BL45" i="9"/>
  <c r="BL46" i="9"/>
  <c r="BL47" i="9"/>
  <c r="BL48" i="9"/>
  <c r="BL49" i="9"/>
  <c r="BL50" i="9"/>
  <c r="BL51" i="9"/>
  <c r="BL52" i="9"/>
  <c r="BL53" i="9"/>
  <c r="BL54" i="9"/>
  <c r="BL55" i="9"/>
  <c r="BL56" i="9"/>
  <c r="BL57" i="9"/>
  <c r="BL58" i="9"/>
  <c r="BL59" i="9"/>
  <c r="BL60" i="9"/>
  <c r="BL61" i="9"/>
  <c r="BL62" i="9"/>
  <c r="BL63" i="9"/>
  <c r="BL64" i="9"/>
  <c r="BL65" i="9"/>
  <c r="BL66" i="9"/>
  <c r="BL67" i="9"/>
  <c r="BL68" i="9"/>
  <c r="BL69" i="9"/>
  <c r="BL70" i="9"/>
  <c r="BL71" i="9"/>
  <c r="BL72" i="9"/>
  <c r="BL73" i="9"/>
  <c r="BL74" i="9"/>
  <c r="BL75" i="9"/>
  <c r="BL76" i="9"/>
  <c r="BL77" i="9"/>
  <c r="BL78" i="9"/>
  <c r="BL79" i="9"/>
  <c r="BL80" i="9"/>
  <c r="BL81" i="9"/>
  <c r="BL82" i="9"/>
  <c r="BL83" i="9"/>
  <c r="BL84" i="9"/>
  <c r="BL85" i="9"/>
  <c r="BL86" i="9"/>
  <c r="BL87" i="9"/>
  <c r="BL88" i="9"/>
  <c r="BL89" i="9"/>
  <c r="BL90" i="9"/>
  <c r="BL91" i="9"/>
  <c r="BL92" i="9"/>
  <c r="BL93" i="9"/>
  <c r="BL94" i="9"/>
  <c r="BL95" i="9"/>
  <c r="BL96" i="9"/>
  <c r="BL97" i="9"/>
  <c r="BL98" i="9"/>
  <c r="BL99" i="9"/>
  <c r="BL100" i="9"/>
  <c r="BL101" i="9"/>
  <c r="BL102" i="9"/>
  <c r="BL103" i="9"/>
  <c r="BL104" i="9"/>
  <c r="BL105" i="9"/>
  <c r="BL106" i="9"/>
  <c r="BL107" i="9"/>
  <c r="BL108" i="9"/>
  <c r="BL109" i="9"/>
  <c r="BL110" i="9"/>
  <c r="BL111" i="9"/>
  <c r="BL112" i="9"/>
  <c r="BL113" i="9"/>
  <c r="BL114" i="9"/>
  <c r="BL115" i="9"/>
  <c r="BL116" i="9"/>
  <c r="BL117" i="9"/>
  <c r="BL118" i="9"/>
  <c r="BL119" i="9"/>
  <c r="BL120" i="9"/>
  <c r="BL121" i="9"/>
  <c r="BL122" i="9"/>
  <c r="BL123" i="9"/>
  <c r="BL124" i="9"/>
  <c r="BL125" i="9"/>
  <c r="BL126" i="9"/>
  <c r="BL127" i="9"/>
  <c r="BL128" i="9"/>
  <c r="BL129" i="9"/>
  <c r="BL130" i="9"/>
  <c r="BL131" i="9"/>
  <c r="BL132" i="9"/>
  <c r="BL133" i="9"/>
  <c r="BL134" i="9"/>
  <c r="BL135" i="9"/>
  <c r="BL136" i="9"/>
  <c r="BL137" i="9"/>
  <c r="BL138" i="9"/>
  <c r="BL139" i="9"/>
  <c r="BK5" i="9"/>
  <c r="BK6" i="9"/>
  <c r="BK7" i="9"/>
  <c r="BK8" i="9"/>
  <c r="BK9" i="9"/>
  <c r="BK10" i="9"/>
  <c r="BK11" i="9"/>
  <c r="BK12" i="9"/>
  <c r="BK13" i="9"/>
  <c r="BK14" i="9"/>
  <c r="BK15" i="9"/>
  <c r="BK16" i="9"/>
  <c r="BK17" i="9"/>
  <c r="BK18" i="9"/>
  <c r="BK19" i="9"/>
  <c r="BK20" i="9"/>
  <c r="BK21" i="9"/>
  <c r="BK22" i="9"/>
  <c r="BK23" i="9"/>
  <c r="BK24" i="9"/>
  <c r="BK25" i="9"/>
  <c r="BK26" i="9"/>
  <c r="BK27" i="9"/>
  <c r="BK28" i="9"/>
  <c r="BK29" i="9"/>
  <c r="BK30" i="9"/>
  <c r="BK31" i="9"/>
  <c r="BK32" i="9"/>
  <c r="BK33" i="9"/>
  <c r="BK34" i="9"/>
  <c r="BK35" i="9"/>
  <c r="BK36" i="9"/>
  <c r="BK37" i="9"/>
  <c r="BK38" i="9"/>
  <c r="BK39" i="9"/>
  <c r="BK40" i="9"/>
  <c r="BK41" i="9"/>
  <c r="BK42" i="9"/>
  <c r="BK43" i="9"/>
  <c r="BK44" i="9"/>
  <c r="BK45" i="9"/>
  <c r="BK46" i="9"/>
  <c r="BK47" i="9"/>
  <c r="BK48" i="9"/>
  <c r="BK49" i="9"/>
  <c r="BK50" i="9"/>
  <c r="BK51" i="9"/>
  <c r="BK52" i="9"/>
  <c r="BK53" i="9"/>
  <c r="BK54" i="9"/>
  <c r="BK55" i="9"/>
  <c r="BK56" i="9"/>
  <c r="BK57" i="9"/>
  <c r="BK58" i="9"/>
  <c r="BK59" i="9"/>
  <c r="BK60" i="9"/>
  <c r="BK61" i="9"/>
  <c r="BK62" i="9"/>
  <c r="BK63" i="9"/>
  <c r="BK64" i="9"/>
  <c r="BK65" i="9"/>
  <c r="BK66" i="9"/>
  <c r="BK67" i="9"/>
  <c r="BK68" i="9"/>
  <c r="BK69" i="9"/>
  <c r="BK70" i="9"/>
  <c r="BK71" i="9"/>
  <c r="BK72" i="9"/>
  <c r="BK73" i="9"/>
  <c r="BK74" i="9"/>
  <c r="BK75" i="9"/>
  <c r="BK76" i="9"/>
  <c r="BK77" i="9"/>
  <c r="BK78" i="9"/>
  <c r="BK79" i="9"/>
  <c r="BK80" i="9"/>
  <c r="BK81" i="9"/>
  <c r="BK82" i="9"/>
  <c r="BK83" i="9"/>
  <c r="BK84" i="9"/>
  <c r="BK85" i="9"/>
  <c r="BK86" i="9"/>
  <c r="BK87" i="9"/>
  <c r="BK88" i="9"/>
  <c r="BK89" i="9"/>
  <c r="BK90" i="9"/>
  <c r="BK91" i="9"/>
  <c r="BK92" i="9"/>
  <c r="BK93" i="9"/>
  <c r="BK94" i="9"/>
  <c r="BK95" i="9"/>
  <c r="BK96" i="9"/>
  <c r="BK97" i="9"/>
  <c r="BK98" i="9"/>
  <c r="BK99" i="9"/>
  <c r="BK100" i="9"/>
  <c r="BK101" i="9"/>
  <c r="BK102" i="9"/>
  <c r="BK103" i="9"/>
  <c r="BK104" i="9"/>
  <c r="BK105" i="9"/>
  <c r="BK106" i="9"/>
  <c r="BK107" i="9"/>
  <c r="BK108" i="9"/>
  <c r="BK109" i="9"/>
  <c r="BK110" i="9"/>
  <c r="BK111" i="9"/>
  <c r="BK112" i="9"/>
  <c r="BK113" i="9"/>
  <c r="BK114" i="9"/>
  <c r="BK115" i="9"/>
  <c r="BK116" i="9"/>
  <c r="BK117" i="9"/>
  <c r="BK118" i="9"/>
  <c r="BK119" i="9"/>
  <c r="BK120" i="9"/>
  <c r="BK121" i="9"/>
  <c r="BK122" i="9"/>
  <c r="BK123" i="9"/>
  <c r="BK124" i="9"/>
  <c r="BK125" i="9"/>
  <c r="BK126" i="9"/>
  <c r="BK127" i="9"/>
  <c r="BK128" i="9"/>
  <c r="BK129" i="9"/>
  <c r="BK130" i="9"/>
  <c r="BK131" i="9"/>
  <c r="BK132" i="9"/>
  <c r="BK133" i="9"/>
  <c r="BK134" i="9"/>
  <c r="BK135" i="9"/>
  <c r="BK136" i="9"/>
  <c r="BK137" i="9"/>
  <c r="BK138" i="9"/>
  <c r="BK139" i="9"/>
  <c r="BJ5" i="9"/>
  <c r="BJ6" i="9"/>
  <c r="BJ7" i="9"/>
  <c r="BJ8" i="9"/>
  <c r="BJ9" i="9"/>
  <c r="BJ10" i="9"/>
  <c r="BJ11" i="9"/>
  <c r="BJ12" i="9"/>
  <c r="BJ13" i="9"/>
  <c r="BJ14" i="9"/>
  <c r="BJ15" i="9"/>
  <c r="BJ16" i="9"/>
  <c r="BJ17" i="9"/>
  <c r="BJ18" i="9"/>
  <c r="BJ19" i="9"/>
  <c r="BJ20" i="9"/>
  <c r="BJ21" i="9"/>
  <c r="BJ22" i="9"/>
  <c r="BJ23" i="9"/>
  <c r="BJ24" i="9"/>
  <c r="BJ25" i="9"/>
  <c r="BJ26" i="9"/>
  <c r="BJ27" i="9"/>
  <c r="BJ28" i="9"/>
  <c r="BJ29" i="9"/>
  <c r="BJ30" i="9"/>
  <c r="BJ31" i="9"/>
  <c r="BJ32" i="9"/>
  <c r="BJ33" i="9"/>
  <c r="BJ34" i="9"/>
  <c r="BJ35" i="9"/>
  <c r="BJ36" i="9"/>
  <c r="BJ37" i="9"/>
  <c r="BJ38" i="9"/>
  <c r="BJ39" i="9"/>
  <c r="BJ40" i="9"/>
  <c r="BJ41" i="9"/>
  <c r="BJ42" i="9"/>
  <c r="BJ43" i="9"/>
  <c r="BJ44" i="9"/>
  <c r="BJ45" i="9"/>
  <c r="BJ46" i="9"/>
  <c r="BJ47" i="9"/>
  <c r="BJ48" i="9"/>
  <c r="BJ49" i="9"/>
  <c r="BJ50" i="9"/>
  <c r="BJ51" i="9"/>
  <c r="BJ52" i="9"/>
  <c r="BJ53" i="9"/>
  <c r="BJ54" i="9"/>
  <c r="BJ55" i="9"/>
  <c r="BJ56" i="9"/>
  <c r="BJ57" i="9"/>
  <c r="BJ58" i="9"/>
  <c r="BJ59" i="9"/>
  <c r="BJ60" i="9"/>
  <c r="BJ61" i="9"/>
  <c r="BJ62" i="9"/>
  <c r="BJ63" i="9"/>
  <c r="BJ64" i="9"/>
  <c r="BJ65" i="9"/>
  <c r="BJ66" i="9"/>
  <c r="BJ67" i="9"/>
  <c r="BJ68" i="9"/>
  <c r="BJ69" i="9"/>
  <c r="BJ70" i="9"/>
  <c r="BJ71" i="9"/>
  <c r="BJ72" i="9"/>
  <c r="BJ73" i="9"/>
  <c r="BJ74" i="9"/>
  <c r="BJ75" i="9"/>
  <c r="BJ76" i="9"/>
  <c r="BJ77" i="9"/>
  <c r="BJ78" i="9"/>
  <c r="BJ79" i="9"/>
  <c r="BJ80" i="9"/>
  <c r="BJ81" i="9"/>
  <c r="BJ82" i="9"/>
  <c r="BJ83" i="9"/>
  <c r="BJ84" i="9"/>
  <c r="BJ85" i="9"/>
  <c r="BJ86" i="9"/>
  <c r="BJ87" i="9"/>
  <c r="BJ88" i="9"/>
  <c r="BJ89" i="9"/>
  <c r="BJ90" i="9"/>
  <c r="BJ91" i="9"/>
  <c r="BJ92" i="9"/>
  <c r="BJ93" i="9"/>
  <c r="BJ94" i="9"/>
  <c r="BJ95" i="9"/>
  <c r="BJ96" i="9"/>
  <c r="BJ97" i="9"/>
  <c r="BJ98" i="9"/>
  <c r="BJ99" i="9"/>
  <c r="BJ100" i="9"/>
  <c r="BJ101" i="9"/>
  <c r="BJ102" i="9"/>
  <c r="BJ103" i="9"/>
  <c r="BJ104" i="9"/>
  <c r="BJ105" i="9"/>
  <c r="BJ106" i="9"/>
  <c r="BJ107" i="9"/>
  <c r="BJ108" i="9"/>
  <c r="BJ109" i="9"/>
  <c r="BJ110" i="9"/>
  <c r="BJ111" i="9"/>
  <c r="BJ112" i="9"/>
  <c r="BJ113" i="9"/>
  <c r="BJ114" i="9"/>
  <c r="BJ115" i="9"/>
  <c r="BJ116" i="9"/>
  <c r="BJ117" i="9"/>
  <c r="BJ118" i="9"/>
  <c r="BJ119" i="9"/>
  <c r="BJ120" i="9"/>
  <c r="BJ121" i="9"/>
  <c r="BJ122" i="9"/>
  <c r="BJ123" i="9"/>
  <c r="BJ124" i="9"/>
  <c r="BJ125" i="9"/>
  <c r="BJ126" i="9"/>
  <c r="BJ127" i="9"/>
  <c r="BJ128" i="9"/>
  <c r="BJ129" i="9"/>
  <c r="BJ130" i="9"/>
  <c r="BJ131" i="9"/>
  <c r="BJ132" i="9"/>
  <c r="BJ133" i="9"/>
  <c r="BJ134" i="9"/>
  <c r="BJ135" i="9"/>
  <c r="BJ136" i="9"/>
  <c r="BJ137" i="9"/>
  <c r="BJ138" i="9"/>
  <c r="BJ139" i="9"/>
  <c r="BI5" i="9"/>
  <c r="BI6" i="9"/>
  <c r="BI7" i="9"/>
  <c r="BI8" i="9"/>
  <c r="BI9" i="9"/>
  <c r="BI10" i="9"/>
  <c r="BI11" i="9"/>
  <c r="BI12" i="9"/>
  <c r="BI13" i="9"/>
  <c r="BI14" i="9"/>
  <c r="BI15" i="9"/>
  <c r="BI16" i="9"/>
  <c r="BI17" i="9"/>
  <c r="BI18" i="9"/>
  <c r="BI19" i="9"/>
  <c r="BI20" i="9"/>
  <c r="BI21" i="9"/>
  <c r="BI22" i="9"/>
  <c r="BI23" i="9"/>
  <c r="BI24" i="9"/>
  <c r="BI25" i="9"/>
  <c r="BI26" i="9"/>
  <c r="BI27" i="9"/>
  <c r="BI28" i="9"/>
  <c r="BI29" i="9"/>
  <c r="BI30" i="9"/>
  <c r="BI31" i="9"/>
  <c r="BI32" i="9"/>
  <c r="BI33" i="9"/>
  <c r="BI34" i="9"/>
  <c r="BI35" i="9"/>
  <c r="BI36" i="9"/>
  <c r="BI37" i="9"/>
  <c r="BI38" i="9"/>
  <c r="BI39" i="9"/>
  <c r="BI40" i="9"/>
  <c r="BI41" i="9"/>
  <c r="BI42" i="9"/>
  <c r="BI43" i="9"/>
  <c r="BI44" i="9"/>
  <c r="BI45" i="9"/>
  <c r="BI46" i="9"/>
  <c r="BI47" i="9"/>
  <c r="BI48" i="9"/>
  <c r="BI49" i="9"/>
  <c r="BI50" i="9"/>
  <c r="BI51" i="9"/>
  <c r="BI52" i="9"/>
  <c r="BI53" i="9"/>
  <c r="BI54" i="9"/>
  <c r="BI55" i="9"/>
  <c r="BI56" i="9"/>
  <c r="BI57" i="9"/>
  <c r="BI58" i="9"/>
  <c r="BI59" i="9"/>
  <c r="BI60" i="9"/>
  <c r="BI61" i="9"/>
  <c r="BI62" i="9"/>
  <c r="BI63" i="9"/>
  <c r="BI64" i="9"/>
  <c r="BI65" i="9"/>
  <c r="BI66" i="9"/>
  <c r="BI67" i="9"/>
  <c r="BI68" i="9"/>
  <c r="BI69" i="9"/>
  <c r="BI70" i="9"/>
  <c r="BI71" i="9"/>
  <c r="BI72" i="9"/>
  <c r="BI73" i="9"/>
  <c r="BI74" i="9"/>
  <c r="BI75" i="9"/>
  <c r="BI76" i="9"/>
  <c r="BI77" i="9"/>
  <c r="BI78" i="9"/>
  <c r="BI79" i="9"/>
  <c r="BI80" i="9"/>
  <c r="BI81" i="9"/>
  <c r="BI82" i="9"/>
  <c r="BI83" i="9"/>
  <c r="BI84" i="9"/>
  <c r="BI85" i="9"/>
  <c r="BI86" i="9"/>
  <c r="BI87" i="9"/>
  <c r="BI88" i="9"/>
  <c r="BI89" i="9"/>
  <c r="BI90" i="9"/>
  <c r="BI91" i="9"/>
  <c r="BI92" i="9"/>
  <c r="BI93" i="9"/>
  <c r="BI94" i="9"/>
  <c r="BI95" i="9"/>
  <c r="BI96" i="9"/>
  <c r="BI97" i="9"/>
  <c r="BI98" i="9"/>
  <c r="BI99" i="9"/>
  <c r="BI100" i="9"/>
  <c r="BI101" i="9"/>
  <c r="BI102" i="9"/>
  <c r="BI103" i="9"/>
  <c r="BI104" i="9"/>
  <c r="BI105" i="9"/>
  <c r="BI106" i="9"/>
  <c r="BI107" i="9"/>
  <c r="BI108" i="9"/>
  <c r="BI109" i="9"/>
  <c r="BI110" i="9"/>
  <c r="BI111" i="9"/>
  <c r="BI112" i="9"/>
  <c r="BI113" i="9"/>
  <c r="BI114" i="9"/>
  <c r="BI115" i="9"/>
  <c r="BI116" i="9"/>
  <c r="BI117" i="9"/>
  <c r="BI118" i="9"/>
  <c r="BI119" i="9"/>
  <c r="BI120" i="9"/>
  <c r="BI121" i="9"/>
  <c r="BI122" i="9"/>
  <c r="BI123" i="9"/>
  <c r="BI124" i="9"/>
  <c r="BI125" i="9"/>
  <c r="BI126" i="9"/>
  <c r="BI127" i="9"/>
  <c r="BI128" i="9"/>
  <c r="BI129" i="9"/>
  <c r="BI130" i="9"/>
  <c r="BI131" i="9"/>
  <c r="BI132" i="9"/>
  <c r="BI133" i="9"/>
  <c r="BI134" i="9"/>
  <c r="BI135" i="9"/>
  <c r="BI136" i="9"/>
  <c r="BI137" i="9"/>
  <c r="BI138" i="9"/>
  <c r="BI139" i="9"/>
  <c r="BN4" i="9"/>
  <c r="BM4" i="9"/>
  <c r="BL4" i="9"/>
  <c r="BK4" i="9"/>
  <c r="BJ4" i="9"/>
  <c r="BI4" i="9"/>
  <c r="BV9" i="9" l="1"/>
  <c r="BW127" i="9"/>
  <c r="BV130" i="9"/>
  <c r="BV50" i="9"/>
  <c r="BV114" i="9"/>
  <c r="BV18" i="9"/>
  <c r="BV98" i="9"/>
  <c r="BV66" i="9"/>
  <c r="BV82" i="9"/>
  <c r="BV34" i="9"/>
  <c r="BV138" i="9"/>
  <c r="BV122" i="9"/>
  <c r="BV106" i="9"/>
  <c r="BV90" i="9"/>
  <c r="BV74" i="9"/>
  <c r="BV58" i="9"/>
  <c r="BV42" i="9"/>
  <c r="BV26" i="9"/>
  <c r="BV10" i="9"/>
  <c r="BW102" i="9"/>
  <c r="BW57" i="9"/>
  <c r="BW41" i="9"/>
  <c r="BW25" i="9"/>
  <c r="BV129" i="9"/>
  <c r="BV113" i="9"/>
  <c r="BV97" i="9"/>
  <c r="BV81" i="9"/>
  <c r="BV65" i="9"/>
  <c r="BV49" i="9"/>
  <c r="BV33" i="9"/>
  <c r="BV17" i="9"/>
  <c r="BW134" i="9"/>
  <c r="BW118" i="9"/>
  <c r="BW6" i="9"/>
  <c r="BW124" i="9"/>
  <c r="BW111" i="9"/>
  <c r="BW108" i="9"/>
  <c r="BW95" i="9"/>
  <c r="BW133" i="9"/>
  <c r="BW117" i="9"/>
  <c r="BW101" i="9"/>
  <c r="BW85" i="9"/>
  <c r="BW69" i="9"/>
  <c r="BW53" i="9"/>
  <c r="BW37" i="9"/>
  <c r="BW21" i="9"/>
  <c r="BW5" i="9"/>
  <c r="BW91" i="9"/>
  <c r="BW75" i="9"/>
  <c r="BW59" i="9"/>
  <c r="BW43" i="9"/>
  <c r="BW27" i="9"/>
  <c r="BW14" i="9"/>
  <c r="BW122" i="9"/>
  <c r="BW106" i="9"/>
  <c r="BW90" i="9"/>
  <c r="BW74" i="9"/>
  <c r="BW58" i="9"/>
  <c r="BW42" i="9"/>
  <c r="BW125" i="9"/>
  <c r="BW109" i="9"/>
  <c r="BW4" i="9"/>
  <c r="BW131" i="9"/>
  <c r="BW92" i="9"/>
  <c r="BW79" i="9"/>
  <c r="BW76" i="9"/>
  <c r="BW63" i="9"/>
  <c r="BW60" i="9"/>
  <c r="BW47" i="9"/>
  <c r="BW44" i="9"/>
  <c r="BW31" i="9"/>
  <c r="BV24" i="9"/>
  <c r="BW107" i="9"/>
  <c r="BW78" i="9"/>
  <c r="BW30" i="9"/>
  <c r="BW11" i="9"/>
  <c r="BV135" i="9"/>
  <c r="BV119" i="9"/>
  <c r="BV103" i="9"/>
  <c r="BV87" i="9"/>
  <c r="BV71" i="9"/>
  <c r="BV55" i="9"/>
  <c r="BV39" i="9"/>
  <c r="BV23" i="9"/>
  <c r="BV7" i="9"/>
  <c r="BW113" i="9"/>
  <c r="BW97" i="9"/>
  <c r="BW81" i="9"/>
  <c r="BW65" i="9"/>
  <c r="BW49" i="9"/>
  <c r="BW33" i="9"/>
  <c r="BW17" i="9"/>
  <c r="BV136" i="9"/>
  <c r="BV134" i="9"/>
  <c r="BV118" i="9"/>
  <c r="BV102" i="9"/>
  <c r="BV86" i="9"/>
  <c r="BV70" i="9"/>
  <c r="BV54" i="9"/>
  <c r="BV38" i="9"/>
  <c r="BV22" i="9"/>
  <c r="BV6" i="9"/>
  <c r="BV139" i="9"/>
  <c r="BV123" i="9"/>
  <c r="BV107" i="9"/>
  <c r="BV91" i="9"/>
  <c r="BV75" i="9"/>
  <c r="BV59" i="9"/>
  <c r="BV43" i="9"/>
  <c r="BW135" i="9"/>
  <c r="BW129" i="9"/>
  <c r="BW119" i="9"/>
  <c r="BW103" i="9"/>
  <c r="BW87" i="9"/>
  <c r="BW71" i="9"/>
  <c r="BW55" i="9"/>
  <c r="BW39" i="9"/>
  <c r="BW23" i="9"/>
  <c r="BW56" i="9"/>
  <c r="BW123" i="9"/>
  <c r="BV133" i="9"/>
  <c r="BV117" i="9"/>
  <c r="BV101" i="9"/>
  <c r="BV85" i="9"/>
  <c r="BV69" i="9"/>
  <c r="BV53" i="9"/>
  <c r="BV37" i="9"/>
  <c r="BV21" i="9"/>
  <c r="BV5" i="9"/>
  <c r="BW132" i="9"/>
  <c r="BW116" i="9"/>
  <c r="BW100" i="9"/>
  <c r="BW84" i="9"/>
  <c r="BW68" i="9"/>
  <c r="BW52" i="9"/>
  <c r="BW36" i="9"/>
  <c r="BW20" i="9"/>
  <c r="BV100" i="9"/>
  <c r="BV68" i="9"/>
  <c r="BV52" i="9"/>
  <c r="BV36" i="9"/>
  <c r="BV20" i="9"/>
  <c r="BW7" i="9"/>
  <c r="BW40" i="9"/>
  <c r="BV56" i="9"/>
  <c r="BV84" i="9"/>
  <c r="BW138" i="9"/>
  <c r="BW26" i="9"/>
  <c r="BW10" i="9"/>
  <c r="BV120" i="9"/>
  <c r="BV137" i="9"/>
  <c r="BV121" i="9"/>
  <c r="BV105" i="9"/>
  <c r="BV89" i="9"/>
  <c r="BV73" i="9"/>
  <c r="BV57" i="9"/>
  <c r="BV41" i="9"/>
  <c r="BV25" i="9"/>
  <c r="BW93" i="9"/>
  <c r="BW77" i="9"/>
  <c r="BW61" i="9"/>
  <c r="BW45" i="9"/>
  <c r="BW29" i="9"/>
  <c r="BW13" i="9"/>
  <c r="BV40" i="9"/>
  <c r="BW139" i="9"/>
  <c r="BV116" i="9"/>
  <c r="BV4" i="9"/>
  <c r="BW128" i="9"/>
  <c r="BW112" i="9"/>
  <c r="BW96" i="9"/>
  <c r="BW80" i="9"/>
  <c r="BW64" i="9"/>
  <c r="BW48" i="9"/>
  <c r="BW32" i="9"/>
  <c r="BW16" i="9"/>
  <c r="BW136" i="9"/>
  <c r="BW88" i="9"/>
  <c r="BW8" i="9"/>
  <c r="BW110" i="9"/>
  <c r="BV132" i="9"/>
  <c r="BV128" i="9"/>
  <c r="BV112" i="9"/>
  <c r="BV96" i="9"/>
  <c r="BV80" i="9"/>
  <c r="BV64" i="9"/>
  <c r="BV48" i="9"/>
  <c r="BV32" i="9"/>
  <c r="BV16" i="9"/>
  <c r="BW115" i="9"/>
  <c r="BW99" i="9"/>
  <c r="BW83" i="9"/>
  <c r="BW67" i="9"/>
  <c r="BW51" i="9"/>
  <c r="BW35" i="9"/>
  <c r="BW19" i="9"/>
  <c r="BV111" i="9"/>
  <c r="BV95" i="9"/>
  <c r="BV79" i="9"/>
  <c r="BV63" i="9"/>
  <c r="BV47" i="9"/>
  <c r="BV31" i="9"/>
  <c r="BV15" i="9"/>
  <c r="BW86" i="9"/>
  <c r="BW70" i="9"/>
  <c r="BW54" i="9"/>
  <c r="BW38" i="9"/>
  <c r="BW22" i="9"/>
  <c r="BW120" i="9"/>
  <c r="BV72" i="9"/>
  <c r="BW62" i="9"/>
  <c r="BV127" i="9"/>
  <c r="BV126" i="9"/>
  <c r="BV110" i="9"/>
  <c r="BV94" i="9"/>
  <c r="BV78" i="9"/>
  <c r="BV62" i="9"/>
  <c r="BV46" i="9"/>
  <c r="BV30" i="9"/>
  <c r="BV14" i="9"/>
  <c r="BW137" i="9"/>
  <c r="BW121" i="9"/>
  <c r="BW105" i="9"/>
  <c r="BW89" i="9"/>
  <c r="BW73" i="9"/>
  <c r="BW9" i="9"/>
  <c r="BW104" i="9"/>
  <c r="BW24" i="9"/>
  <c r="BV88" i="9"/>
  <c r="BW94" i="9"/>
  <c r="BW46" i="9"/>
  <c r="BV125" i="9"/>
  <c r="BV109" i="9"/>
  <c r="BV93" i="9"/>
  <c r="BV77" i="9"/>
  <c r="BV61" i="9"/>
  <c r="BV45" i="9"/>
  <c r="BV29" i="9"/>
  <c r="BV13" i="9"/>
  <c r="BV27" i="9"/>
  <c r="BW28" i="9"/>
  <c r="BW15" i="9"/>
  <c r="BW12" i="9"/>
  <c r="BW72" i="9"/>
  <c r="BV104" i="9"/>
  <c r="BV108" i="9"/>
  <c r="BV76" i="9"/>
  <c r="BV60" i="9"/>
  <c r="BV44" i="9"/>
  <c r="BV28" i="9"/>
  <c r="BV12" i="9"/>
  <c r="BV131" i="9"/>
  <c r="BV115" i="9"/>
  <c r="BV99" i="9"/>
  <c r="BV83" i="9"/>
  <c r="BV67" i="9"/>
  <c r="BV51" i="9"/>
  <c r="BV35" i="9"/>
  <c r="BV19" i="9"/>
  <c r="BV8" i="9"/>
  <c r="BW126" i="9"/>
  <c r="BV124" i="9"/>
  <c r="BV92" i="9"/>
  <c r="BV11" i="9"/>
  <c r="BW130" i="9"/>
  <c r="BW114" i="9"/>
  <c r="BW98" i="9"/>
  <c r="BW82" i="9"/>
  <c r="BW66" i="9"/>
  <c r="BW50" i="9"/>
  <c r="BW34" i="9"/>
  <c r="BW18" i="9"/>
  <c r="L28" i="18"/>
  <c r="J28" i="18"/>
  <c r="D7" i="18"/>
  <c r="F7" i="18"/>
  <c r="J7" i="18"/>
  <c r="L7" i="18"/>
</calcChain>
</file>

<file path=xl/sharedStrings.xml><?xml version="1.0" encoding="utf-8"?>
<sst xmlns="http://schemas.openxmlformats.org/spreadsheetml/2006/main" count="1887" uniqueCount="293">
  <si>
    <t>G1</t>
  </si>
  <si>
    <t>G2</t>
  </si>
  <si>
    <t>G3</t>
  </si>
  <si>
    <t>G4</t>
  </si>
  <si>
    <t>G5</t>
  </si>
  <si>
    <t>G6</t>
  </si>
  <si>
    <t>G7</t>
  </si>
  <si>
    <t>G8</t>
  </si>
  <si>
    <t>G9</t>
  </si>
  <si>
    <t>CP_COM_1</t>
  </si>
  <si>
    <t>CP_COM_2</t>
  </si>
  <si>
    <t>CP_COM_3</t>
  </si>
  <si>
    <t>CP_COM_4</t>
  </si>
  <si>
    <t>CP_LID_1</t>
  </si>
  <si>
    <t>CP_LID_2</t>
  </si>
  <si>
    <t>CP_LID_3</t>
  </si>
  <si>
    <t>CP_LID_4</t>
  </si>
  <si>
    <t>CP_LID_5</t>
  </si>
  <si>
    <t>CP_GES_1</t>
  </si>
  <si>
    <t>CP_GES_2</t>
  </si>
  <si>
    <t>CP_GES_3</t>
  </si>
  <si>
    <t>CP_CC_1</t>
  </si>
  <si>
    <t>CP_CC_2</t>
  </si>
  <si>
    <t>CP_CC_3</t>
  </si>
  <si>
    <t>CP_CC_4</t>
  </si>
  <si>
    <t>CP_EFE_1</t>
  </si>
  <si>
    <t>CP_EFE_2</t>
  </si>
  <si>
    <t>CP_EFE_3</t>
  </si>
  <si>
    <t>CP_PROF_1</t>
  </si>
  <si>
    <t>CP_PROF_2</t>
  </si>
  <si>
    <t>CP_PROF_3</t>
  </si>
  <si>
    <t>CP_PROF_4</t>
  </si>
  <si>
    <t>CP_PROF_5</t>
  </si>
  <si>
    <t>IE_ATCONC_1</t>
  </si>
  <si>
    <t>IE_ATCONC_2</t>
  </si>
  <si>
    <t>IE_ATCONC_3</t>
  </si>
  <si>
    <t>IE_ATREG_1</t>
  </si>
  <si>
    <t>IE_ATREG_2</t>
  </si>
  <si>
    <t>IE_ATREG_3</t>
  </si>
  <si>
    <t>IE_ATMOT_1</t>
  </si>
  <si>
    <t>IE_ATMOT_2</t>
  </si>
  <si>
    <t>IE_ATMOT_3</t>
  </si>
  <si>
    <t>IE_ATMOT_4</t>
  </si>
  <si>
    <t>IE_EMP_1</t>
  </si>
  <si>
    <t>IE_EMP_2</t>
  </si>
  <si>
    <t>IE_EMP_3</t>
  </si>
  <si>
    <t>IE_EMP_4</t>
  </si>
  <si>
    <t>IE_DS_1</t>
  </si>
  <si>
    <t>IE_DS_2</t>
  </si>
  <si>
    <t>IE_DS_3</t>
  </si>
  <si>
    <t>E1</t>
  </si>
  <si>
    <t>E2</t>
  </si>
  <si>
    <t>E3</t>
  </si>
  <si>
    <t>E4</t>
  </si>
  <si>
    <t>E5</t>
  </si>
  <si>
    <t>E6</t>
  </si>
  <si>
    <t>E7</t>
  </si>
  <si>
    <t>COMUNICACION</t>
  </si>
  <si>
    <t>LIDERAZGO</t>
  </si>
  <si>
    <t>GESTION</t>
  </si>
  <si>
    <t>CAPACIDAD COGNITIVA</t>
  </si>
  <si>
    <t>EFECTIVIDAD</t>
  </si>
  <si>
    <t>PROFESIONALISMO</t>
  </si>
  <si>
    <t>AUTOCONCIENCIA</t>
  </si>
  <si>
    <t>AUTORREGULACION</t>
  </si>
  <si>
    <t>AUTOMOTIVACION</t>
  </si>
  <si>
    <t>EMPATIA</t>
  </si>
  <si>
    <t>DESTREZA SOCIAL</t>
  </si>
  <si>
    <t>ÉXITO - PP</t>
  </si>
  <si>
    <t>ÉXITO - GC</t>
  </si>
  <si>
    <t>CP</t>
  </si>
  <si>
    <t>IE</t>
  </si>
  <si>
    <t>E</t>
  </si>
  <si>
    <t>ObjectID</t>
  </si>
  <si>
    <t>CreationDate</t>
  </si>
  <si>
    <t>EditDate</t>
  </si>
  <si>
    <t>Edad</t>
  </si>
  <si>
    <t>Género</t>
  </si>
  <si>
    <t>Formación académica</t>
  </si>
  <si>
    <t>Experiencia profesional</t>
  </si>
  <si>
    <t>Rol que desempeña dentro de los proyectos</t>
  </si>
  <si>
    <t>Sector en el que se desempeña</t>
  </si>
  <si>
    <t>Indique en qué orden territorial se ejecutan los que usted ha liderado en el último año proyectos</t>
  </si>
  <si>
    <t>Cuenta con formación en gestión de proyectos certificada</t>
  </si>
  <si>
    <t>Indique en cuántos proyectos ha participado de manera simultánea</t>
  </si>
  <si>
    <t>Escucho, comprendo y respondo activamente a las partes interesadas (stakeholders)</t>
  </si>
  <si>
    <t>Mantengo líneas de comunicación formales e informales con las partes interesadas (stakeholders)</t>
  </si>
  <si>
    <t>Garantizo la calidad de la información identificando las fuentes y asegurando la exactitud de los datos</t>
  </si>
  <si>
    <t>Adapto mi lenguaje ya sea oral o escrito a la audiencia</t>
  </si>
  <si>
    <t>Creo un entorno de equipo que fomenta el alto rendimiento</t>
  </si>
  <si>
    <t>Establezco y mantengo relaciones eficaces</t>
  </si>
  <si>
    <t>Motivo y oriento a los miembros del equipo del proyecto</t>
  </si>
  <si>
    <t>Asumo la responsabilidad de la ejecución del proyecto</t>
  </si>
  <si>
    <t xml:space="preserve"> Busco influir en los stakeholders cuando el proyecto lo requiere</t>
  </si>
  <si>
    <t>Conformo y mantengo al equipo del proyecto en el tiempo</t>
  </si>
  <si>
    <t>Planifico y gestiono el éxito del proyecto de forma organizada.</t>
  </si>
  <si>
    <t>Resuelvo los conflictos que afectan al equipo del proyecto o a las partes interesadas (stakeholders)</t>
  </si>
  <si>
    <t>Adopto una visión holística del proyecto</t>
  </si>
  <si>
    <t>Resuelvo los problemas utilizando mi juicio y discernimiento</t>
  </si>
  <si>
    <t>Utilizo las herramientas y técnicas de gestión de proyectos de manera adecuadas</t>
  </si>
  <si>
    <t>Busco oportunidades para mejorar los resultados del proyecto</t>
  </si>
  <si>
    <t>Resuelvo los problemas buscando generar los resultados esperados en los proyectos</t>
  </si>
  <si>
    <t>Mantengo la participación, la motivación y el apoyo de las partes interesadas en el proyecto</t>
  </si>
  <si>
    <t>Cambio al ritmo necesario para satisfacer las necesidades del proyecto</t>
  </si>
  <si>
    <t>Demuestro compromiso con el proyecto</t>
  </si>
  <si>
    <t>Actúo demostrando respeto y responsabilidad hacia las partes interesadas (stakeholders)</t>
  </si>
  <si>
    <t>Gestiono adecuadamente las adversidades personales y de equipo.</t>
  </si>
  <si>
    <t>Promuevo y gestiono equipos diversos sin hacer distinciones de creencias, genero, edad u otros aspectos</t>
  </si>
  <si>
    <t>Resuelvo problemas individuales y organizacionales con objetividad</t>
  </si>
  <si>
    <t>Reconozco mis propias emociones y sus efectos</t>
  </si>
  <si>
    <t>Conozco mis fortalezas y debilidades</t>
  </si>
  <si>
    <t>Tengo un fuerte sentido de la autoestima y de mis capacidades</t>
  </si>
  <si>
    <t>Controlo la manifestación de emociones negativas que puedan impactar a las partes interesadas (stakeholders)</t>
  </si>
  <si>
    <t>Si se presenta una dificultad en el proyecto, reacciono calmadamente y prefiero hacer un análisis de la situación antes de tomar acción</t>
  </si>
  <si>
    <t>Controlo mi temperamento sin importar qué me disguste</t>
  </si>
  <si>
    <t>Me esfuerzo por dar lo mejor de mí en cualquier situación</t>
  </si>
  <si>
    <t>Soy perseverante en la consecución de mis objetivos a pesar de los obstáculos y contratiempos</t>
  </si>
  <si>
    <t>Me esfuerzo por mejorar o alcanzar un nivel de excelencia</t>
  </si>
  <si>
    <t>Siempre estoy dispuesto a aprovechar las oportunidades</t>
  </si>
  <si>
    <t>Identifico rápidamente las necesidades o sentimientos de quienes me rodean</t>
  </si>
  <si>
    <t>Presto atención a la expresión facial, tono de voz y movimientos corporales de las otras personas cuando interactúo con ellas y me comporto 4 con esto</t>
  </si>
  <si>
    <t>En situaciones difíciles o conflictivas, tiendo a ponerme con frecuencia en el lugar de otras personas para comprender sus sentimientos y perspectivas</t>
  </si>
  <si>
    <t>Cuando alguien comparte sus preocupaciones o alegrías conmigo, suelo responder de manera empática, mostrando comprensión y brindando apoyo emocional en distintos niveles</t>
  </si>
  <si>
    <t>Percibo los sentimientos y las perspectivas de los demás y me intereso activamente por sus preocupaciones.</t>
  </si>
  <si>
    <t>Comprendo las corrientes emocionales y las dinámicas de poder dentro de mi grupo</t>
  </si>
  <si>
    <t xml:space="preserve"> Adelanto, identifico y atiendo las necesidades de mis clientes</t>
  </si>
  <si>
    <t>Termino los proyectos dentro de los cronogramas previstos al inicio de su ejecución</t>
  </si>
  <si>
    <t>Termino los proyectos dentro de presupuesto estimado al inicio de su ejecución</t>
  </si>
  <si>
    <t>Garantizo la calidad de los entregables de los proyectos que ejecuto</t>
  </si>
  <si>
    <t>Los integrantes de mi equipo están satisfechos con su participación en los proyectos que dirijo</t>
  </si>
  <si>
    <t>Considero que las necesidades y expectativas de las partes interesadas  (stakeholders) de los proyectos son debidamente respondidas con mi gestión</t>
  </si>
  <si>
    <t>Previo al inicio del proyecto comprendo con claridad tanto el alcance como la misión de los proyectos que ejecuto</t>
  </si>
  <si>
    <t>Cumplo a cabalidad con los alcances establecidos al inicio de su ejecución</t>
  </si>
  <si>
    <t>36-45</t>
  </si>
  <si>
    <t>Masculino</t>
  </si>
  <si>
    <t>Maestría</t>
  </si>
  <si>
    <t>11 a 15 años</t>
  </si>
  <si>
    <t>Líder de equipo de proyecto</t>
  </si>
  <si>
    <t>Sector Público</t>
  </si>
  <si>
    <t>Distrital_</t>
  </si>
  <si>
    <t>Si</t>
  </si>
  <si>
    <t>Especialización</t>
  </si>
  <si>
    <t>Miembro de equipo de proyecto</t>
  </si>
  <si>
    <t>Nacional</t>
  </si>
  <si>
    <t>No</t>
  </si>
  <si>
    <t>Femenino</t>
  </si>
  <si>
    <t>&lt;5 años</t>
  </si>
  <si>
    <t>26-35</t>
  </si>
  <si>
    <t>Doctorado</t>
  </si>
  <si>
    <t>Gerente funcional o de área</t>
  </si>
  <si>
    <t>Nacional,Departamental,Municipal,Distrital_</t>
  </si>
  <si>
    <t>&gt;15 años</t>
  </si>
  <si>
    <t>46-55</t>
  </si>
  <si>
    <t>Nacional,Departamental,Municipal</t>
  </si>
  <si>
    <t>&gt;4</t>
  </si>
  <si>
    <t>Profesional</t>
  </si>
  <si>
    <t>5 a 10 años</t>
  </si>
  <si>
    <t>Departamental</t>
  </si>
  <si>
    <t>Gerente de proyecto</t>
  </si>
  <si>
    <t>Gerente General</t>
  </si>
  <si>
    <t>Sector Privado</t>
  </si>
  <si>
    <t>Departamental,Distrital_</t>
  </si>
  <si>
    <t>Coordinador de equipo de proyec</t>
  </si>
  <si>
    <t>&gt; 56</t>
  </si>
  <si>
    <t>Municipal,Distrital_</t>
  </si>
  <si>
    <t>Nacional,Departamental,Distrital_</t>
  </si>
  <si>
    <t>Nacional,Departamental</t>
  </si>
  <si>
    <t>Director de proyecto</t>
  </si>
  <si>
    <t>Nacional,Distrital_</t>
  </si>
  <si>
    <t>Departamental,Municipal</t>
  </si>
  <si>
    <t>Municipal</t>
  </si>
  <si>
    <t>18-25</t>
  </si>
  <si>
    <t>Comunicación</t>
  </si>
  <si>
    <t>Pregunta</t>
  </si>
  <si>
    <t>%</t>
  </si>
  <si>
    <t xml:space="preserve">% </t>
  </si>
  <si>
    <t>Total</t>
  </si>
  <si>
    <t xml:space="preserve">Total por dimensión </t>
  </si>
  <si>
    <t>Liderazgo</t>
  </si>
  <si>
    <t xml:space="preserve">Gestión </t>
  </si>
  <si>
    <t>Capacidad cognitiva</t>
  </si>
  <si>
    <t>Efectividad</t>
  </si>
  <si>
    <t>Profesionalismo</t>
  </si>
  <si>
    <t>Autocontrol</t>
  </si>
  <si>
    <t xml:space="preserve">Autoregulación </t>
  </si>
  <si>
    <t>Automotivación</t>
  </si>
  <si>
    <t>Empatía</t>
  </si>
  <si>
    <t>Destreza Social</t>
  </si>
  <si>
    <t>Éxito de los proyectos</t>
  </si>
  <si>
    <t>N°</t>
  </si>
  <si>
    <t>CÓDIGO</t>
  </si>
  <si>
    <t>COMUNICACIÓN</t>
  </si>
  <si>
    <t>Media</t>
  </si>
  <si>
    <t>Desv. Desviación</t>
  </si>
  <si>
    <t>Comunalidades</t>
  </si>
  <si>
    <t>Factor de carga</t>
  </si>
  <si>
    <t>% de varianza explicada</t>
  </si>
  <si>
    <t>Valor propio</t>
  </si>
  <si>
    <t>Alfa de Cronbach</t>
  </si>
  <si>
    <t>KMO</t>
  </si>
  <si>
    <t>Prueba de esfericidad de Bartlett</t>
  </si>
  <si>
    <t>Aprox. Chi-cuadrado = 84.27</t>
  </si>
  <si>
    <t>gl=6</t>
  </si>
  <si>
    <t>Sig.= 0.000</t>
  </si>
  <si>
    <t>Aprox. Chi-cuadrado = 186,61</t>
  </si>
  <si>
    <t>gl=10</t>
  </si>
  <si>
    <t>Aprox. Chi-cuadrado = 54.43</t>
  </si>
  <si>
    <t>gl=3</t>
  </si>
  <si>
    <t>Aprox. Chi-cuadrado = 77.90</t>
  </si>
  <si>
    <t>Aprox. Chi-cuadrado = 69.19</t>
  </si>
  <si>
    <t>Aprox. Chi-cuadrado = 102.72</t>
  </si>
  <si>
    <t>Aprox. Chi-cuadrado = 71.85</t>
  </si>
  <si>
    <t>Aprox. Chi-cuadrado = 66.30</t>
  </si>
  <si>
    <t>Aprox. Chi-cuadrado = 158.17</t>
  </si>
  <si>
    <t>Aprox. Chi-cuadrado = 109.75</t>
  </si>
  <si>
    <t>Presto atención a la expresión facial, tono de voz y movimientos corporales de las otras personas cuando interactúo con ellas y me comporto de acuerdo con esto</t>
  </si>
  <si>
    <t>Aprox. Chi-cuadrado = 75.77</t>
  </si>
  <si>
    <t>Factor de carga rotado</t>
  </si>
  <si>
    <t>ÉXITO</t>
  </si>
  <si>
    <t>Componente 1</t>
  </si>
  <si>
    <t>Componente 2</t>
  </si>
  <si>
    <t>Componente 3</t>
  </si>
  <si>
    <t>Componente 4</t>
  </si>
  <si>
    <t>Aprox. Chi-cuadrado = 230.75</t>
  </si>
  <si>
    <t>gl=21</t>
  </si>
  <si>
    <t>Correlaciones</t>
  </si>
  <si>
    <t/>
  </si>
  <si>
    <t>COMPETENCIAS PERSONALES</t>
  </si>
  <si>
    <t>Aprox. Chi-cuadrado = 494.93</t>
  </si>
  <si>
    <t>gl=15</t>
  </si>
  <si>
    <t>INTELIGENCIA EMOCIONAL</t>
  </si>
  <si>
    <t>Aprox. Chi-cuadrado = 182.00</t>
  </si>
  <si>
    <r>
      <t>Resumen del modelo</t>
    </r>
    <r>
      <rPr>
        <b/>
        <vertAlign val="superscript"/>
        <sz val="10"/>
        <rFont val="Arial"/>
        <family val="2"/>
      </rPr>
      <t>b</t>
    </r>
  </si>
  <si>
    <t>Modelo</t>
  </si>
  <si>
    <t>R</t>
  </si>
  <si>
    <t>R cuadrado</t>
  </si>
  <si>
    <t>R cuadrado ajustado</t>
  </si>
  <si>
    <t>Error estándar de la estimación</t>
  </si>
  <si>
    <t>Estadísticos de cambio
Cambio en R cuadrado</t>
  </si>
  <si>
    <t>Cambio en F</t>
  </si>
  <si>
    <t>gl1</t>
  </si>
  <si>
    <t>gl2</t>
  </si>
  <si>
    <t>Sig. Cambio en F</t>
  </si>
  <si>
    <t>Durbin-Watson</t>
  </si>
  <si>
    <t>1</t>
  </si>
  <si>
    <r>
      <t>,568</t>
    </r>
    <r>
      <rPr>
        <vertAlign val="superscript"/>
        <sz val="10"/>
        <rFont val="Arial"/>
        <family val="2"/>
      </rPr>
      <t>a</t>
    </r>
  </si>
  <si>
    <t>a. Predictores: (Constante), IE, CP</t>
  </si>
  <si>
    <t>b. Variable dependiente: E</t>
  </si>
  <si>
    <r>
      <t>ANOVA</t>
    </r>
    <r>
      <rPr>
        <b/>
        <vertAlign val="superscript"/>
        <sz val="11"/>
        <rFont val="Arial Bold"/>
      </rPr>
      <t>a</t>
    </r>
  </si>
  <si>
    <t>Suma de cuadrados</t>
  </si>
  <si>
    <t>gl</t>
  </si>
  <si>
    <t>Media cuadrática</t>
  </si>
  <si>
    <t>F</t>
  </si>
  <si>
    <t>Sig.</t>
  </si>
  <si>
    <t>Regresión</t>
  </si>
  <si>
    <r>
      <t>,000</t>
    </r>
    <r>
      <rPr>
        <vertAlign val="superscript"/>
        <sz val="9"/>
        <color indexed="60"/>
        <rFont val="Arial"/>
        <family val="2"/>
      </rPr>
      <t>b</t>
    </r>
  </si>
  <si>
    <t>Residuo</t>
  </si>
  <si>
    <t>a. Variable dependiente: E</t>
  </si>
  <si>
    <t>b. Predictores: (Constante), IE, CP</t>
  </si>
  <si>
    <r>
      <t>Coeficientes</t>
    </r>
    <r>
      <rPr>
        <b/>
        <vertAlign val="superscript"/>
        <sz val="10"/>
        <rFont val="Arial"/>
        <family val="2"/>
      </rPr>
      <t>a</t>
    </r>
  </si>
  <si>
    <t>Coeficientes no estandarizados</t>
  </si>
  <si>
    <t>Coeficientes estandarizados</t>
  </si>
  <si>
    <t>t</t>
  </si>
  <si>
    <t>Estadísticas de colinealidad</t>
  </si>
  <si>
    <t>B</t>
  </si>
  <si>
    <t>Desv. Error</t>
  </si>
  <si>
    <t>Beta</t>
  </si>
  <si>
    <t>Tolerancia</t>
  </si>
  <si>
    <t>VIF</t>
  </si>
  <si>
    <t>(Constante)</t>
  </si>
  <si>
    <r>
      <t>Diagnósticos de colinealidad</t>
    </r>
    <r>
      <rPr>
        <b/>
        <vertAlign val="superscript"/>
        <sz val="10"/>
        <rFont val="Arial"/>
        <family val="2"/>
      </rPr>
      <t>a</t>
    </r>
  </si>
  <si>
    <t xml:space="preserve">Dimensión
</t>
  </si>
  <si>
    <t>Autovalor</t>
  </si>
  <si>
    <t>Índice de condición</t>
  </si>
  <si>
    <t>Proporciones de varianza</t>
  </si>
  <si>
    <t>2</t>
  </si>
  <si>
    <t>3</t>
  </si>
  <si>
    <r>
      <t>Estadísticas de residuos</t>
    </r>
    <r>
      <rPr>
        <b/>
        <vertAlign val="superscript"/>
        <sz val="10"/>
        <rFont val="Arial"/>
        <family val="2"/>
      </rPr>
      <t>a</t>
    </r>
  </si>
  <si>
    <t>Mínimo</t>
  </si>
  <si>
    <t>Máximo</t>
  </si>
  <si>
    <t>N</t>
  </si>
  <si>
    <t>Valor pronosticado</t>
  </si>
  <si>
    <t>Desv. Valor pronosticado</t>
  </si>
  <si>
    <t>Desv. Residuo</t>
  </si>
  <si>
    <t>Item</t>
  </si>
  <si>
    <t>Dimensión</t>
  </si>
  <si>
    <t>Gestión</t>
  </si>
  <si>
    <t>Autoconciencia</t>
  </si>
  <si>
    <t>Autorregulación</t>
  </si>
  <si>
    <t>Destreza social</t>
  </si>
  <si>
    <t>Éxito</t>
  </si>
  <si>
    <t>Sin certificacion en Gerencia de Proyectos</t>
  </si>
  <si>
    <t>Con certificacion en Gerencia de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</si>
</sst>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###0.000"/>
    <numFmt numFmtId="165" formatCode="###0.00"/>
    <numFmt numFmtId="166" formatCode="###0"/>
    <numFmt numFmtId="167" formatCode="###0.00000"/>
    <numFmt numFmtId="168" formatCode="###0.0000"/>
    <numFmt numFmtId="169" formatCode="0.0%"/>
  </numFmts>
  <fonts count="2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name val="Arial Bold"/>
    </font>
    <font>
      <vertAlign val="superscript"/>
      <sz val="10"/>
      <name val="Arial"/>
      <family val="2"/>
    </font>
    <font>
      <sz val="11"/>
      <color theme="1"/>
      <name val="Aptos Narrow"/>
      <family val="2"/>
      <scheme val="minor"/>
    </font>
    <font>
      <vertAlign val="superscript"/>
      <sz val="9"/>
      <color indexed="60"/>
      <name val="Arial"/>
      <family val="2"/>
    </font>
    <font>
      <sz val="9"/>
      <color indexed="60"/>
      <name val="Arial"/>
      <family val="2"/>
    </font>
    <font>
      <b/>
      <vertAlign val="superscript"/>
      <sz val="11"/>
      <name val="Arial Bold"/>
    </font>
    <font>
      <b/>
      <sz val="11"/>
      <color rgb="FF000000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rgb="FF000000"/>
      <name val="Aptos Narrow"/>
      <family val="2"/>
    </font>
    <font>
      <sz val="11"/>
      <color rgb="FF000000"/>
      <name val="Calibri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rgb="FF0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</cellStyleXfs>
  <cellXfs count="10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6" fontId="1" fillId="0" borderId="1" xfId="1" applyNumberFormat="1" applyBorder="1" applyAlignment="1">
      <alignment horizontal="center" vertical="center"/>
    </xf>
    <xf numFmtId="0" fontId="1" fillId="0" borderId="1" xfId="1" applyBorder="1" applyAlignment="1">
      <alignment horizontal="left" vertical="center" wrapText="1"/>
    </xf>
    <xf numFmtId="165" fontId="1" fillId="0" borderId="1" xfId="1" applyNumberFormat="1" applyBorder="1" applyAlignment="1">
      <alignment horizontal="center" vertical="center"/>
    </xf>
    <xf numFmtId="165" fontId="1" fillId="2" borderId="1" xfId="1" applyNumberFormat="1" applyFill="1" applyBorder="1" applyAlignment="1">
      <alignment horizontal="center" vertical="center"/>
    </xf>
    <xf numFmtId="164" fontId="1" fillId="0" borderId="2" xfId="1" applyNumberFormat="1" applyBorder="1" applyAlignment="1">
      <alignment vertical="center" wrapText="1"/>
    </xf>
    <xf numFmtId="164" fontId="1" fillId="0" borderId="3" xfId="1" applyNumberFormat="1" applyBorder="1" applyAlignment="1">
      <alignment vertical="center" wrapText="1"/>
    </xf>
    <xf numFmtId="164" fontId="1" fillId="0" borderId="4" xfId="1" applyNumberFormat="1" applyBorder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164" fontId="1" fillId="0" borderId="4" xfId="1" applyNumberForma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4" fontId="0" fillId="0" borderId="0" xfId="0" applyNumberFormat="1"/>
    <xf numFmtId="2" fontId="0" fillId="0" borderId="0" xfId="0" applyNumberFormat="1"/>
    <xf numFmtId="0" fontId="4" fillId="0" borderId="0" xfId="0" applyFont="1" applyAlignment="1">
      <alignment horizontal="center" vertical="center"/>
    </xf>
    <xf numFmtId="166" fontId="1" fillId="0" borderId="1" xfId="1" applyNumberFormat="1" applyBorder="1" applyAlignment="1">
      <alignment horizontal="center" vertical="center" wrapText="1"/>
    </xf>
    <xf numFmtId="165" fontId="1" fillId="0" borderId="1" xfId="1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2"/>
    <xf numFmtId="0" fontId="1" fillId="0" borderId="0" xfId="2" applyAlignment="1">
      <alignment horizontal="left" wrapText="1"/>
    </xf>
    <xf numFmtId="0" fontId="1" fillId="0" borderId="0" xfId="2" applyAlignment="1">
      <alignment horizontal="left" vertical="top" wrapText="1"/>
    </xf>
    <xf numFmtId="0" fontId="1" fillId="0" borderId="1" xfId="2" applyBorder="1" applyAlignment="1">
      <alignment horizontal="left" vertical="top"/>
    </xf>
    <xf numFmtId="0" fontId="1" fillId="0" borderId="1" xfId="2" applyBorder="1" applyAlignment="1">
      <alignment horizontal="right" vertical="top"/>
    </xf>
    <xf numFmtId="164" fontId="1" fillId="0" borderId="1" xfId="2" applyNumberFormat="1" applyBorder="1" applyAlignment="1">
      <alignment horizontal="right" vertical="top"/>
    </xf>
    <xf numFmtId="167" fontId="1" fillId="0" borderId="1" xfId="2" applyNumberFormat="1" applyBorder="1" applyAlignment="1">
      <alignment horizontal="right" vertical="top"/>
    </xf>
    <xf numFmtId="166" fontId="1" fillId="0" borderId="1" xfId="2" applyNumberFormat="1" applyBorder="1" applyAlignment="1">
      <alignment horizontal="right" vertical="top"/>
    </xf>
    <xf numFmtId="0" fontId="2" fillId="0" borderId="1" xfId="2" applyFont="1" applyBorder="1" applyAlignment="1">
      <alignment horizontal="center" vertical="center" wrapText="1"/>
    </xf>
    <xf numFmtId="0" fontId="1" fillId="0" borderId="0" xfId="2" applyAlignment="1">
      <alignment horizontal="left" vertical="top"/>
    </xf>
    <xf numFmtId="0" fontId="1" fillId="0" borderId="1" xfId="2" applyBorder="1" applyAlignment="1">
      <alignment horizontal="left" vertical="top" wrapText="1"/>
    </xf>
    <xf numFmtId="0" fontId="2" fillId="0" borderId="1" xfId="2" applyFont="1" applyBorder="1" applyAlignment="1">
      <alignment horizontal="left" wrapText="1"/>
    </xf>
    <xf numFmtId="0" fontId="2" fillId="0" borderId="1" xfId="2" applyFont="1" applyBorder="1" applyAlignment="1">
      <alignment horizontal="center" wrapText="1"/>
    </xf>
    <xf numFmtId="0" fontId="2" fillId="0" borderId="1" xfId="2" applyFont="1" applyBorder="1" applyAlignment="1">
      <alignment wrapText="1"/>
    </xf>
    <xf numFmtId="165" fontId="1" fillId="0" borderId="1" xfId="2" applyNumberFormat="1" applyBorder="1" applyAlignment="1">
      <alignment horizontal="right" vertical="top"/>
    </xf>
    <xf numFmtId="168" fontId="1" fillId="0" borderId="1" xfId="2" applyNumberFormat="1" applyBorder="1" applyAlignment="1">
      <alignment horizontal="right" vertical="top"/>
    </xf>
    <xf numFmtId="9" fontId="0" fillId="0" borderId="0" xfId="3" applyFont="1" applyAlignment="1">
      <alignment horizontal="center"/>
    </xf>
    <xf numFmtId="9" fontId="0" fillId="0" borderId="0" xfId="0" applyNumberFormat="1"/>
    <xf numFmtId="1" fontId="0" fillId="0" borderId="0" xfId="0" applyNumberFormat="1" applyAlignment="1">
      <alignment horizontal="center"/>
    </xf>
    <xf numFmtId="1" fontId="0" fillId="0" borderId="1" xfId="0" applyNumberFormat="1" applyBorder="1" applyAlignment="1">
      <alignment horizontal="center"/>
    </xf>
    <xf numFmtId="9" fontId="0" fillId="0" borderId="1" xfId="3" applyFont="1" applyBorder="1" applyAlignment="1">
      <alignment horizontal="center"/>
    </xf>
    <xf numFmtId="1" fontId="0" fillId="0" borderId="1" xfId="3" applyNumberFormat="1" applyFont="1" applyBorder="1" applyAlignment="1">
      <alignment horizontal="center"/>
    </xf>
    <xf numFmtId="165" fontId="1" fillId="0" borderId="0" xfId="0" applyNumberFormat="1" applyFont="1"/>
    <xf numFmtId="165" fontId="2" fillId="0" borderId="1" xfId="0" applyNumberFormat="1" applyFont="1" applyBorder="1" applyAlignment="1">
      <alignment horizontal="center" vertical="center" wrapText="1"/>
    </xf>
    <xf numFmtId="0" fontId="10" fillId="0" borderId="0" xfId="2" applyFont="1" applyAlignment="1">
      <alignment horizontal="left" vertical="top" wrapText="1"/>
    </xf>
    <xf numFmtId="1" fontId="4" fillId="0" borderId="1" xfId="0" applyNumberFormat="1" applyFont="1" applyBorder="1" applyAlignment="1">
      <alignment horizontal="center"/>
    </xf>
    <xf numFmtId="9" fontId="4" fillId="0" borderId="1" xfId="3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4" fillId="0" borderId="1" xfId="3" applyNumberFormat="1" applyFont="1" applyBorder="1" applyAlignment="1">
      <alignment horizontal="center"/>
    </xf>
    <xf numFmtId="169" fontId="0" fillId="0" borderId="1" xfId="3" applyNumberFormat="1" applyFont="1" applyBorder="1" applyAlignment="1">
      <alignment horizontal="center"/>
    </xf>
    <xf numFmtId="10" fontId="0" fillId="0" borderId="1" xfId="3" applyNumberFormat="1" applyFont="1" applyBorder="1" applyAlignment="1">
      <alignment horizontal="center"/>
    </xf>
    <xf numFmtId="10" fontId="4" fillId="0" borderId="1" xfId="3" applyNumberFormat="1" applyFont="1" applyBorder="1" applyAlignment="1">
      <alignment horizontal="center"/>
    </xf>
    <xf numFmtId="0" fontId="0" fillId="0" borderId="8" xfId="0" applyBorder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vertical="center"/>
    </xf>
    <xf numFmtId="2" fontId="15" fillId="0" borderId="9" xfId="0" applyNumberFormat="1" applyFont="1" applyBorder="1" applyAlignment="1">
      <alignment horizontal="center" vertical="center"/>
    </xf>
    <xf numFmtId="2" fontId="16" fillId="0" borderId="9" xfId="0" applyNumberFormat="1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2" fontId="13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2" fontId="17" fillId="0" borderId="0" xfId="0" applyNumberFormat="1" applyFont="1" applyAlignment="1">
      <alignment vertical="center"/>
    </xf>
    <xf numFmtId="0" fontId="14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vertical="center"/>
    </xf>
    <xf numFmtId="2" fontId="13" fillId="0" borderId="8" xfId="0" applyNumberFormat="1" applyFont="1" applyBorder="1" applyAlignment="1">
      <alignment horizontal="center" vertical="center"/>
    </xf>
    <xf numFmtId="2" fontId="15" fillId="0" borderId="8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14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2" fontId="20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vertical="center"/>
    </xf>
    <xf numFmtId="2" fontId="14" fillId="0" borderId="0" xfId="0" applyNumberFormat="1" applyFont="1" applyAlignment="1">
      <alignment horizontal="center" vertical="center"/>
    </xf>
    <xf numFmtId="2" fontId="14" fillId="0" borderId="11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/>
    <xf numFmtId="0" fontId="4" fillId="3" borderId="1" xfId="0" applyFont="1" applyFill="1" applyBorder="1" applyAlignment="1">
      <alignment horizontal="center"/>
    </xf>
    <xf numFmtId="165" fontId="1" fillId="0" borderId="2" xfId="1" applyNumberFormat="1" applyBorder="1" applyAlignment="1">
      <alignment horizontal="center" vertical="center"/>
    </xf>
    <xf numFmtId="165" fontId="1" fillId="0" borderId="3" xfId="1" applyNumberFormat="1" applyBorder="1" applyAlignment="1">
      <alignment horizontal="center" vertical="center"/>
    </xf>
    <xf numFmtId="165" fontId="1" fillId="0" borderId="4" xfId="1" applyNumberFormat="1" applyBorder="1" applyAlignment="1">
      <alignment horizontal="center" vertical="center"/>
    </xf>
    <xf numFmtId="165" fontId="1" fillId="2" borderId="2" xfId="1" applyNumberFormat="1" applyFill="1" applyBorder="1" applyAlignment="1">
      <alignment horizontal="center" vertical="center"/>
    </xf>
    <xf numFmtId="165" fontId="1" fillId="2" borderId="3" xfId="1" applyNumberFormat="1" applyFill="1" applyBorder="1" applyAlignment="1">
      <alignment horizontal="center" vertical="center"/>
    </xf>
    <xf numFmtId="165" fontId="1" fillId="2" borderId="4" xfId="1" applyNumberFormat="1" applyFill="1" applyBorder="1" applyAlignment="1">
      <alignment horizontal="center" vertical="center"/>
    </xf>
    <xf numFmtId="165" fontId="1" fillId="0" borderId="1" xfId="1" applyNumberFormat="1" applyBorder="1" applyAlignment="1">
      <alignment horizontal="center" vertical="center"/>
    </xf>
    <xf numFmtId="165" fontId="1" fillId="2" borderId="1" xfId="1" applyNumberForma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8" xfId="4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165" fontId="1" fillId="0" borderId="1" xfId="1" applyNumberFormat="1" applyBorder="1" applyAlignment="1">
      <alignment horizontal="center" vertical="center" wrapText="1"/>
    </xf>
    <xf numFmtId="165" fontId="1" fillId="0" borderId="2" xfId="1" applyNumberFormat="1" applyBorder="1" applyAlignment="1">
      <alignment horizontal="center" vertical="center" wrapText="1"/>
    </xf>
    <xf numFmtId="165" fontId="1" fillId="0" borderId="3" xfId="1" applyNumberFormat="1" applyBorder="1" applyAlignment="1">
      <alignment horizontal="center" vertical="center" wrapText="1"/>
    </xf>
    <xf numFmtId="165" fontId="1" fillId="0" borderId="4" xfId="1" applyNumberForma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</cellXfs>
  <cellStyles count="5">
    <cellStyle name="Normal" xfId="0" builtinId="0"/>
    <cellStyle name="Normal_Hoja1" xfId="1" xr:uid="{171D0E01-4B6D-4291-953E-163B2161537A}"/>
    <cellStyle name="Normal_Hoja1_1 2" xfId="4" xr:uid="{88578B57-1DFB-4B01-B93A-96A4901149BB}"/>
    <cellStyle name="Normal_REGRESION" xfId="2" xr:uid="{541F94E2-654E-41BF-99D3-4D76B0D94B35}"/>
    <cellStyle name="Porcentaje" xfId="3" builtinId="5"/>
  </cellStyles>
  <dxfs count="0"/>
  <tableStyles count="1" defaultTableStyle="TableStyleMedium2" defaultPivotStyle="PivotStyleLight16">
    <tableStyle name="Invisible" pivot="0" table="0" count="0" xr9:uid="{981B510D-51C2-455B-8669-152E5926034A}"/>
  </tableStyles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2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800" b="1"/>
              <a:t>Comunicación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2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FRECUENCIAS!$B$7</c:f>
              <c:strCache>
                <c:ptCount val="1"/>
                <c:pt idx="0">
                  <c:v>Total por dimensión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(FRECUENCIAS!$D$7,FRECUENCIAS!$F$7,FRECUENCIAS!$H$7,FRECUENCIAS!$J$7,FRECUENCIAS!$L$7)</c:f>
              <c:numCache>
                <c:formatCode>0.00%</c:formatCode>
                <c:ptCount val="5"/>
                <c:pt idx="0">
                  <c:v>9.1911764705882356E-3</c:v>
                </c:pt>
                <c:pt idx="1">
                  <c:v>1.838235294117647E-3</c:v>
                </c:pt>
                <c:pt idx="2">
                  <c:v>4.595588235294118E-2</c:v>
                </c:pt>
                <c:pt idx="3">
                  <c:v>0.45588235294117646</c:v>
                </c:pt>
                <c:pt idx="4">
                  <c:v>0.48713235294117646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AF-D745-A319-C56BF5455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821755983"/>
        <c:axId val="2091030415"/>
      </c:barChart>
      <c:catAx>
        <c:axId val="182175598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091030415"/>
        <c:crosses val="autoZero"/>
        <c:auto val="1"/>
        <c:lblAlgn val="ctr"/>
        <c:lblOffset val="100"/>
        <c:noMultiLvlLbl val="0"/>
      </c:catAx>
      <c:valAx>
        <c:axId val="2091030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cap="all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MX" sz="1100" b="0"/>
                  <a:t>% de respuestas</a:t>
                </a:r>
              </a:p>
            </c:rich>
          </c:tx>
          <c:layout>
            <c:manualLayout>
              <c:xMode val="edge"/>
              <c:yMode val="edge"/>
              <c:x val="6.3272727876618737E-2"/>
              <c:y val="0.395126611666293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cap="all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821755983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2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800" b="1"/>
              <a:t>Empatía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2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FRECUENCIAS!$B$68</c:f>
              <c:strCache>
                <c:ptCount val="1"/>
                <c:pt idx="0">
                  <c:v>Total por dimensión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(FRECUENCIAS!$D$68,FRECUENCIAS!$F$68,FRECUENCIAS!$H$68,FRECUENCIAS!$J$68,FRECUENCIAS!$L$68)</c:f>
              <c:numCache>
                <c:formatCode>0.00%</c:formatCode>
                <c:ptCount val="5"/>
                <c:pt idx="0">
                  <c:v>3.6764705882352941E-3</c:v>
                </c:pt>
                <c:pt idx="1">
                  <c:v>1.6544117647058824E-2</c:v>
                </c:pt>
                <c:pt idx="2">
                  <c:v>0.15441176470588236</c:v>
                </c:pt>
                <c:pt idx="3">
                  <c:v>0.5091911764705882</c:v>
                </c:pt>
                <c:pt idx="4">
                  <c:v>0.31617647058823528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9B-0340-99A5-E6DF45414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4502751"/>
        <c:axId val="1455237903"/>
      </c:barChart>
      <c:catAx>
        <c:axId val="138450275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455237903"/>
        <c:crosses val="autoZero"/>
        <c:auto val="1"/>
        <c:lblAlgn val="ctr"/>
        <c:lblOffset val="100"/>
        <c:noMultiLvlLbl val="0"/>
      </c:catAx>
      <c:valAx>
        <c:axId val="14552379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cap="all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MX" sz="1100"/>
                  <a:t>% DE</a:t>
                </a:r>
                <a:r>
                  <a:rPr lang="es-MX" sz="1100" baseline="0"/>
                  <a:t> RESPUESTAS</a:t>
                </a:r>
                <a:endParaRPr lang="es-MX" sz="1100"/>
              </a:p>
            </c:rich>
          </c:tx>
          <c:layout>
            <c:manualLayout>
              <c:xMode val="edge"/>
              <c:yMode val="edge"/>
              <c:x val="9.170731707317073E-2"/>
              <c:y val="0.337304687499999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cap="all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38450275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2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800" b="1"/>
              <a:t>Destreza</a:t>
            </a:r>
            <a:r>
              <a:rPr lang="en-US" sz="1800" b="1" baseline="0"/>
              <a:t> social</a:t>
            </a:r>
            <a:endParaRPr lang="en-US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2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FRECUENCIAS!$B$74</c:f>
              <c:strCache>
                <c:ptCount val="1"/>
                <c:pt idx="0">
                  <c:v>Total por dimensión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(FRECUENCIAS!$D$74,FRECUENCIAS!$F$74,FRECUENCIAS!$H$74,FRECUENCIAS!$J$74,FRECUENCIAS!$L$74)</c:f>
              <c:numCache>
                <c:formatCode>0.00%</c:formatCode>
                <c:ptCount val="5"/>
                <c:pt idx="0">
                  <c:v>0</c:v>
                </c:pt>
                <c:pt idx="1">
                  <c:v>4.9019607843137254E-3</c:v>
                </c:pt>
                <c:pt idx="2">
                  <c:v>0.14950980392156862</c:v>
                </c:pt>
                <c:pt idx="3">
                  <c:v>0.56127450980392157</c:v>
                </c:pt>
                <c:pt idx="4">
                  <c:v>0.28431372549019607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60-504E-89F7-B761D1942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1683247"/>
        <c:axId val="1461963263"/>
      </c:barChart>
      <c:catAx>
        <c:axId val="136168324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461963263"/>
        <c:crosses val="autoZero"/>
        <c:auto val="1"/>
        <c:lblAlgn val="ctr"/>
        <c:lblOffset val="100"/>
        <c:noMultiLvlLbl val="0"/>
      </c:catAx>
      <c:valAx>
        <c:axId val="1461963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cap="all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MX" sz="1100"/>
                  <a:t>% DE RESPUESTAS</a:t>
                </a:r>
              </a:p>
            </c:rich>
          </c:tx>
          <c:layout>
            <c:manualLayout>
              <c:xMode val="edge"/>
              <c:yMode val="edge"/>
              <c:x val="0.1185929648241206"/>
              <c:y val="0.333141410297690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cap="all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36168324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2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800" b="1"/>
              <a:t>Éxito de los proyectos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2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FRECUENCIAS!$B$84</c:f>
              <c:strCache>
                <c:ptCount val="1"/>
                <c:pt idx="0">
                  <c:v>Total por dimensión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(FRECUENCIAS!$D$84,FRECUENCIAS!$F$84,FRECUENCIAS!$H$84,FRECUENCIAS!$J$84,FRECUENCIAS!$L$84)</c:f>
              <c:numCache>
                <c:formatCode>0.00%</c:formatCode>
                <c:ptCount val="5"/>
                <c:pt idx="0">
                  <c:v>0</c:v>
                </c:pt>
                <c:pt idx="1">
                  <c:v>1.5756302521008403E-2</c:v>
                </c:pt>
                <c:pt idx="2">
                  <c:v>0.10609243697478991</c:v>
                </c:pt>
                <c:pt idx="3">
                  <c:v>0.57352941176470584</c:v>
                </c:pt>
                <c:pt idx="4">
                  <c:v>0.30462184873949577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82-1D4F-BAE8-456409BCD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0296831"/>
        <c:axId val="1489312895"/>
      </c:barChart>
      <c:catAx>
        <c:axId val="139029683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489312895"/>
        <c:crosses val="autoZero"/>
        <c:auto val="1"/>
        <c:lblAlgn val="ctr"/>
        <c:lblOffset val="100"/>
        <c:noMultiLvlLbl val="0"/>
      </c:catAx>
      <c:valAx>
        <c:axId val="1489312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cap="all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MX" sz="1100"/>
                  <a:t>% DE RESPUESTAS</a:t>
                </a:r>
              </a:p>
            </c:rich>
          </c:tx>
          <c:layout>
            <c:manualLayout>
              <c:xMode val="edge"/>
              <c:yMode val="edge"/>
              <c:x val="9.3841642228739003E-2"/>
              <c:y val="0.306387148686706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cap="all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39029683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2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MX" sz="1800" b="1"/>
              <a:t>Liderazgo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2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 por dimensión</c:v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(FRECUENCIAS!$D$15,FRECUENCIAS!$F$15,FRECUENCIAS!$H$15,FRECUENCIAS!$J$15,FRECUENCIAS!$L$15)</c:f>
              <c:numCache>
                <c:formatCode>0.00%</c:formatCode>
                <c:ptCount val="5"/>
                <c:pt idx="0">
                  <c:v>4.4117647058823532E-2</c:v>
                </c:pt>
                <c:pt idx="1">
                  <c:v>1.4705882352941176E-3</c:v>
                </c:pt>
                <c:pt idx="2">
                  <c:v>8.0882352941176475E-2</c:v>
                </c:pt>
                <c:pt idx="3">
                  <c:v>0.45</c:v>
                </c:pt>
                <c:pt idx="4">
                  <c:v>0.45882352941176469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9F-A94E-A4BB-1E96B2E9B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4107167"/>
        <c:axId val="1806576191"/>
      </c:barChart>
      <c:catAx>
        <c:axId val="1824107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806576191"/>
        <c:crosses val="autoZero"/>
        <c:auto val="1"/>
        <c:lblAlgn val="ctr"/>
        <c:lblOffset val="100"/>
        <c:noMultiLvlLbl val="0"/>
      </c:catAx>
      <c:valAx>
        <c:axId val="1806576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cap="all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MX" sz="1100"/>
                  <a:t>% de </a:t>
                </a:r>
              </a:p>
              <a:p>
                <a:pPr>
                  <a:defRPr sz="1100"/>
                </a:pPr>
                <a:r>
                  <a:rPr lang="es-MX" sz="1100"/>
                  <a:t>respuestas</a:t>
                </a:r>
              </a:p>
            </c:rich>
          </c:tx>
          <c:layout>
            <c:manualLayout>
              <c:xMode val="edge"/>
              <c:yMode val="edge"/>
              <c:x val="7.444196559410092E-2"/>
              <c:y val="0.381618061788652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cap="all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8241071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none" spc="2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800" b="1"/>
              <a:t>Gestión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cap="none" spc="2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FRECUENCIAS!$B$21</c:f>
              <c:strCache>
                <c:ptCount val="1"/>
                <c:pt idx="0">
                  <c:v>Total por dimensión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(FRECUENCIAS!$D$21,FRECUENCIAS!$F$21,FRECUENCIAS!$H$21,FRECUENCIAS!$J$21,FRECUENCIAS!$L$21)</c:f>
              <c:numCache>
                <c:formatCode>0.00%</c:formatCode>
                <c:ptCount val="5"/>
                <c:pt idx="0">
                  <c:v>7.3529411764705881E-3</c:v>
                </c:pt>
                <c:pt idx="1">
                  <c:v>9.8039215686274508E-3</c:v>
                </c:pt>
                <c:pt idx="2">
                  <c:v>0.10784313725490197</c:v>
                </c:pt>
                <c:pt idx="3">
                  <c:v>0.5490196078431373</c:v>
                </c:pt>
                <c:pt idx="4">
                  <c:v>0.32598039215686275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71-3540-A760-4F9A9232D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8992591"/>
        <c:axId val="1693188399"/>
      </c:barChart>
      <c:catAx>
        <c:axId val="136899259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693188399"/>
        <c:crosses val="autoZero"/>
        <c:auto val="1"/>
        <c:lblAlgn val="ctr"/>
        <c:lblOffset val="100"/>
        <c:noMultiLvlLbl val="0"/>
      </c:catAx>
      <c:valAx>
        <c:axId val="169318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cap="all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MX" sz="1100"/>
                  <a:t>%</a:t>
                </a:r>
                <a:r>
                  <a:rPr lang="es-MX" sz="1100" baseline="0"/>
                  <a:t> DE RESPUESTAS</a:t>
                </a:r>
                <a:endParaRPr lang="es-MX" sz="1100"/>
              </a:p>
            </c:rich>
          </c:tx>
          <c:layout>
            <c:manualLayout>
              <c:xMode val="edge"/>
              <c:yMode val="edge"/>
              <c:x val="6.9973190717808317E-2"/>
              <c:y val="0.316089800131129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cap="all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3689925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2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800" b="1"/>
              <a:t>Capacidad</a:t>
            </a:r>
            <a:r>
              <a:rPr lang="en-US" sz="1800" b="1" baseline="0"/>
              <a:t> cognitiva</a:t>
            </a:r>
            <a:endParaRPr lang="en-US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2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4443680758594166"/>
          <c:y val="0.16398176278911678"/>
          <c:w val="0.72663390849204323"/>
          <c:h val="0.72600362156176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FRECUENCIAS!$B$28</c:f>
              <c:strCache>
                <c:ptCount val="1"/>
                <c:pt idx="0">
                  <c:v>Total por dimensión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(FRECUENCIAS!$D$28,FRECUENCIAS!$F$28,FRECUENCIAS!$H$28,FRECUENCIAS!$J$28,FRECUENCIAS!$L$28)</c:f>
              <c:numCache>
                <c:formatCode>0.00%</c:formatCode>
                <c:ptCount val="5"/>
                <c:pt idx="0">
                  <c:v>9.1911764705882356E-3</c:v>
                </c:pt>
                <c:pt idx="1">
                  <c:v>5.5147058823529415E-3</c:v>
                </c:pt>
                <c:pt idx="2">
                  <c:v>0.15625</c:v>
                </c:pt>
                <c:pt idx="3">
                  <c:v>0.50183823529411764</c:v>
                </c:pt>
                <c:pt idx="4">
                  <c:v>0.32720588235294118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78-294B-AA17-50DC7C484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2198255"/>
        <c:axId val="1356622159"/>
      </c:barChart>
      <c:catAx>
        <c:axId val="204219825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356622159"/>
        <c:crosses val="autoZero"/>
        <c:auto val="1"/>
        <c:lblAlgn val="ctr"/>
        <c:lblOffset val="100"/>
        <c:noMultiLvlLbl val="0"/>
      </c:catAx>
      <c:valAx>
        <c:axId val="13566221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cap="all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MX" sz="1100"/>
                  <a:t>% DE RESPUESTAS</a:t>
                </a:r>
              </a:p>
            </c:rich>
          </c:tx>
          <c:layout>
            <c:manualLayout>
              <c:xMode val="edge"/>
              <c:yMode val="edge"/>
              <c:x val="8.2930613909776782E-2"/>
              <c:y val="0.382458734736281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cap="all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042198255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2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800" b="1"/>
              <a:t>Efectividad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2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FRECUENCIAS!$B$34</c:f>
              <c:strCache>
                <c:ptCount val="1"/>
                <c:pt idx="0">
                  <c:v>Total por dimensión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(FRECUENCIAS!$D$34,FRECUENCIAS!$F$34,FRECUENCIAS!$H$34,FRECUENCIAS!$J$34,FRECUENCIAS!$L$34)</c:f>
              <c:numCache>
                <c:formatCode>0.00%</c:formatCode>
                <c:ptCount val="5"/>
                <c:pt idx="0">
                  <c:v>7.4074074074074077E-3</c:v>
                </c:pt>
                <c:pt idx="1">
                  <c:v>7.4074074074074077E-3</c:v>
                </c:pt>
                <c:pt idx="2">
                  <c:v>9.1358024691358022E-2</c:v>
                </c:pt>
                <c:pt idx="3">
                  <c:v>0.53086419753086422</c:v>
                </c:pt>
                <c:pt idx="4">
                  <c:v>0.37037037037037035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A1-9B46-84C2-EE3FE7A62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8519359"/>
        <c:axId val="1666019039"/>
      </c:barChart>
      <c:catAx>
        <c:axId val="138851935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666019039"/>
        <c:crosses val="autoZero"/>
        <c:auto val="1"/>
        <c:lblAlgn val="ctr"/>
        <c:lblOffset val="100"/>
        <c:noMultiLvlLbl val="0"/>
      </c:catAx>
      <c:valAx>
        <c:axId val="1666019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MX"/>
                  <a:t>% de respuestas</a:t>
                </a:r>
              </a:p>
            </c:rich>
          </c:tx>
          <c:layout>
            <c:manualLayout>
              <c:xMode val="edge"/>
              <c:yMode val="edge"/>
              <c:x val="7.0604139484253134E-2"/>
              <c:y val="0.347374755684102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388519359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2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800" b="1"/>
              <a:t>Profesionalismo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2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FRECUENCIAS!$B$42</c:f>
              <c:strCache>
                <c:ptCount val="1"/>
                <c:pt idx="0">
                  <c:v>Total por dimensión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(FRECUENCIAS!$D$42,FRECUENCIAS!$F$42,FRECUENCIAS!$H$42,FRECUENCIAS!$J$42,FRECUENCIAS!$L$42)</c:f>
              <c:numCache>
                <c:formatCode>0.00%</c:formatCode>
                <c:ptCount val="5"/>
                <c:pt idx="0">
                  <c:v>0</c:v>
                </c:pt>
                <c:pt idx="1">
                  <c:v>2.9411764705882353E-3</c:v>
                </c:pt>
                <c:pt idx="2">
                  <c:v>3.3823529411764704E-2</c:v>
                </c:pt>
                <c:pt idx="3">
                  <c:v>0.4264705882352941</c:v>
                </c:pt>
                <c:pt idx="4">
                  <c:v>0.53676470588235292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3E-9643-915F-0641DA293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9905439"/>
        <c:axId val="1675022047"/>
      </c:barChart>
      <c:catAx>
        <c:axId val="138990543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675022047"/>
        <c:crosses val="autoZero"/>
        <c:auto val="1"/>
        <c:lblAlgn val="ctr"/>
        <c:lblOffset val="100"/>
        <c:noMultiLvlLbl val="0"/>
      </c:catAx>
      <c:valAx>
        <c:axId val="1675022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cap="all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MX" sz="1100"/>
                  <a:t>% de respuesta</a:t>
                </a:r>
              </a:p>
            </c:rich>
          </c:tx>
          <c:layout>
            <c:manualLayout>
              <c:xMode val="edge"/>
              <c:yMode val="edge"/>
              <c:x val="7.9691701625208722E-2"/>
              <c:y val="0.354021372839850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cap="all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389905439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2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800" b="1">
                <a:solidFill>
                  <a:schemeClr val="tx1"/>
                </a:solidFill>
              </a:rPr>
              <a:t>Autocontrol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2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FRECUENCIAS!$B$48</c:f>
              <c:strCache>
                <c:ptCount val="1"/>
                <c:pt idx="0">
                  <c:v>Total por dimensión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(FRECUENCIAS!$D$48,FRECUENCIAS!$F$48,FRECUENCIAS!$H$48,FRECUENCIAS!$J$48,FRECUENCIAS!$L$48)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0.10294117647058823</c:v>
                </c:pt>
                <c:pt idx="3">
                  <c:v>0.53921568627450978</c:v>
                </c:pt>
                <c:pt idx="4">
                  <c:v>0.35784313725490197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DF-CF45-A503-07E705ADC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5606575"/>
        <c:axId val="1368931775"/>
      </c:barChart>
      <c:catAx>
        <c:axId val="138560657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368931775"/>
        <c:crosses val="autoZero"/>
        <c:auto val="1"/>
        <c:lblAlgn val="ctr"/>
        <c:lblOffset val="100"/>
        <c:noMultiLvlLbl val="0"/>
      </c:catAx>
      <c:valAx>
        <c:axId val="13689317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cap="all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MX" sz="1100"/>
                  <a:t>% DE RESPUESTAS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cap="all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385606575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2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800" b="1">
                <a:solidFill>
                  <a:schemeClr val="tx1"/>
                </a:solidFill>
              </a:rPr>
              <a:t>Autorregulación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2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FRECUENCIAS!$B$54</c:f>
              <c:strCache>
                <c:ptCount val="1"/>
                <c:pt idx="0">
                  <c:v>Total por dimensión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(FRECUENCIAS!$D$54,FRECUENCIAS!$F$54,FRECUENCIAS!$H$54,FRECUENCIAS!$J$54,FRECUENCIAS!$L$54)</c:f>
              <c:numCache>
                <c:formatCode>0.0%</c:formatCode>
                <c:ptCount val="5"/>
                <c:pt idx="0">
                  <c:v>0</c:v>
                </c:pt>
                <c:pt idx="1">
                  <c:v>1.4705882352941176E-2</c:v>
                </c:pt>
                <c:pt idx="2">
                  <c:v>0.16911764705882354</c:v>
                </c:pt>
                <c:pt idx="3">
                  <c:v>0.5759803921568627</c:v>
                </c:pt>
                <c:pt idx="4">
                  <c:v>0.24019607843137256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CD-874D-B653-1B4413390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9043807"/>
        <c:axId val="1822153871"/>
      </c:barChart>
      <c:catAx>
        <c:axId val="136904380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822153871"/>
        <c:crosses val="autoZero"/>
        <c:auto val="1"/>
        <c:lblAlgn val="ctr"/>
        <c:lblOffset val="100"/>
        <c:noMultiLvlLbl val="0"/>
      </c:catAx>
      <c:valAx>
        <c:axId val="18221538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cap="all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MX"/>
                  <a:t>% DE RESPUESTAS</a:t>
                </a:r>
              </a:p>
            </c:rich>
          </c:tx>
          <c:layout>
            <c:manualLayout>
              <c:xMode val="edge"/>
              <c:yMode val="edge"/>
              <c:x val="8.4562438544739424E-2"/>
              <c:y val="0.296390304153157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cap="all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36904380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2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800" b="1"/>
              <a:t>Automotivación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2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FRECUENCIAS!$B$61</c:f>
              <c:strCache>
                <c:ptCount val="1"/>
                <c:pt idx="0">
                  <c:v>Total por dimensión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(FRECUENCIAS!$D$61,FRECUENCIAS!$F$61,FRECUENCIAS!$H$61,FRECUENCIAS!$J$61,FRECUENCIAS!$L$61)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2.7573529411764705E-2</c:v>
                </c:pt>
                <c:pt idx="3">
                  <c:v>0.43566176470588236</c:v>
                </c:pt>
                <c:pt idx="4">
                  <c:v>0.53676470588235292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79-4947-8782-7F1EFF611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2637023"/>
        <c:axId val="1373631423"/>
      </c:barChart>
      <c:catAx>
        <c:axId val="137263702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373631423"/>
        <c:crosses val="autoZero"/>
        <c:auto val="1"/>
        <c:lblAlgn val="ctr"/>
        <c:lblOffset val="100"/>
        <c:noMultiLvlLbl val="0"/>
      </c:catAx>
      <c:valAx>
        <c:axId val="13736314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cap="all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MX" sz="1100"/>
                  <a:t>% de respuestas</a:t>
                </a:r>
              </a:p>
            </c:rich>
          </c:tx>
          <c:layout>
            <c:manualLayout>
              <c:xMode val="edge"/>
              <c:yMode val="edge"/>
              <c:x val="9.0270812437311942E-2"/>
              <c:y val="0.304873601326150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cap="all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372637023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image" Target="../media/image1.png"/><Relationship Id="rId18" Type="http://schemas.openxmlformats.org/officeDocument/2006/relationships/image" Target="../media/image6.png"/><Relationship Id="rId3" Type="http://schemas.openxmlformats.org/officeDocument/2006/relationships/chart" Target="../charts/chart3.xml"/><Relationship Id="rId21" Type="http://schemas.openxmlformats.org/officeDocument/2006/relationships/image" Target="../media/image9.png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image" Target="../media/image5.png"/><Relationship Id="rId2" Type="http://schemas.openxmlformats.org/officeDocument/2006/relationships/chart" Target="../charts/chart2.xml"/><Relationship Id="rId16" Type="http://schemas.openxmlformats.org/officeDocument/2006/relationships/image" Target="../media/image4.png"/><Relationship Id="rId20" Type="http://schemas.openxmlformats.org/officeDocument/2006/relationships/image" Target="../media/image8.png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image" Target="../media/image12.png"/><Relationship Id="rId5" Type="http://schemas.openxmlformats.org/officeDocument/2006/relationships/chart" Target="../charts/chart5.xml"/><Relationship Id="rId15" Type="http://schemas.openxmlformats.org/officeDocument/2006/relationships/image" Target="../media/image3.png"/><Relationship Id="rId23" Type="http://schemas.openxmlformats.org/officeDocument/2006/relationships/image" Target="../media/image11.png"/><Relationship Id="rId10" Type="http://schemas.openxmlformats.org/officeDocument/2006/relationships/chart" Target="../charts/chart10.xml"/><Relationship Id="rId19" Type="http://schemas.openxmlformats.org/officeDocument/2006/relationships/image" Target="../media/image7.png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image" Target="../media/image2.png"/><Relationship Id="rId22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204368</xdr:colOff>
      <xdr:row>2</xdr:row>
      <xdr:rowOff>168454</xdr:rowOff>
    </xdr:from>
    <xdr:to>
      <xdr:col>23</xdr:col>
      <xdr:colOff>175173</xdr:colOff>
      <xdr:row>26</xdr:row>
      <xdr:rowOff>175172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32A5F27-46AE-1B8F-9F2B-89CCC62C9F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0</xdr:colOff>
      <xdr:row>1</xdr:row>
      <xdr:rowOff>175174</xdr:rowOff>
    </xdr:from>
    <xdr:to>
      <xdr:col>31</xdr:col>
      <xdr:colOff>700690</xdr:colOff>
      <xdr:row>27</xdr:row>
      <xdr:rowOff>58391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8D90FF5-9C0B-1AC2-E541-8C8B935127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224803</xdr:colOff>
      <xdr:row>27</xdr:row>
      <xdr:rowOff>183054</xdr:rowOff>
    </xdr:from>
    <xdr:to>
      <xdr:col>23</xdr:col>
      <xdr:colOff>102183</xdr:colOff>
      <xdr:row>46</xdr:row>
      <xdr:rowOff>102183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7054686-B5D9-2065-B869-FD591F7303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801413</xdr:colOff>
      <xdr:row>27</xdr:row>
      <xdr:rowOff>168458</xdr:rowOff>
    </xdr:from>
    <xdr:to>
      <xdr:col>31</xdr:col>
      <xdr:colOff>729884</xdr:colOff>
      <xdr:row>46</xdr:row>
      <xdr:rowOff>102183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174AC79-F841-3329-7C94-45C4170D7E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268596</xdr:colOff>
      <xdr:row>47</xdr:row>
      <xdr:rowOff>183055</xdr:rowOff>
    </xdr:from>
    <xdr:to>
      <xdr:col>23</xdr:col>
      <xdr:colOff>87586</xdr:colOff>
      <xdr:row>68</xdr:row>
      <xdr:rowOff>72988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D04739B-9ED9-5700-B148-B221F9D0FF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808714</xdr:colOff>
      <xdr:row>47</xdr:row>
      <xdr:rowOff>183055</xdr:rowOff>
    </xdr:from>
    <xdr:to>
      <xdr:col>31</xdr:col>
      <xdr:colOff>686092</xdr:colOff>
      <xdr:row>68</xdr:row>
      <xdr:rowOff>102183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47682BA-C8B7-EE46-168C-5C07F896C5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298450</xdr:colOff>
      <xdr:row>69</xdr:row>
      <xdr:rowOff>120650</xdr:rowOff>
    </xdr:from>
    <xdr:to>
      <xdr:col>23</xdr:col>
      <xdr:colOff>63500</xdr:colOff>
      <xdr:row>87</xdr:row>
      <xdr:rowOff>101600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C4E5617-2957-290E-CF60-5D8AEB28E4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23</xdr:col>
      <xdr:colOff>806450</xdr:colOff>
      <xdr:row>69</xdr:row>
      <xdr:rowOff>107950</xdr:rowOff>
    </xdr:from>
    <xdr:to>
      <xdr:col>31</xdr:col>
      <xdr:colOff>660400</xdr:colOff>
      <xdr:row>88</xdr:row>
      <xdr:rowOff>50800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2BAFF37E-B217-CAD8-AA28-4B3D9D8F8A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323850</xdr:colOff>
      <xdr:row>88</xdr:row>
      <xdr:rowOff>146050</xdr:rowOff>
    </xdr:from>
    <xdr:to>
      <xdr:col>23</xdr:col>
      <xdr:colOff>50800</xdr:colOff>
      <xdr:row>105</xdr:row>
      <xdr:rowOff>165100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DF2FE2B8-C381-4AEC-F34E-06D101A415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23</xdr:col>
      <xdr:colOff>781050</xdr:colOff>
      <xdr:row>88</xdr:row>
      <xdr:rowOff>177800</xdr:rowOff>
    </xdr:from>
    <xdr:to>
      <xdr:col>31</xdr:col>
      <xdr:colOff>685800</xdr:colOff>
      <xdr:row>106</xdr:row>
      <xdr:rowOff>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3F43E5B7-CBF5-A1AE-501C-E122F38A75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311150</xdr:colOff>
      <xdr:row>106</xdr:row>
      <xdr:rowOff>177800</xdr:rowOff>
    </xdr:from>
    <xdr:to>
      <xdr:col>23</xdr:col>
      <xdr:colOff>25400</xdr:colOff>
      <xdr:row>124</xdr:row>
      <xdr:rowOff>165100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122291B5-6E54-4B09-8BE5-BCFE42ACC9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23</xdr:col>
      <xdr:colOff>781050</xdr:colOff>
      <xdr:row>107</xdr:row>
      <xdr:rowOff>0</xdr:rowOff>
    </xdr:from>
    <xdr:to>
      <xdr:col>31</xdr:col>
      <xdr:colOff>673100</xdr:colOff>
      <xdr:row>125</xdr:row>
      <xdr:rowOff>50800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490871A3-3BBA-A0C4-5E5C-CC2C60322D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0</xdr:col>
      <xdr:colOff>0</xdr:colOff>
      <xdr:row>128</xdr:row>
      <xdr:rowOff>0</xdr:rowOff>
    </xdr:from>
    <xdr:to>
      <xdr:col>15</xdr:col>
      <xdr:colOff>504825</xdr:colOff>
      <xdr:row>173</xdr:row>
      <xdr:rowOff>17976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23A74908-139B-AFC5-56DF-2C4845DC5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24384000"/>
          <a:ext cx="11991975" cy="8590476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128</xdr:row>
      <xdr:rowOff>1</xdr:rowOff>
    </xdr:from>
    <xdr:to>
      <xdr:col>33</xdr:col>
      <xdr:colOff>255714</xdr:colOff>
      <xdr:row>174</xdr:row>
      <xdr:rowOff>19050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DA30094-D31F-828F-AC90-FC50B2593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3773150" y="24384001"/>
          <a:ext cx="11685714" cy="878204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177</xdr:row>
      <xdr:rowOff>0</xdr:rowOff>
    </xdr:from>
    <xdr:to>
      <xdr:col>15</xdr:col>
      <xdr:colOff>657225</xdr:colOff>
      <xdr:row>219</xdr:row>
      <xdr:rowOff>56143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43931896-E459-4B7E-A063-F73E6293B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" y="33718500"/>
          <a:ext cx="12144374" cy="8057143"/>
        </a:xfrm>
        <a:prstGeom prst="rect">
          <a:avLst/>
        </a:prstGeom>
      </xdr:spPr>
    </xdr:pic>
    <xdr:clientData/>
  </xdr:twoCellAnchor>
  <xdr:twoCellAnchor editAs="oneCell">
    <xdr:from>
      <xdr:col>16</xdr:col>
      <xdr:colOff>657225</xdr:colOff>
      <xdr:row>176</xdr:row>
      <xdr:rowOff>104776</xdr:rowOff>
    </xdr:from>
    <xdr:to>
      <xdr:col>35</xdr:col>
      <xdr:colOff>464939</xdr:colOff>
      <xdr:row>219</xdr:row>
      <xdr:rowOff>132358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6A4A11E-46A3-8868-4456-D3DAB0EC4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906375" y="33632776"/>
          <a:ext cx="14285714" cy="82190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223</xdr:row>
      <xdr:rowOff>0</xdr:rowOff>
    </xdr:from>
    <xdr:to>
      <xdr:col>16</xdr:col>
      <xdr:colOff>352425</xdr:colOff>
      <xdr:row>265</xdr:row>
      <xdr:rowOff>75190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E9BBDD0B-B088-929F-8338-A8D95A0ED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42481500"/>
          <a:ext cx="12601575" cy="807619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223</xdr:row>
      <xdr:rowOff>0</xdr:rowOff>
    </xdr:from>
    <xdr:to>
      <xdr:col>33</xdr:col>
      <xdr:colOff>570000</xdr:colOff>
      <xdr:row>267</xdr:row>
      <xdr:rowOff>57149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8977611F-506D-286E-2039-6ABDF34CA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3773150" y="42481500"/>
          <a:ext cx="12000000" cy="84391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268</xdr:row>
      <xdr:rowOff>0</xdr:rowOff>
    </xdr:from>
    <xdr:to>
      <xdr:col>18</xdr:col>
      <xdr:colOff>293517</xdr:colOff>
      <xdr:row>313</xdr:row>
      <xdr:rowOff>132262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560CFA1-E463-682B-304B-930CFDB4A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51054000"/>
          <a:ext cx="14066667" cy="8704762"/>
        </a:xfrm>
        <a:prstGeom prst="rect">
          <a:avLst/>
        </a:prstGeom>
      </xdr:spPr>
    </xdr:pic>
    <xdr:clientData/>
  </xdr:twoCellAnchor>
  <xdr:twoCellAnchor editAs="oneCell">
    <xdr:from>
      <xdr:col>17</xdr:col>
      <xdr:colOff>600075</xdr:colOff>
      <xdr:row>268</xdr:row>
      <xdr:rowOff>142876</xdr:rowOff>
    </xdr:from>
    <xdr:to>
      <xdr:col>37</xdr:col>
      <xdr:colOff>93408</xdr:colOff>
      <xdr:row>312</xdr:row>
      <xdr:rowOff>104776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F8F0F27-C63F-1AAD-30C1-5E23534AD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3611225" y="51196876"/>
          <a:ext cx="14733333" cy="8343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315</xdr:row>
      <xdr:rowOff>0</xdr:rowOff>
    </xdr:from>
    <xdr:to>
      <xdr:col>18</xdr:col>
      <xdr:colOff>314325</xdr:colOff>
      <xdr:row>360</xdr:row>
      <xdr:rowOff>160833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B0CA6DCF-11E2-C13F-8844-5049EC3CA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60007500"/>
          <a:ext cx="14087475" cy="8733333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315</xdr:row>
      <xdr:rowOff>0</xdr:rowOff>
    </xdr:from>
    <xdr:to>
      <xdr:col>39</xdr:col>
      <xdr:colOff>74286</xdr:colOff>
      <xdr:row>360</xdr:row>
      <xdr:rowOff>189405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94C0BC9A-D70F-285F-0271-2BFDD5F2C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4535150" y="60007500"/>
          <a:ext cx="15314286" cy="87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367</xdr:row>
      <xdr:rowOff>0</xdr:rowOff>
    </xdr:from>
    <xdr:to>
      <xdr:col>20</xdr:col>
      <xdr:colOff>264755</xdr:colOff>
      <xdr:row>412</xdr:row>
      <xdr:rowOff>141786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409063E-3D7A-A1DD-2BAF-8FA0A06E5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69913500"/>
          <a:ext cx="15561905" cy="8714286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367</xdr:row>
      <xdr:rowOff>0</xdr:rowOff>
    </xdr:from>
    <xdr:to>
      <xdr:col>33</xdr:col>
      <xdr:colOff>322667</xdr:colOff>
      <xdr:row>422</xdr:row>
      <xdr:rowOff>132024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66537766-9B40-7735-15F8-252966B31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6059150" y="69913500"/>
          <a:ext cx="9466667" cy="10609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407962</xdr:colOff>
      <xdr:row>5</xdr:row>
      <xdr:rowOff>38100</xdr:rowOff>
    </xdr:from>
    <xdr:ext cx="6968197" cy="63196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03FB8456-142F-4622-8A64-F2AEC3760F9E}"/>
                </a:ext>
              </a:extLst>
            </xdr:cNvPr>
            <xdr:cNvSpPr txBox="1"/>
          </xdr:nvSpPr>
          <xdr:spPr>
            <a:xfrm>
              <a:off x="10032022" y="1242060"/>
              <a:ext cx="6968197" cy="6319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4000" b="1" i="1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</a:rPr>
                      <m:t>𝑬</m:t>
                    </m:r>
                    <m:r>
                      <a:rPr lang="es-CO" sz="4000" b="1" i="1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r>
                      <a:rPr lang="es-CO" sz="4000" b="1" i="1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𝜷</m:t>
                    </m:r>
                    <m:r>
                      <a:rPr lang="es-ES" sz="4000" b="1" i="1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r>
                      <a:rPr lang="es-ES" sz="4000" b="1" i="1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es-ES" sz="4000" b="1" i="1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.</m:t>
                    </m:r>
                    <m:r>
                      <a:rPr lang="es-CO" sz="4000" b="1" i="1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𝟑𝟗𝟐</m:t>
                    </m:r>
                    <m:r>
                      <a:rPr lang="es-ES" sz="4000" b="1" i="1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es-ES" sz="4000" b="1" i="1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𝑪𝑷</m:t>
                    </m:r>
                    <m:r>
                      <a:rPr lang="es-ES" sz="4000" b="1" i="1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r>
                      <a:rPr lang="es-ES" sz="4000" b="1" i="1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es-ES" sz="4000" b="1" i="1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.</m:t>
                    </m:r>
                    <m:r>
                      <a:rPr lang="es-CO" sz="4000" b="1" i="1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𝟐𝟑𝟐</m:t>
                    </m:r>
                    <m:r>
                      <a:rPr lang="es-ES" sz="4000" b="1" i="1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es-ES" sz="4000" b="1" i="1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𝑰𝑬</m:t>
                    </m:r>
                  </m:oMath>
                </m:oMathPara>
              </a14:m>
              <a:endParaRPr lang="es-CO" sz="4000" b="1">
                <a:solidFill>
                  <a:sysClr val="windowText" lastClr="000000"/>
                </a:solidFill>
              </a:endParaRPr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03FB8456-142F-4622-8A64-F2AEC3760F9E}"/>
                </a:ext>
              </a:extLst>
            </xdr:cNvPr>
            <xdr:cNvSpPr txBox="1"/>
          </xdr:nvSpPr>
          <xdr:spPr>
            <a:xfrm>
              <a:off x="10032022" y="1242060"/>
              <a:ext cx="6968197" cy="6319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ES" sz="4000" b="1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𝑬</a:t>
              </a:r>
              <a:r>
                <a:rPr lang="es-CO" sz="4000" b="1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=</a:t>
              </a:r>
              <a:r>
                <a:rPr lang="es-CO" sz="4000" b="1" i="0">
                  <a:solidFill>
                    <a:sysClr val="windowText" lastClr="000000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𝜷</a:t>
              </a:r>
              <a:r>
                <a:rPr lang="es-ES" sz="4000" b="1" i="0">
                  <a:solidFill>
                    <a:sysClr val="windowText" lastClr="000000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+𝟎.</a:t>
              </a:r>
              <a:r>
                <a:rPr lang="es-CO" sz="4000" b="1" i="0">
                  <a:solidFill>
                    <a:sysClr val="windowText" lastClr="000000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𝟑𝟗𝟐</a:t>
              </a:r>
              <a:r>
                <a:rPr lang="es-ES" sz="4000" b="1" i="0">
                  <a:solidFill>
                    <a:sysClr val="windowText" lastClr="000000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 𝑪𝑷+𝟎.</a:t>
              </a:r>
              <a:r>
                <a:rPr lang="es-CO" sz="4000" b="1" i="0">
                  <a:solidFill>
                    <a:sysClr val="windowText" lastClr="000000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𝟐𝟑𝟐</a:t>
              </a:r>
              <a:r>
                <a:rPr lang="es-ES" sz="4000" b="1" i="0">
                  <a:solidFill>
                    <a:sysClr val="windowText" lastClr="000000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 𝑰𝑬</a:t>
              </a:r>
              <a:endParaRPr lang="es-CO" sz="4000" b="1">
                <a:solidFill>
                  <a:sysClr val="windowText" lastClr="000000"/>
                </a:solidFill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A5042-39C3-4502-946A-3A5A019D70D5}">
  <dimension ref="A1:BY139"/>
  <sheetViews>
    <sheetView showGridLines="0" topLeftCell="BN1" workbookViewId="0">
      <selection activeCell="BU9" sqref="BU8:BU9"/>
    </sheetView>
  </sheetViews>
  <sheetFormatPr baseColWidth="10" defaultColWidth="11.42578125" defaultRowHeight="15"/>
  <cols>
    <col min="61" max="76" width="21.140625" customWidth="1"/>
  </cols>
  <sheetData>
    <row r="1" spans="1:77"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</row>
    <row r="2" spans="1:77" s="20" customFormat="1">
      <c r="D2" s="20" t="s">
        <v>0</v>
      </c>
      <c r="E2" s="20" t="s">
        <v>1</v>
      </c>
      <c r="F2" s="20" t="s">
        <v>2</v>
      </c>
      <c r="G2" s="20" t="s">
        <v>3</v>
      </c>
      <c r="H2" s="20" t="s">
        <v>4</v>
      </c>
      <c r="I2" s="20" t="s">
        <v>5</v>
      </c>
      <c r="J2" s="20" t="s">
        <v>6</v>
      </c>
      <c r="K2" s="20" t="s">
        <v>7</v>
      </c>
      <c r="L2" s="20" t="s">
        <v>8</v>
      </c>
      <c r="M2" s="20" t="s">
        <v>9</v>
      </c>
      <c r="N2" s="20" t="s">
        <v>10</v>
      </c>
      <c r="O2" s="20" t="s">
        <v>11</v>
      </c>
      <c r="P2" s="20" t="s">
        <v>12</v>
      </c>
      <c r="Q2" s="20" t="s">
        <v>13</v>
      </c>
      <c r="R2" s="20" t="s">
        <v>14</v>
      </c>
      <c r="S2" s="20" t="s">
        <v>15</v>
      </c>
      <c r="T2" s="20" t="s">
        <v>16</v>
      </c>
      <c r="U2" s="20" t="s">
        <v>17</v>
      </c>
      <c r="V2" s="20" t="s">
        <v>18</v>
      </c>
      <c r="W2" s="20" t="s">
        <v>19</v>
      </c>
      <c r="X2" s="20" t="s">
        <v>20</v>
      </c>
      <c r="Y2" s="20" t="s">
        <v>21</v>
      </c>
      <c r="Z2" s="20" t="s">
        <v>22</v>
      </c>
      <c r="AA2" s="20" t="s">
        <v>23</v>
      </c>
      <c r="AB2" s="20" t="s">
        <v>24</v>
      </c>
      <c r="AC2" s="20" t="s">
        <v>25</v>
      </c>
      <c r="AD2" s="20" t="s">
        <v>26</v>
      </c>
      <c r="AE2" s="20" t="s">
        <v>27</v>
      </c>
      <c r="AF2" s="20" t="s">
        <v>28</v>
      </c>
      <c r="AG2" s="20" t="s">
        <v>29</v>
      </c>
      <c r="AH2" s="20" t="s">
        <v>30</v>
      </c>
      <c r="AI2" s="20" t="s">
        <v>31</v>
      </c>
      <c r="AJ2" s="20" t="s">
        <v>32</v>
      </c>
      <c r="AK2" s="20" t="s">
        <v>33</v>
      </c>
      <c r="AL2" s="20" t="s">
        <v>34</v>
      </c>
      <c r="AM2" s="20" t="s">
        <v>35</v>
      </c>
      <c r="AN2" s="20" t="s">
        <v>36</v>
      </c>
      <c r="AO2" s="20" t="s">
        <v>37</v>
      </c>
      <c r="AP2" s="20" t="s">
        <v>38</v>
      </c>
      <c r="AQ2" s="20" t="s">
        <v>39</v>
      </c>
      <c r="AR2" s="20" t="s">
        <v>40</v>
      </c>
      <c r="AS2" s="20" t="s">
        <v>41</v>
      </c>
      <c r="AT2" s="20" t="s">
        <v>42</v>
      </c>
      <c r="AU2" s="20" t="s">
        <v>43</v>
      </c>
      <c r="AV2" s="20" t="s">
        <v>44</v>
      </c>
      <c r="AW2" s="20" t="s">
        <v>45</v>
      </c>
      <c r="AX2" s="20" t="s">
        <v>46</v>
      </c>
      <c r="AY2" s="20" t="s">
        <v>47</v>
      </c>
      <c r="AZ2" s="20" t="s">
        <v>48</v>
      </c>
      <c r="BA2" s="20" t="s">
        <v>49</v>
      </c>
      <c r="BB2" s="20" t="s">
        <v>50</v>
      </c>
      <c r="BC2" s="20" t="s">
        <v>51</v>
      </c>
      <c r="BD2" s="20" t="s">
        <v>52</v>
      </c>
      <c r="BE2" s="20" t="s">
        <v>53</v>
      </c>
      <c r="BF2" s="20" t="s">
        <v>54</v>
      </c>
      <c r="BG2" s="20" t="s">
        <v>55</v>
      </c>
      <c r="BH2" s="20" t="s">
        <v>56</v>
      </c>
      <c r="BI2" s="20" t="s">
        <v>57</v>
      </c>
      <c r="BJ2" s="20" t="s">
        <v>58</v>
      </c>
      <c r="BK2" s="20" t="s">
        <v>59</v>
      </c>
      <c r="BL2" s="20" t="s">
        <v>60</v>
      </c>
      <c r="BM2" s="20" t="s">
        <v>61</v>
      </c>
      <c r="BN2" s="20" t="s">
        <v>62</v>
      </c>
      <c r="BO2" s="20" t="s">
        <v>63</v>
      </c>
      <c r="BP2" s="20" t="s">
        <v>64</v>
      </c>
      <c r="BQ2" s="20" t="s">
        <v>65</v>
      </c>
      <c r="BR2" s="20" t="s">
        <v>66</v>
      </c>
      <c r="BS2" s="20" t="s">
        <v>67</v>
      </c>
      <c r="BT2" s="20" t="s">
        <v>68</v>
      </c>
      <c r="BU2" s="20" t="s">
        <v>69</v>
      </c>
      <c r="BV2" s="20" t="s">
        <v>70</v>
      </c>
      <c r="BW2" s="20" t="s">
        <v>71</v>
      </c>
      <c r="BX2" s="20" t="s">
        <v>72</v>
      </c>
    </row>
    <row r="3" spans="1:77">
      <c r="A3" t="s">
        <v>73</v>
      </c>
      <c r="B3" t="s">
        <v>74</v>
      </c>
      <c r="C3" t="s">
        <v>75</v>
      </c>
      <c r="D3" t="s">
        <v>76</v>
      </c>
      <c r="E3" t="s">
        <v>77</v>
      </c>
      <c r="F3" t="s">
        <v>78</v>
      </c>
      <c r="G3" t="s">
        <v>79</v>
      </c>
      <c r="H3" t="s">
        <v>80</v>
      </c>
      <c r="I3" t="s">
        <v>81</v>
      </c>
      <c r="J3" t="s">
        <v>82</v>
      </c>
      <c r="K3" t="s">
        <v>83</v>
      </c>
      <c r="L3" t="s">
        <v>84</v>
      </c>
      <c r="M3" t="s">
        <v>85</v>
      </c>
      <c r="N3" t="s">
        <v>86</v>
      </c>
      <c r="O3" t="s">
        <v>87</v>
      </c>
      <c r="P3" t="s">
        <v>88</v>
      </c>
      <c r="Q3" t="s">
        <v>89</v>
      </c>
      <c r="R3" t="s">
        <v>90</v>
      </c>
      <c r="S3" t="s">
        <v>91</v>
      </c>
      <c r="T3" t="s">
        <v>92</v>
      </c>
      <c r="U3" t="s">
        <v>93</v>
      </c>
      <c r="V3" t="s">
        <v>94</v>
      </c>
      <c r="W3" t="s">
        <v>95</v>
      </c>
      <c r="X3" t="s">
        <v>96</v>
      </c>
      <c r="Y3" t="s">
        <v>97</v>
      </c>
      <c r="Z3" t="s">
        <v>98</v>
      </c>
      <c r="AA3" t="s">
        <v>99</v>
      </c>
      <c r="AB3" t="s">
        <v>100</v>
      </c>
      <c r="AC3" t="s">
        <v>101</v>
      </c>
      <c r="AD3" t="s">
        <v>102</v>
      </c>
      <c r="AE3" t="s">
        <v>103</v>
      </c>
      <c r="AF3" t="s">
        <v>104</v>
      </c>
      <c r="AG3" t="s">
        <v>105</v>
      </c>
      <c r="AH3" t="s">
        <v>106</v>
      </c>
      <c r="AI3" t="s">
        <v>107</v>
      </c>
      <c r="AJ3" t="s">
        <v>108</v>
      </c>
      <c r="AK3" t="s">
        <v>109</v>
      </c>
      <c r="AL3" t="s">
        <v>110</v>
      </c>
      <c r="AM3" t="s">
        <v>111</v>
      </c>
      <c r="AN3" t="s">
        <v>112</v>
      </c>
      <c r="AO3" t="s">
        <v>113</v>
      </c>
      <c r="AP3" t="s">
        <v>114</v>
      </c>
      <c r="AQ3" t="s">
        <v>115</v>
      </c>
      <c r="AR3" t="s">
        <v>116</v>
      </c>
      <c r="AS3" t="s">
        <v>117</v>
      </c>
      <c r="AT3" t="s">
        <v>118</v>
      </c>
      <c r="AU3" t="s">
        <v>119</v>
      </c>
      <c r="AV3" t="s">
        <v>120</v>
      </c>
      <c r="AW3" t="s">
        <v>121</v>
      </c>
      <c r="AX3" t="s">
        <v>122</v>
      </c>
      <c r="AY3" t="s">
        <v>123</v>
      </c>
      <c r="AZ3" t="s">
        <v>124</v>
      </c>
      <c r="BA3" t="s">
        <v>125</v>
      </c>
      <c r="BB3" t="s">
        <v>126</v>
      </c>
      <c r="BC3" t="s">
        <v>127</v>
      </c>
      <c r="BD3" t="s">
        <v>128</v>
      </c>
      <c r="BE3" t="s">
        <v>129</v>
      </c>
      <c r="BF3" t="s">
        <v>130</v>
      </c>
      <c r="BG3" t="s">
        <v>131</v>
      </c>
      <c r="BH3" t="s">
        <v>132</v>
      </c>
    </row>
    <row r="4" spans="1:77">
      <c r="A4">
        <v>1</v>
      </c>
      <c r="B4" s="18">
        <v>45357</v>
      </c>
      <c r="C4" s="18">
        <v>45357</v>
      </c>
      <c r="D4" t="s">
        <v>133</v>
      </c>
      <c r="E4" t="s">
        <v>134</v>
      </c>
      <c r="F4" t="s">
        <v>135</v>
      </c>
      <c r="G4" t="s">
        <v>136</v>
      </c>
      <c r="H4" t="s">
        <v>137</v>
      </c>
      <c r="I4" t="s">
        <v>138</v>
      </c>
      <c r="J4" t="s">
        <v>139</v>
      </c>
      <c r="K4" t="s">
        <v>140</v>
      </c>
      <c r="L4">
        <v>4</v>
      </c>
      <c r="M4">
        <v>5</v>
      </c>
      <c r="N4">
        <v>4</v>
      </c>
      <c r="O4">
        <v>4</v>
      </c>
      <c r="P4">
        <v>5</v>
      </c>
      <c r="Q4">
        <v>4</v>
      </c>
      <c r="R4">
        <v>4</v>
      </c>
      <c r="S4">
        <v>5</v>
      </c>
      <c r="T4">
        <v>5</v>
      </c>
      <c r="U4">
        <v>5</v>
      </c>
      <c r="V4">
        <v>4</v>
      </c>
      <c r="W4">
        <v>5</v>
      </c>
      <c r="X4">
        <v>5</v>
      </c>
      <c r="Y4">
        <v>4</v>
      </c>
      <c r="Z4">
        <v>5</v>
      </c>
      <c r="AA4">
        <v>5</v>
      </c>
      <c r="AB4">
        <v>5</v>
      </c>
      <c r="AC4">
        <v>5</v>
      </c>
      <c r="AD4">
        <v>5</v>
      </c>
      <c r="AE4">
        <v>4</v>
      </c>
      <c r="AF4">
        <v>4</v>
      </c>
      <c r="AG4">
        <v>5</v>
      </c>
      <c r="AH4">
        <v>3</v>
      </c>
      <c r="AI4">
        <v>5</v>
      </c>
      <c r="AJ4">
        <v>4</v>
      </c>
      <c r="AK4">
        <v>5</v>
      </c>
      <c r="AL4">
        <v>5</v>
      </c>
      <c r="AM4">
        <v>5</v>
      </c>
      <c r="AN4">
        <v>4</v>
      </c>
      <c r="AO4">
        <v>4</v>
      </c>
      <c r="AP4">
        <v>5</v>
      </c>
      <c r="AQ4">
        <v>5</v>
      </c>
      <c r="AR4">
        <v>5</v>
      </c>
      <c r="AS4">
        <v>5</v>
      </c>
      <c r="AT4">
        <v>4</v>
      </c>
      <c r="AU4">
        <v>4</v>
      </c>
      <c r="AV4">
        <v>4</v>
      </c>
      <c r="AW4">
        <v>5</v>
      </c>
      <c r="AX4">
        <v>4</v>
      </c>
      <c r="AY4">
        <v>4</v>
      </c>
      <c r="AZ4">
        <v>4</v>
      </c>
      <c r="BA4">
        <v>5</v>
      </c>
      <c r="BB4">
        <v>3</v>
      </c>
      <c r="BC4">
        <v>3</v>
      </c>
      <c r="BD4">
        <v>5</v>
      </c>
      <c r="BE4">
        <v>4</v>
      </c>
      <c r="BF4">
        <v>4</v>
      </c>
      <c r="BG4">
        <v>4</v>
      </c>
      <c r="BH4">
        <v>4</v>
      </c>
      <c r="BI4" s="19">
        <f>SUM(M4:P4)</f>
        <v>18</v>
      </c>
      <c r="BJ4" s="19">
        <f>SUM(Q4:U4)</f>
        <v>23</v>
      </c>
      <c r="BK4" s="19">
        <f>SUM(V4:X4)</f>
        <v>14</v>
      </c>
      <c r="BL4" s="19">
        <f>SUM(Y4:AB4)</f>
        <v>19</v>
      </c>
      <c r="BM4" s="19">
        <f>SUM(AC4:AE4)</f>
        <v>14</v>
      </c>
      <c r="BN4" s="19">
        <f>SUM(AF4:AJ4)</f>
        <v>21</v>
      </c>
      <c r="BO4" s="19">
        <f>SUM(AK4:AM4)</f>
        <v>15</v>
      </c>
      <c r="BP4" s="19">
        <f>SUM(AN4:AP4)</f>
        <v>13</v>
      </c>
      <c r="BQ4" s="19">
        <f>SUM(AQ4:AT4)</f>
        <v>19</v>
      </c>
      <c r="BR4" s="19">
        <f>SUM(AU4:AX4)</f>
        <v>17</v>
      </c>
      <c r="BS4" s="19">
        <f>SUM(AY4:BA4)</f>
        <v>13</v>
      </c>
      <c r="BT4" s="19">
        <f>+BB4+BC4</f>
        <v>6</v>
      </c>
      <c r="BU4" s="19">
        <f>SUM(BD4:BH4)</f>
        <v>21</v>
      </c>
      <c r="BV4" s="19">
        <f>SUM(BI4:BN4)</f>
        <v>109</v>
      </c>
      <c r="BW4" s="19">
        <f>SUM(BO4:BS4)</f>
        <v>77</v>
      </c>
      <c r="BX4">
        <f>SUM(BB4:BH4)</f>
        <v>27</v>
      </c>
      <c r="BY4" s="19"/>
    </row>
    <row r="5" spans="1:77">
      <c r="A5">
        <v>2</v>
      </c>
      <c r="B5" s="18">
        <v>45357</v>
      </c>
      <c r="C5" s="18">
        <v>45357</v>
      </c>
      <c r="D5" t="s">
        <v>133</v>
      </c>
      <c r="E5" t="s">
        <v>134</v>
      </c>
      <c r="F5" t="s">
        <v>141</v>
      </c>
      <c r="G5" t="s">
        <v>136</v>
      </c>
      <c r="H5" t="s">
        <v>142</v>
      </c>
      <c r="I5" t="s">
        <v>138</v>
      </c>
      <c r="J5" t="s">
        <v>143</v>
      </c>
      <c r="K5" t="s">
        <v>144</v>
      </c>
      <c r="L5">
        <v>2</v>
      </c>
      <c r="M5">
        <v>4</v>
      </c>
      <c r="N5">
        <v>5</v>
      </c>
      <c r="O5">
        <v>5</v>
      </c>
      <c r="P5">
        <v>4</v>
      </c>
      <c r="Q5">
        <v>4</v>
      </c>
      <c r="R5">
        <v>4</v>
      </c>
      <c r="S5">
        <v>5</v>
      </c>
      <c r="T5">
        <v>5</v>
      </c>
      <c r="U5">
        <v>4</v>
      </c>
      <c r="V5">
        <v>4</v>
      </c>
      <c r="W5">
        <v>4</v>
      </c>
      <c r="X5">
        <v>4</v>
      </c>
      <c r="Y5">
        <v>4</v>
      </c>
      <c r="Z5">
        <v>4</v>
      </c>
      <c r="AA5">
        <v>4</v>
      </c>
      <c r="AB5">
        <v>5</v>
      </c>
      <c r="AC5">
        <v>4</v>
      </c>
      <c r="AD5">
        <v>4</v>
      </c>
      <c r="AE5">
        <v>4</v>
      </c>
      <c r="AF5">
        <v>5</v>
      </c>
      <c r="AG5">
        <v>4</v>
      </c>
      <c r="AH5">
        <v>4</v>
      </c>
      <c r="AI5">
        <v>4</v>
      </c>
      <c r="AJ5">
        <v>5</v>
      </c>
      <c r="AK5">
        <v>4</v>
      </c>
      <c r="AL5">
        <v>4</v>
      </c>
      <c r="AM5">
        <v>5</v>
      </c>
      <c r="AN5">
        <v>4</v>
      </c>
      <c r="AO5">
        <v>4</v>
      </c>
      <c r="AP5">
        <v>4</v>
      </c>
      <c r="AQ5">
        <v>5</v>
      </c>
      <c r="AR5">
        <v>5</v>
      </c>
      <c r="AS5">
        <v>5</v>
      </c>
      <c r="AT5">
        <v>4</v>
      </c>
      <c r="AU5">
        <v>4</v>
      </c>
      <c r="AV5">
        <v>4</v>
      </c>
      <c r="AW5">
        <v>4</v>
      </c>
      <c r="AX5">
        <v>3</v>
      </c>
      <c r="AY5">
        <v>3</v>
      </c>
      <c r="AZ5">
        <v>4</v>
      </c>
      <c r="BA5">
        <v>4</v>
      </c>
      <c r="BB5">
        <v>5</v>
      </c>
      <c r="BC5">
        <v>4</v>
      </c>
      <c r="BD5">
        <v>5</v>
      </c>
      <c r="BE5">
        <v>4</v>
      </c>
      <c r="BF5">
        <v>4</v>
      </c>
      <c r="BG5">
        <v>4</v>
      </c>
      <c r="BH5">
        <v>5</v>
      </c>
      <c r="BI5" s="19">
        <f t="shared" ref="BI5:BI68" si="0">SUM(M5:P5)</f>
        <v>18</v>
      </c>
      <c r="BJ5" s="19">
        <f t="shared" ref="BJ5:BJ68" si="1">SUM(Q5:U5)</f>
        <v>22</v>
      </c>
      <c r="BK5" s="19">
        <f t="shared" ref="BK5:BK68" si="2">SUM(V5:X5)</f>
        <v>12</v>
      </c>
      <c r="BL5" s="19">
        <f t="shared" ref="BL5:BL68" si="3">SUM(Y5:AB5)</f>
        <v>17</v>
      </c>
      <c r="BM5" s="19">
        <f t="shared" ref="BM5:BM68" si="4">SUM(AC5:AE5)</f>
        <v>12</v>
      </c>
      <c r="BN5" s="19">
        <f t="shared" ref="BN5:BN68" si="5">SUM(AF5:AJ5)</f>
        <v>22</v>
      </c>
      <c r="BO5" s="19">
        <f t="shared" ref="BO5:BO68" si="6">SUM(AK5:AM5)</f>
        <v>13</v>
      </c>
      <c r="BP5" s="19">
        <f t="shared" ref="BP5:BP68" si="7">SUM(AN5:AP5)</f>
        <v>12</v>
      </c>
      <c r="BQ5" s="19">
        <f t="shared" ref="BQ5:BQ68" si="8">SUM(AQ5:AT5)</f>
        <v>19</v>
      </c>
      <c r="BR5" s="19">
        <f t="shared" ref="BR5:BR68" si="9">SUM(AU5:AX5)</f>
        <v>15</v>
      </c>
      <c r="BS5" s="19">
        <f t="shared" ref="BS5:BS68" si="10">SUM(AY5:BA5)</f>
        <v>11</v>
      </c>
      <c r="BT5" s="19">
        <f t="shared" ref="BT5:BT68" si="11">+BB5+BC5</f>
        <v>9</v>
      </c>
      <c r="BU5" s="19">
        <f t="shared" ref="BU5:BU68" si="12">SUM(BD5:BH5)</f>
        <v>22</v>
      </c>
      <c r="BV5" s="19">
        <f t="shared" ref="BV5:BV68" si="13">SUM(BI5:BN5)</f>
        <v>103</v>
      </c>
      <c r="BW5" s="19">
        <f t="shared" ref="BW5:BW68" si="14">SUM(BO5:BS5)</f>
        <v>70</v>
      </c>
      <c r="BX5">
        <f t="shared" ref="BX5:BX68" si="15">SUM(BB5:BH5)</f>
        <v>31</v>
      </c>
      <c r="BY5" s="19"/>
    </row>
    <row r="6" spans="1:77">
      <c r="A6">
        <v>3</v>
      </c>
      <c r="B6" s="18">
        <v>45357</v>
      </c>
      <c r="C6" s="18">
        <v>45357</v>
      </c>
      <c r="D6" t="s">
        <v>133</v>
      </c>
      <c r="E6" t="s">
        <v>145</v>
      </c>
      <c r="F6" t="s">
        <v>141</v>
      </c>
      <c r="G6" t="s">
        <v>146</v>
      </c>
      <c r="H6" t="s">
        <v>137</v>
      </c>
      <c r="I6" t="s">
        <v>138</v>
      </c>
      <c r="J6" t="s">
        <v>143</v>
      </c>
      <c r="K6" t="s">
        <v>144</v>
      </c>
      <c r="L6">
        <v>1</v>
      </c>
      <c r="M6">
        <v>4</v>
      </c>
      <c r="N6">
        <v>4</v>
      </c>
      <c r="O6">
        <v>4</v>
      </c>
      <c r="P6">
        <v>4</v>
      </c>
      <c r="Q6">
        <v>4</v>
      </c>
      <c r="R6">
        <v>4</v>
      </c>
      <c r="S6">
        <v>4</v>
      </c>
      <c r="T6">
        <v>4</v>
      </c>
      <c r="U6">
        <v>4</v>
      </c>
      <c r="V6">
        <v>4</v>
      </c>
      <c r="W6">
        <v>4</v>
      </c>
      <c r="X6">
        <v>4</v>
      </c>
      <c r="Y6">
        <v>4</v>
      </c>
      <c r="Z6">
        <v>4</v>
      </c>
      <c r="AA6">
        <v>4</v>
      </c>
      <c r="AB6">
        <v>4</v>
      </c>
      <c r="AC6">
        <v>4</v>
      </c>
      <c r="AD6">
        <v>4</v>
      </c>
      <c r="AE6">
        <v>4</v>
      </c>
      <c r="AF6">
        <v>4</v>
      </c>
      <c r="AG6">
        <v>4</v>
      </c>
      <c r="AH6">
        <v>4</v>
      </c>
      <c r="AI6">
        <v>4</v>
      </c>
      <c r="AJ6">
        <v>4</v>
      </c>
      <c r="AK6">
        <v>4</v>
      </c>
      <c r="AL6">
        <v>4</v>
      </c>
      <c r="AM6">
        <v>4</v>
      </c>
      <c r="AN6">
        <v>4</v>
      </c>
      <c r="AO6">
        <v>4</v>
      </c>
      <c r="AP6">
        <v>4</v>
      </c>
      <c r="AQ6">
        <v>4</v>
      </c>
      <c r="AR6">
        <v>4</v>
      </c>
      <c r="AS6">
        <v>4</v>
      </c>
      <c r="AT6">
        <v>4</v>
      </c>
      <c r="AU6">
        <v>4</v>
      </c>
      <c r="AV6">
        <v>4</v>
      </c>
      <c r="AW6">
        <v>4</v>
      </c>
      <c r="AX6">
        <v>4</v>
      </c>
      <c r="AY6">
        <v>4</v>
      </c>
      <c r="AZ6">
        <v>4</v>
      </c>
      <c r="BA6">
        <v>4</v>
      </c>
      <c r="BB6">
        <v>4</v>
      </c>
      <c r="BC6">
        <v>4</v>
      </c>
      <c r="BD6">
        <v>4</v>
      </c>
      <c r="BE6">
        <v>4</v>
      </c>
      <c r="BF6">
        <v>4</v>
      </c>
      <c r="BG6">
        <v>4</v>
      </c>
      <c r="BH6">
        <v>4</v>
      </c>
      <c r="BI6" s="19">
        <f t="shared" si="0"/>
        <v>16</v>
      </c>
      <c r="BJ6" s="19">
        <f t="shared" si="1"/>
        <v>20</v>
      </c>
      <c r="BK6" s="19">
        <f t="shared" si="2"/>
        <v>12</v>
      </c>
      <c r="BL6" s="19">
        <f t="shared" si="3"/>
        <v>16</v>
      </c>
      <c r="BM6" s="19">
        <f t="shared" si="4"/>
        <v>12</v>
      </c>
      <c r="BN6" s="19">
        <f t="shared" si="5"/>
        <v>20</v>
      </c>
      <c r="BO6" s="19">
        <f t="shared" si="6"/>
        <v>12</v>
      </c>
      <c r="BP6" s="19">
        <f t="shared" si="7"/>
        <v>12</v>
      </c>
      <c r="BQ6" s="19">
        <f t="shared" si="8"/>
        <v>16</v>
      </c>
      <c r="BR6" s="19">
        <f t="shared" si="9"/>
        <v>16</v>
      </c>
      <c r="BS6" s="19">
        <f t="shared" si="10"/>
        <v>12</v>
      </c>
      <c r="BT6" s="19">
        <f t="shared" si="11"/>
        <v>8</v>
      </c>
      <c r="BU6" s="19">
        <f t="shared" si="12"/>
        <v>20</v>
      </c>
      <c r="BV6" s="19">
        <f t="shared" si="13"/>
        <v>96</v>
      </c>
      <c r="BW6" s="19">
        <f t="shared" si="14"/>
        <v>68</v>
      </c>
      <c r="BX6">
        <f t="shared" si="15"/>
        <v>28</v>
      </c>
      <c r="BY6" s="19"/>
    </row>
    <row r="7" spans="1:77">
      <c r="A7">
        <v>4</v>
      </c>
      <c r="B7" s="18">
        <v>45355</v>
      </c>
      <c r="C7" s="18">
        <v>45355</v>
      </c>
      <c r="D7" t="s">
        <v>147</v>
      </c>
      <c r="E7" t="s">
        <v>134</v>
      </c>
      <c r="F7" t="s">
        <v>148</v>
      </c>
      <c r="G7" t="s">
        <v>136</v>
      </c>
      <c r="H7" t="s">
        <v>149</v>
      </c>
      <c r="I7" t="s">
        <v>138</v>
      </c>
      <c r="J7" t="s">
        <v>150</v>
      </c>
      <c r="K7" t="s">
        <v>140</v>
      </c>
      <c r="L7">
        <v>3</v>
      </c>
      <c r="M7">
        <v>5</v>
      </c>
      <c r="N7">
        <v>5</v>
      </c>
      <c r="O7">
        <v>5</v>
      </c>
      <c r="P7">
        <v>4</v>
      </c>
      <c r="Q7">
        <v>5</v>
      </c>
      <c r="R7">
        <v>5</v>
      </c>
      <c r="S7">
        <v>5</v>
      </c>
      <c r="T7">
        <v>5</v>
      </c>
      <c r="U7">
        <v>4</v>
      </c>
      <c r="V7">
        <v>5</v>
      </c>
      <c r="W7">
        <v>5</v>
      </c>
      <c r="X7">
        <v>5</v>
      </c>
      <c r="Y7">
        <v>4</v>
      </c>
      <c r="Z7">
        <v>3</v>
      </c>
      <c r="AA7">
        <v>5</v>
      </c>
      <c r="AB7">
        <v>5</v>
      </c>
      <c r="AC7">
        <v>5</v>
      </c>
      <c r="AD7">
        <v>5</v>
      </c>
      <c r="AE7">
        <v>5</v>
      </c>
      <c r="AF7">
        <v>5</v>
      </c>
      <c r="AG7">
        <v>5</v>
      </c>
      <c r="AH7">
        <v>5</v>
      </c>
      <c r="AI7">
        <v>5</v>
      </c>
      <c r="AJ7">
        <v>5</v>
      </c>
      <c r="AK7">
        <v>4</v>
      </c>
      <c r="AL7">
        <v>4</v>
      </c>
      <c r="AM7">
        <v>5</v>
      </c>
      <c r="AN7">
        <v>4</v>
      </c>
      <c r="AO7">
        <v>4</v>
      </c>
      <c r="AP7">
        <v>4</v>
      </c>
      <c r="AQ7">
        <v>5</v>
      </c>
      <c r="AR7">
        <v>5</v>
      </c>
      <c r="AS7">
        <v>5</v>
      </c>
      <c r="AT7">
        <v>5</v>
      </c>
      <c r="AU7">
        <v>5</v>
      </c>
      <c r="AV7">
        <v>5</v>
      </c>
      <c r="AW7">
        <v>5</v>
      </c>
      <c r="AX7">
        <v>5</v>
      </c>
      <c r="AY7">
        <v>5</v>
      </c>
      <c r="AZ7">
        <v>5</v>
      </c>
      <c r="BA7">
        <v>4</v>
      </c>
      <c r="BB7">
        <v>4</v>
      </c>
      <c r="BC7">
        <v>4</v>
      </c>
      <c r="BD7">
        <v>4</v>
      </c>
      <c r="BE7">
        <v>5</v>
      </c>
      <c r="BF7">
        <v>4</v>
      </c>
      <c r="BG7">
        <v>4</v>
      </c>
      <c r="BH7">
        <v>4</v>
      </c>
      <c r="BI7" s="19">
        <f t="shared" si="0"/>
        <v>19</v>
      </c>
      <c r="BJ7" s="19">
        <f t="shared" si="1"/>
        <v>24</v>
      </c>
      <c r="BK7" s="19">
        <f t="shared" si="2"/>
        <v>15</v>
      </c>
      <c r="BL7" s="19">
        <f t="shared" si="3"/>
        <v>17</v>
      </c>
      <c r="BM7" s="19">
        <f t="shared" si="4"/>
        <v>15</v>
      </c>
      <c r="BN7" s="19">
        <f t="shared" si="5"/>
        <v>25</v>
      </c>
      <c r="BO7" s="19">
        <f t="shared" si="6"/>
        <v>13</v>
      </c>
      <c r="BP7" s="19">
        <f t="shared" si="7"/>
        <v>12</v>
      </c>
      <c r="BQ7" s="19">
        <f t="shared" si="8"/>
        <v>20</v>
      </c>
      <c r="BR7" s="19">
        <f t="shared" si="9"/>
        <v>20</v>
      </c>
      <c r="BS7" s="19">
        <f t="shared" si="10"/>
        <v>14</v>
      </c>
      <c r="BT7" s="19">
        <f t="shared" si="11"/>
        <v>8</v>
      </c>
      <c r="BU7" s="19">
        <f t="shared" si="12"/>
        <v>21</v>
      </c>
      <c r="BV7" s="19">
        <f t="shared" si="13"/>
        <v>115</v>
      </c>
      <c r="BW7" s="19">
        <f t="shared" si="14"/>
        <v>79</v>
      </c>
      <c r="BX7">
        <f t="shared" si="15"/>
        <v>29</v>
      </c>
      <c r="BY7" s="19"/>
    </row>
    <row r="8" spans="1:77">
      <c r="A8">
        <v>5</v>
      </c>
      <c r="B8" s="18">
        <v>45355</v>
      </c>
      <c r="C8" s="18">
        <v>45355</v>
      </c>
      <c r="D8" t="s">
        <v>133</v>
      </c>
      <c r="E8" t="s">
        <v>134</v>
      </c>
      <c r="F8" t="s">
        <v>135</v>
      </c>
      <c r="G8" t="s">
        <v>151</v>
      </c>
      <c r="H8" t="s">
        <v>142</v>
      </c>
      <c r="I8" t="s">
        <v>138</v>
      </c>
      <c r="J8" t="s">
        <v>143</v>
      </c>
      <c r="K8" t="s">
        <v>144</v>
      </c>
      <c r="L8">
        <v>2</v>
      </c>
      <c r="M8">
        <v>4</v>
      </c>
      <c r="N8">
        <v>4</v>
      </c>
      <c r="O8">
        <v>4</v>
      </c>
      <c r="P8">
        <v>4</v>
      </c>
      <c r="Q8">
        <v>4</v>
      </c>
      <c r="R8">
        <v>4</v>
      </c>
      <c r="S8">
        <v>4</v>
      </c>
      <c r="T8">
        <v>4</v>
      </c>
      <c r="U8">
        <v>4</v>
      </c>
      <c r="V8">
        <v>4</v>
      </c>
      <c r="W8">
        <v>4</v>
      </c>
      <c r="X8">
        <v>4</v>
      </c>
      <c r="Y8">
        <v>4</v>
      </c>
      <c r="Z8">
        <v>4</v>
      </c>
      <c r="AA8">
        <v>4</v>
      </c>
      <c r="AB8">
        <v>4</v>
      </c>
      <c r="AC8">
        <v>4</v>
      </c>
      <c r="AD8">
        <v>4</v>
      </c>
      <c r="AE8">
        <v>4</v>
      </c>
      <c r="AF8">
        <v>4</v>
      </c>
      <c r="AG8">
        <v>4</v>
      </c>
      <c r="AH8">
        <v>4</v>
      </c>
      <c r="AI8">
        <v>4</v>
      </c>
      <c r="AJ8">
        <v>4</v>
      </c>
      <c r="AK8">
        <v>4</v>
      </c>
      <c r="AL8">
        <v>4</v>
      </c>
      <c r="AM8">
        <v>4</v>
      </c>
      <c r="AN8">
        <v>4</v>
      </c>
      <c r="AO8">
        <v>4</v>
      </c>
      <c r="AP8">
        <v>4</v>
      </c>
      <c r="AQ8">
        <v>4</v>
      </c>
      <c r="AR8">
        <v>4</v>
      </c>
      <c r="AS8">
        <v>4</v>
      </c>
      <c r="AT8">
        <v>4</v>
      </c>
      <c r="AU8">
        <v>4</v>
      </c>
      <c r="AV8">
        <v>4</v>
      </c>
      <c r="AW8">
        <v>4</v>
      </c>
      <c r="AX8">
        <v>4</v>
      </c>
      <c r="AY8">
        <v>4</v>
      </c>
      <c r="AZ8">
        <v>4</v>
      </c>
      <c r="BA8">
        <v>4</v>
      </c>
      <c r="BB8">
        <v>4</v>
      </c>
      <c r="BC8">
        <v>4</v>
      </c>
      <c r="BD8">
        <v>4</v>
      </c>
      <c r="BE8">
        <v>4</v>
      </c>
      <c r="BF8">
        <v>4</v>
      </c>
      <c r="BG8">
        <v>4</v>
      </c>
      <c r="BH8">
        <v>4</v>
      </c>
      <c r="BI8" s="19">
        <f t="shared" si="0"/>
        <v>16</v>
      </c>
      <c r="BJ8" s="19">
        <f t="shared" si="1"/>
        <v>20</v>
      </c>
      <c r="BK8" s="19">
        <f t="shared" si="2"/>
        <v>12</v>
      </c>
      <c r="BL8" s="19">
        <f t="shared" si="3"/>
        <v>16</v>
      </c>
      <c r="BM8" s="19">
        <f t="shared" si="4"/>
        <v>12</v>
      </c>
      <c r="BN8" s="19">
        <f t="shared" si="5"/>
        <v>20</v>
      </c>
      <c r="BO8" s="19">
        <f t="shared" si="6"/>
        <v>12</v>
      </c>
      <c r="BP8" s="19">
        <f t="shared" si="7"/>
        <v>12</v>
      </c>
      <c r="BQ8" s="19">
        <f t="shared" si="8"/>
        <v>16</v>
      </c>
      <c r="BR8" s="19">
        <f t="shared" si="9"/>
        <v>16</v>
      </c>
      <c r="BS8" s="19">
        <f t="shared" si="10"/>
        <v>12</v>
      </c>
      <c r="BT8" s="19">
        <f t="shared" si="11"/>
        <v>8</v>
      </c>
      <c r="BU8" s="19">
        <f t="shared" si="12"/>
        <v>20</v>
      </c>
      <c r="BV8" s="19">
        <f t="shared" si="13"/>
        <v>96</v>
      </c>
      <c r="BW8" s="19">
        <f t="shared" si="14"/>
        <v>68</v>
      </c>
      <c r="BX8">
        <f t="shared" si="15"/>
        <v>28</v>
      </c>
      <c r="BY8" s="19"/>
    </row>
    <row r="9" spans="1:77">
      <c r="A9">
        <v>6</v>
      </c>
      <c r="B9" s="18">
        <v>45355</v>
      </c>
      <c r="C9" s="18">
        <v>45355</v>
      </c>
      <c r="D9" t="s">
        <v>152</v>
      </c>
      <c r="E9" t="s">
        <v>134</v>
      </c>
      <c r="F9" t="s">
        <v>141</v>
      </c>
      <c r="G9" t="s">
        <v>151</v>
      </c>
      <c r="H9" t="s">
        <v>137</v>
      </c>
      <c r="I9" t="s">
        <v>138</v>
      </c>
      <c r="J9" t="s">
        <v>153</v>
      </c>
      <c r="K9" t="s">
        <v>144</v>
      </c>
      <c r="L9">
        <v>3</v>
      </c>
      <c r="M9">
        <v>5</v>
      </c>
      <c r="N9">
        <v>5</v>
      </c>
      <c r="O9">
        <v>5</v>
      </c>
      <c r="P9">
        <v>4</v>
      </c>
      <c r="Q9">
        <v>5</v>
      </c>
      <c r="R9">
        <v>5</v>
      </c>
      <c r="S9">
        <v>5</v>
      </c>
      <c r="T9">
        <v>5</v>
      </c>
      <c r="U9">
        <v>4</v>
      </c>
      <c r="V9">
        <v>4</v>
      </c>
      <c r="W9">
        <v>5</v>
      </c>
      <c r="X9">
        <v>5</v>
      </c>
      <c r="Y9">
        <v>5</v>
      </c>
      <c r="Z9">
        <v>1</v>
      </c>
      <c r="AA9">
        <v>5</v>
      </c>
      <c r="AB9">
        <v>5</v>
      </c>
      <c r="AC9">
        <v>5</v>
      </c>
      <c r="AD9">
        <v>5</v>
      </c>
      <c r="AE9">
        <v>5</v>
      </c>
      <c r="AF9">
        <v>5</v>
      </c>
      <c r="AG9">
        <v>5</v>
      </c>
      <c r="AH9">
        <v>4</v>
      </c>
      <c r="AI9">
        <v>5</v>
      </c>
      <c r="AJ9">
        <v>5</v>
      </c>
      <c r="AK9">
        <v>5</v>
      </c>
      <c r="AL9">
        <v>5</v>
      </c>
      <c r="AM9">
        <v>5</v>
      </c>
      <c r="AN9">
        <v>5</v>
      </c>
      <c r="AO9">
        <v>5</v>
      </c>
      <c r="AP9">
        <v>5</v>
      </c>
      <c r="AQ9">
        <v>5</v>
      </c>
      <c r="AR9">
        <v>5</v>
      </c>
      <c r="AS9">
        <v>5</v>
      </c>
      <c r="AT9">
        <v>5</v>
      </c>
      <c r="AU9">
        <v>4</v>
      </c>
      <c r="AV9">
        <v>3</v>
      </c>
      <c r="AW9">
        <v>3</v>
      </c>
      <c r="AX9">
        <v>3</v>
      </c>
      <c r="AY9">
        <v>3</v>
      </c>
      <c r="AZ9">
        <v>3</v>
      </c>
      <c r="BA9">
        <v>4</v>
      </c>
      <c r="BB9">
        <v>5</v>
      </c>
      <c r="BC9">
        <v>5</v>
      </c>
      <c r="BD9">
        <v>5</v>
      </c>
      <c r="BE9">
        <v>5</v>
      </c>
      <c r="BF9">
        <v>5</v>
      </c>
      <c r="BG9">
        <v>5</v>
      </c>
      <c r="BH9">
        <v>5</v>
      </c>
      <c r="BI9" s="19">
        <f t="shared" si="0"/>
        <v>19</v>
      </c>
      <c r="BJ9" s="19">
        <f t="shared" si="1"/>
        <v>24</v>
      </c>
      <c r="BK9" s="19">
        <f t="shared" si="2"/>
        <v>14</v>
      </c>
      <c r="BL9" s="19">
        <f t="shared" si="3"/>
        <v>16</v>
      </c>
      <c r="BM9" s="19">
        <f t="shared" si="4"/>
        <v>15</v>
      </c>
      <c r="BN9" s="19">
        <f t="shared" si="5"/>
        <v>24</v>
      </c>
      <c r="BO9" s="19">
        <f t="shared" si="6"/>
        <v>15</v>
      </c>
      <c r="BP9" s="19">
        <f t="shared" si="7"/>
        <v>15</v>
      </c>
      <c r="BQ9" s="19">
        <f t="shared" si="8"/>
        <v>20</v>
      </c>
      <c r="BR9" s="19">
        <f t="shared" si="9"/>
        <v>13</v>
      </c>
      <c r="BS9" s="19">
        <f t="shared" si="10"/>
        <v>10</v>
      </c>
      <c r="BT9" s="19">
        <f t="shared" si="11"/>
        <v>10</v>
      </c>
      <c r="BU9" s="19">
        <f t="shared" si="12"/>
        <v>25</v>
      </c>
      <c r="BV9" s="19">
        <f t="shared" si="13"/>
        <v>112</v>
      </c>
      <c r="BW9" s="19">
        <f t="shared" si="14"/>
        <v>73</v>
      </c>
      <c r="BX9">
        <f t="shared" si="15"/>
        <v>35</v>
      </c>
      <c r="BY9" s="19"/>
    </row>
    <row r="10" spans="1:77">
      <c r="A10">
        <v>7</v>
      </c>
      <c r="B10" s="18">
        <v>45355</v>
      </c>
      <c r="C10" s="18">
        <v>45355</v>
      </c>
      <c r="D10" t="s">
        <v>133</v>
      </c>
      <c r="E10" t="s">
        <v>134</v>
      </c>
      <c r="F10" t="s">
        <v>135</v>
      </c>
      <c r="G10" t="s">
        <v>136</v>
      </c>
      <c r="H10" t="s">
        <v>149</v>
      </c>
      <c r="I10" t="s">
        <v>138</v>
      </c>
      <c r="J10" t="s">
        <v>153</v>
      </c>
      <c r="K10" t="s">
        <v>144</v>
      </c>
      <c r="L10" t="s">
        <v>154</v>
      </c>
      <c r="M10">
        <v>4</v>
      </c>
      <c r="N10">
        <v>5</v>
      </c>
      <c r="O10">
        <v>4</v>
      </c>
      <c r="P10">
        <v>5</v>
      </c>
      <c r="Q10">
        <v>5</v>
      </c>
      <c r="R10">
        <v>4</v>
      </c>
      <c r="S10">
        <v>5</v>
      </c>
      <c r="T10">
        <v>5</v>
      </c>
      <c r="U10">
        <v>5</v>
      </c>
      <c r="V10">
        <v>4</v>
      </c>
      <c r="W10">
        <v>4</v>
      </c>
      <c r="X10">
        <v>4</v>
      </c>
      <c r="Y10">
        <v>4</v>
      </c>
      <c r="Z10">
        <v>3</v>
      </c>
      <c r="AA10">
        <v>4</v>
      </c>
      <c r="AB10">
        <v>4</v>
      </c>
      <c r="AC10">
        <v>4</v>
      </c>
      <c r="AD10">
        <v>4</v>
      </c>
      <c r="AE10">
        <v>4</v>
      </c>
      <c r="AF10">
        <v>4</v>
      </c>
      <c r="AG10">
        <v>5</v>
      </c>
      <c r="AH10">
        <v>4</v>
      </c>
      <c r="AI10">
        <v>5</v>
      </c>
      <c r="AJ10">
        <v>4</v>
      </c>
      <c r="AK10">
        <v>4</v>
      </c>
      <c r="AL10">
        <v>4</v>
      </c>
      <c r="AM10">
        <v>4</v>
      </c>
      <c r="AN10">
        <v>4</v>
      </c>
      <c r="AO10">
        <v>4</v>
      </c>
      <c r="AP10">
        <v>4</v>
      </c>
      <c r="AQ10">
        <v>5</v>
      </c>
      <c r="AR10">
        <v>5</v>
      </c>
      <c r="AS10">
        <v>5</v>
      </c>
      <c r="AT10">
        <v>5</v>
      </c>
      <c r="AU10">
        <v>4</v>
      </c>
      <c r="AV10">
        <v>4</v>
      </c>
      <c r="AW10">
        <v>4</v>
      </c>
      <c r="AX10">
        <v>4</v>
      </c>
      <c r="AY10">
        <v>4</v>
      </c>
      <c r="AZ10">
        <v>4</v>
      </c>
      <c r="BA10">
        <v>4</v>
      </c>
      <c r="BB10">
        <v>4</v>
      </c>
      <c r="BC10">
        <v>4</v>
      </c>
      <c r="BD10">
        <v>4</v>
      </c>
      <c r="BE10">
        <v>4</v>
      </c>
      <c r="BF10">
        <v>4</v>
      </c>
      <c r="BG10">
        <v>4</v>
      </c>
      <c r="BH10">
        <v>4</v>
      </c>
      <c r="BI10" s="19">
        <f t="shared" si="0"/>
        <v>18</v>
      </c>
      <c r="BJ10" s="19">
        <f t="shared" si="1"/>
        <v>24</v>
      </c>
      <c r="BK10" s="19">
        <f t="shared" si="2"/>
        <v>12</v>
      </c>
      <c r="BL10" s="19">
        <f t="shared" si="3"/>
        <v>15</v>
      </c>
      <c r="BM10" s="19">
        <f t="shared" si="4"/>
        <v>12</v>
      </c>
      <c r="BN10" s="19">
        <f t="shared" si="5"/>
        <v>22</v>
      </c>
      <c r="BO10" s="19">
        <f t="shared" si="6"/>
        <v>12</v>
      </c>
      <c r="BP10" s="19">
        <f t="shared" si="7"/>
        <v>12</v>
      </c>
      <c r="BQ10" s="19">
        <f t="shared" si="8"/>
        <v>20</v>
      </c>
      <c r="BR10" s="19">
        <f t="shared" si="9"/>
        <v>16</v>
      </c>
      <c r="BS10" s="19">
        <f t="shared" si="10"/>
        <v>12</v>
      </c>
      <c r="BT10" s="19">
        <f t="shared" si="11"/>
        <v>8</v>
      </c>
      <c r="BU10" s="19">
        <f t="shared" si="12"/>
        <v>20</v>
      </c>
      <c r="BV10" s="19">
        <f t="shared" si="13"/>
        <v>103</v>
      </c>
      <c r="BW10" s="19">
        <f t="shared" si="14"/>
        <v>72</v>
      </c>
      <c r="BX10">
        <f t="shared" si="15"/>
        <v>28</v>
      </c>
      <c r="BY10" s="19"/>
    </row>
    <row r="11" spans="1:77">
      <c r="A11">
        <v>8</v>
      </c>
      <c r="B11" s="18">
        <v>45355</v>
      </c>
      <c r="C11" s="18">
        <v>45355</v>
      </c>
      <c r="D11" t="s">
        <v>147</v>
      </c>
      <c r="E11" t="s">
        <v>134</v>
      </c>
      <c r="F11" t="s">
        <v>155</v>
      </c>
      <c r="G11" t="s">
        <v>156</v>
      </c>
      <c r="H11" t="s">
        <v>137</v>
      </c>
      <c r="I11" t="s">
        <v>138</v>
      </c>
      <c r="J11" t="s">
        <v>157</v>
      </c>
      <c r="K11" t="s">
        <v>144</v>
      </c>
      <c r="L11">
        <v>2</v>
      </c>
      <c r="M11">
        <v>4</v>
      </c>
      <c r="N11">
        <v>5</v>
      </c>
      <c r="O11">
        <v>4</v>
      </c>
      <c r="P11">
        <v>5</v>
      </c>
      <c r="Q11">
        <v>4</v>
      </c>
      <c r="R11">
        <v>5</v>
      </c>
      <c r="S11">
        <v>5</v>
      </c>
      <c r="T11">
        <v>4</v>
      </c>
      <c r="U11">
        <v>4</v>
      </c>
      <c r="V11">
        <v>4</v>
      </c>
      <c r="W11">
        <v>5</v>
      </c>
      <c r="X11">
        <v>4</v>
      </c>
      <c r="Y11">
        <v>5</v>
      </c>
      <c r="Z11">
        <v>5</v>
      </c>
      <c r="AA11">
        <v>5</v>
      </c>
      <c r="AB11">
        <v>5</v>
      </c>
      <c r="AC11">
        <v>5</v>
      </c>
      <c r="AD11">
        <v>5</v>
      </c>
      <c r="AE11">
        <v>4</v>
      </c>
      <c r="AF11">
        <v>5</v>
      </c>
      <c r="AG11">
        <v>5</v>
      </c>
      <c r="AH11">
        <v>4</v>
      </c>
      <c r="AI11">
        <v>5</v>
      </c>
      <c r="AJ11">
        <v>5</v>
      </c>
      <c r="AK11">
        <v>4</v>
      </c>
      <c r="AL11">
        <v>4</v>
      </c>
      <c r="AM11">
        <v>4</v>
      </c>
      <c r="AN11">
        <v>4</v>
      </c>
      <c r="AO11">
        <v>4</v>
      </c>
      <c r="AP11">
        <v>4</v>
      </c>
      <c r="AQ11">
        <v>4</v>
      </c>
      <c r="AR11">
        <v>5</v>
      </c>
      <c r="AS11">
        <v>4</v>
      </c>
      <c r="AT11">
        <v>5</v>
      </c>
      <c r="AU11">
        <v>4</v>
      </c>
      <c r="AV11">
        <v>5</v>
      </c>
      <c r="AW11">
        <v>5</v>
      </c>
      <c r="AX11">
        <v>5</v>
      </c>
      <c r="AY11">
        <v>4</v>
      </c>
      <c r="AZ11">
        <v>5</v>
      </c>
      <c r="BA11">
        <v>4</v>
      </c>
      <c r="BB11">
        <v>3</v>
      </c>
      <c r="BC11">
        <v>3</v>
      </c>
      <c r="BD11">
        <v>4</v>
      </c>
      <c r="BE11">
        <v>4</v>
      </c>
      <c r="BF11">
        <v>4</v>
      </c>
      <c r="BG11">
        <v>4</v>
      </c>
      <c r="BH11">
        <v>5</v>
      </c>
      <c r="BI11" s="19">
        <f t="shared" si="0"/>
        <v>18</v>
      </c>
      <c r="BJ11" s="19">
        <f t="shared" si="1"/>
        <v>22</v>
      </c>
      <c r="BK11" s="19">
        <f t="shared" si="2"/>
        <v>13</v>
      </c>
      <c r="BL11" s="19">
        <f t="shared" si="3"/>
        <v>20</v>
      </c>
      <c r="BM11" s="19">
        <f t="shared" si="4"/>
        <v>14</v>
      </c>
      <c r="BN11" s="19">
        <f t="shared" si="5"/>
        <v>24</v>
      </c>
      <c r="BO11" s="19">
        <f t="shared" si="6"/>
        <v>12</v>
      </c>
      <c r="BP11" s="19">
        <f t="shared" si="7"/>
        <v>12</v>
      </c>
      <c r="BQ11" s="19">
        <f t="shared" si="8"/>
        <v>18</v>
      </c>
      <c r="BR11" s="19">
        <f t="shared" si="9"/>
        <v>19</v>
      </c>
      <c r="BS11" s="19">
        <f t="shared" si="10"/>
        <v>13</v>
      </c>
      <c r="BT11" s="19">
        <f t="shared" si="11"/>
        <v>6</v>
      </c>
      <c r="BU11" s="19">
        <f t="shared" si="12"/>
        <v>21</v>
      </c>
      <c r="BV11" s="19">
        <f t="shared" si="13"/>
        <v>111</v>
      </c>
      <c r="BW11" s="19">
        <f t="shared" si="14"/>
        <v>74</v>
      </c>
      <c r="BX11">
        <f t="shared" si="15"/>
        <v>27</v>
      </c>
      <c r="BY11" s="19"/>
    </row>
    <row r="12" spans="1:77">
      <c r="A12">
        <v>9</v>
      </c>
      <c r="B12" s="18">
        <v>45355</v>
      </c>
      <c r="C12" s="18">
        <v>45355</v>
      </c>
      <c r="D12" t="s">
        <v>133</v>
      </c>
      <c r="E12" t="s">
        <v>134</v>
      </c>
      <c r="F12" t="s">
        <v>135</v>
      </c>
      <c r="G12" t="s">
        <v>151</v>
      </c>
      <c r="H12" t="s">
        <v>158</v>
      </c>
      <c r="I12" t="s">
        <v>138</v>
      </c>
      <c r="J12" t="s">
        <v>143</v>
      </c>
      <c r="K12" t="s">
        <v>140</v>
      </c>
      <c r="L12">
        <v>4</v>
      </c>
      <c r="M12">
        <v>5</v>
      </c>
      <c r="N12">
        <v>5</v>
      </c>
      <c r="O12">
        <v>5</v>
      </c>
      <c r="P12">
        <v>5</v>
      </c>
      <c r="Q12">
        <v>5</v>
      </c>
      <c r="R12">
        <v>5</v>
      </c>
      <c r="S12">
        <v>5</v>
      </c>
      <c r="T12">
        <v>5</v>
      </c>
      <c r="U12">
        <v>3</v>
      </c>
      <c r="V12">
        <v>4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>
        <v>5</v>
      </c>
      <c r="AE12">
        <v>4</v>
      </c>
      <c r="AF12">
        <v>5</v>
      </c>
      <c r="AG12">
        <v>5</v>
      </c>
      <c r="AH12">
        <v>5</v>
      </c>
      <c r="AI12">
        <v>5</v>
      </c>
      <c r="AJ12">
        <v>5</v>
      </c>
      <c r="AK12">
        <v>5</v>
      </c>
      <c r="AL12">
        <v>5</v>
      </c>
      <c r="AM12">
        <v>5</v>
      </c>
      <c r="AN12">
        <v>5</v>
      </c>
      <c r="AO12">
        <v>4</v>
      </c>
      <c r="AP12">
        <v>4</v>
      </c>
      <c r="AQ12">
        <v>5</v>
      </c>
      <c r="AR12">
        <v>5</v>
      </c>
      <c r="AS12">
        <v>5</v>
      </c>
      <c r="AT12">
        <v>5</v>
      </c>
      <c r="AU12">
        <v>4</v>
      </c>
      <c r="AV12">
        <v>5</v>
      </c>
      <c r="AW12">
        <v>5</v>
      </c>
      <c r="AX12">
        <v>5</v>
      </c>
      <c r="AY12">
        <v>5</v>
      </c>
      <c r="AZ12">
        <v>5</v>
      </c>
      <c r="BA12">
        <v>5</v>
      </c>
      <c r="BB12">
        <v>4</v>
      </c>
      <c r="BC12">
        <v>4</v>
      </c>
      <c r="BD12">
        <v>5</v>
      </c>
      <c r="BE12">
        <v>5</v>
      </c>
      <c r="BF12">
        <v>5</v>
      </c>
      <c r="BG12">
        <v>5</v>
      </c>
      <c r="BH12">
        <v>5</v>
      </c>
      <c r="BI12" s="19">
        <f t="shared" si="0"/>
        <v>20</v>
      </c>
      <c r="BJ12" s="19">
        <f t="shared" si="1"/>
        <v>23</v>
      </c>
      <c r="BK12" s="19">
        <f t="shared" si="2"/>
        <v>14</v>
      </c>
      <c r="BL12" s="19">
        <f t="shared" si="3"/>
        <v>20</v>
      </c>
      <c r="BM12" s="19">
        <f t="shared" si="4"/>
        <v>14</v>
      </c>
      <c r="BN12" s="19">
        <f t="shared" si="5"/>
        <v>25</v>
      </c>
      <c r="BO12" s="19">
        <f t="shared" si="6"/>
        <v>15</v>
      </c>
      <c r="BP12" s="19">
        <f t="shared" si="7"/>
        <v>13</v>
      </c>
      <c r="BQ12" s="19">
        <f t="shared" si="8"/>
        <v>20</v>
      </c>
      <c r="BR12" s="19">
        <f t="shared" si="9"/>
        <v>19</v>
      </c>
      <c r="BS12" s="19">
        <f t="shared" si="10"/>
        <v>15</v>
      </c>
      <c r="BT12" s="19">
        <f t="shared" si="11"/>
        <v>8</v>
      </c>
      <c r="BU12" s="19">
        <f t="shared" si="12"/>
        <v>25</v>
      </c>
      <c r="BV12" s="19">
        <f t="shared" si="13"/>
        <v>116</v>
      </c>
      <c r="BW12" s="19">
        <f t="shared" si="14"/>
        <v>82</v>
      </c>
      <c r="BX12">
        <f t="shared" si="15"/>
        <v>33</v>
      </c>
      <c r="BY12" s="19"/>
    </row>
    <row r="13" spans="1:77">
      <c r="A13">
        <v>10</v>
      </c>
      <c r="B13" s="18">
        <v>45355</v>
      </c>
      <c r="C13" s="18">
        <v>45355</v>
      </c>
      <c r="D13" t="s">
        <v>152</v>
      </c>
      <c r="E13" t="s">
        <v>134</v>
      </c>
      <c r="F13" t="s">
        <v>135</v>
      </c>
      <c r="G13" t="s">
        <v>151</v>
      </c>
      <c r="H13" t="s">
        <v>159</v>
      </c>
      <c r="I13" t="s">
        <v>160</v>
      </c>
      <c r="J13" t="s">
        <v>143</v>
      </c>
      <c r="K13" t="s">
        <v>140</v>
      </c>
      <c r="L13" t="s">
        <v>154</v>
      </c>
      <c r="M13">
        <v>5</v>
      </c>
      <c r="N13">
        <v>3</v>
      </c>
      <c r="O13">
        <v>5</v>
      </c>
      <c r="P13">
        <v>5</v>
      </c>
      <c r="Q13">
        <v>5</v>
      </c>
      <c r="R13">
        <v>5</v>
      </c>
      <c r="S13">
        <v>5</v>
      </c>
      <c r="T13">
        <v>5</v>
      </c>
      <c r="U13">
        <v>4</v>
      </c>
      <c r="V13">
        <v>4</v>
      </c>
      <c r="W13">
        <v>4</v>
      </c>
      <c r="X13">
        <v>4</v>
      </c>
      <c r="Y13">
        <v>4</v>
      </c>
      <c r="Z13">
        <v>5</v>
      </c>
      <c r="AA13">
        <v>4</v>
      </c>
      <c r="AB13">
        <v>4</v>
      </c>
      <c r="AC13">
        <v>4</v>
      </c>
      <c r="AD13">
        <v>4</v>
      </c>
      <c r="AE13">
        <v>4</v>
      </c>
      <c r="AF13">
        <v>4</v>
      </c>
      <c r="AG13">
        <v>5</v>
      </c>
      <c r="AH13">
        <v>4</v>
      </c>
      <c r="AI13">
        <v>5</v>
      </c>
      <c r="AJ13">
        <v>5</v>
      </c>
      <c r="AK13">
        <v>5</v>
      </c>
      <c r="AL13">
        <v>5</v>
      </c>
      <c r="AM13">
        <v>5</v>
      </c>
      <c r="AN13">
        <v>4</v>
      </c>
      <c r="AO13">
        <v>4</v>
      </c>
      <c r="AP13">
        <v>4</v>
      </c>
      <c r="AQ13">
        <v>4</v>
      </c>
      <c r="AR13">
        <v>4</v>
      </c>
      <c r="AS13">
        <v>4</v>
      </c>
      <c r="AT13">
        <v>4</v>
      </c>
      <c r="AU13">
        <v>4</v>
      </c>
      <c r="AV13">
        <v>5</v>
      </c>
      <c r="AW13">
        <v>5</v>
      </c>
      <c r="AX13">
        <v>5</v>
      </c>
      <c r="AY13">
        <v>5</v>
      </c>
      <c r="AZ13">
        <v>5</v>
      </c>
      <c r="BA13">
        <v>4</v>
      </c>
      <c r="BB13">
        <v>4</v>
      </c>
      <c r="BC13">
        <v>4</v>
      </c>
      <c r="BD13">
        <v>4</v>
      </c>
      <c r="BE13">
        <v>4</v>
      </c>
      <c r="BF13">
        <v>4</v>
      </c>
      <c r="BG13">
        <v>4</v>
      </c>
      <c r="BH13">
        <v>4</v>
      </c>
      <c r="BI13" s="19">
        <f t="shared" si="0"/>
        <v>18</v>
      </c>
      <c r="BJ13" s="19">
        <f t="shared" si="1"/>
        <v>24</v>
      </c>
      <c r="BK13" s="19">
        <f t="shared" si="2"/>
        <v>12</v>
      </c>
      <c r="BL13" s="19">
        <f t="shared" si="3"/>
        <v>17</v>
      </c>
      <c r="BM13" s="19">
        <f t="shared" si="4"/>
        <v>12</v>
      </c>
      <c r="BN13" s="19">
        <f t="shared" si="5"/>
        <v>23</v>
      </c>
      <c r="BO13" s="19">
        <f t="shared" si="6"/>
        <v>15</v>
      </c>
      <c r="BP13" s="19">
        <f t="shared" si="7"/>
        <v>12</v>
      </c>
      <c r="BQ13" s="19">
        <f t="shared" si="8"/>
        <v>16</v>
      </c>
      <c r="BR13" s="19">
        <f t="shared" si="9"/>
        <v>19</v>
      </c>
      <c r="BS13" s="19">
        <f t="shared" si="10"/>
        <v>14</v>
      </c>
      <c r="BT13" s="19">
        <f t="shared" si="11"/>
        <v>8</v>
      </c>
      <c r="BU13" s="19">
        <f t="shared" si="12"/>
        <v>20</v>
      </c>
      <c r="BV13" s="19">
        <f t="shared" si="13"/>
        <v>106</v>
      </c>
      <c r="BW13" s="19">
        <f t="shared" si="14"/>
        <v>76</v>
      </c>
      <c r="BX13">
        <f t="shared" si="15"/>
        <v>28</v>
      </c>
      <c r="BY13" s="19"/>
    </row>
    <row r="14" spans="1:77">
      <c r="A14">
        <v>11</v>
      </c>
      <c r="B14" s="18">
        <v>45355</v>
      </c>
      <c r="C14" s="18">
        <v>45355</v>
      </c>
      <c r="D14" t="s">
        <v>147</v>
      </c>
      <c r="E14" t="s">
        <v>145</v>
      </c>
      <c r="F14" t="s">
        <v>141</v>
      </c>
      <c r="G14" t="s">
        <v>156</v>
      </c>
      <c r="H14" t="s">
        <v>142</v>
      </c>
      <c r="I14" t="s">
        <v>160</v>
      </c>
      <c r="J14" t="s">
        <v>161</v>
      </c>
      <c r="K14" t="s">
        <v>144</v>
      </c>
      <c r="L14">
        <v>4</v>
      </c>
      <c r="M14">
        <v>5</v>
      </c>
      <c r="N14">
        <v>5</v>
      </c>
      <c r="O14">
        <v>4</v>
      </c>
      <c r="P14">
        <v>4</v>
      </c>
      <c r="Q14">
        <v>4</v>
      </c>
      <c r="R14">
        <v>5</v>
      </c>
      <c r="S14">
        <v>5</v>
      </c>
      <c r="T14">
        <v>4</v>
      </c>
      <c r="U14">
        <v>4</v>
      </c>
      <c r="V14">
        <v>3</v>
      </c>
      <c r="W14">
        <v>4</v>
      </c>
      <c r="X14">
        <v>3</v>
      </c>
      <c r="Y14">
        <v>4</v>
      </c>
      <c r="Z14">
        <v>4</v>
      </c>
      <c r="AA14">
        <v>3</v>
      </c>
      <c r="AB14">
        <v>4</v>
      </c>
      <c r="AC14">
        <v>4</v>
      </c>
      <c r="AD14">
        <v>4</v>
      </c>
      <c r="AE14">
        <v>4</v>
      </c>
      <c r="AF14">
        <v>5</v>
      </c>
      <c r="AG14">
        <v>5</v>
      </c>
      <c r="AH14">
        <v>4</v>
      </c>
      <c r="AI14">
        <v>5</v>
      </c>
      <c r="AJ14">
        <v>4</v>
      </c>
      <c r="AK14">
        <v>4</v>
      </c>
      <c r="AL14">
        <v>4</v>
      </c>
      <c r="AM14">
        <v>3</v>
      </c>
      <c r="AN14">
        <v>5</v>
      </c>
      <c r="AO14">
        <v>3</v>
      </c>
      <c r="AP14">
        <v>5</v>
      </c>
      <c r="AQ14">
        <v>4</v>
      </c>
      <c r="AR14">
        <v>4</v>
      </c>
      <c r="AS14">
        <v>5</v>
      </c>
      <c r="AT14">
        <v>5</v>
      </c>
      <c r="AU14">
        <v>5</v>
      </c>
      <c r="AV14">
        <v>5</v>
      </c>
      <c r="AW14">
        <v>4</v>
      </c>
      <c r="AX14">
        <v>5</v>
      </c>
      <c r="AY14">
        <v>4</v>
      </c>
      <c r="AZ14">
        <v>4</v>
      </c>
      <c r="BA14">
        <v>5</v>
      </c>
      <c r="BB14">
        <v>2</v>
      </c>
      <c r="BC14">
        <v>2</v>
      </c>
      <c r="BD14">
        <v>4</v>
      </c>
      <c r="BE14">
        <v>3</v>
      </c>
      <c r="BF14">
        <v>5</v>
      </c>
      <c r="BG14">
        <v>4</v>
      </c>
      <c r="BH14">
        <v>4</v>
      </c>
      <c r="BI14" s="19">
        <f t="shared" si="0"/>
        <v>18</v>
      </c>
      <c r="BJ14" s="19">
        <f t="shared" si="1"/>
        <v>22</v>
      </c>
      <c r="BK14" s="19">
        <f t="shared" si="2"/>
        <v>10</v>
      </c>
      <c r="BL14" s="19">
        <f t="shared" si="3"/>
        <v>15</v>
      </c>
      <c r="BM14" s="19">
        <f t="shared" si="4"/>
        <v>12</v>
      </c>
      <c r="BN14" s="19">
        <f t="shared" si="5"/>
        <v>23</v>
      </c>
      <c r="BO14" s="19">
        <f t="shared" si="6"/>
        <v>11</v>
      </c>
      <c r="BP14" s="19">
        <f t="shared" si="7"/>
        <v>13</v>
      </c>
      <c r="BQ14" s="19">
        <f t="shared" si="8"/>
        <v>18</v>
      </c>
      <c r="BR14" s="19">
        <f t="shared" si="9"/>
        <v>19</v>
      </c>
      <c r="BS14" s="19">
        <f t="shared" si="10"/>
        <v>13</v>
      </c>
      <c r="BT14" s="19">
        <f t="shared" si="11"/>
        <v>4</v>
      </c>
      <c r="BU14" s="19">
        <f t="shared" si="12"/>
        <v>20</v>
      </c>
      <c r="BV14" s="19">
        <f t="shared" si="13"/>
        <v>100</v>
      </c>
      <c r="BW14" s="19">
        <f t="shared" si="14"/>
        <v>74</v>
      </c>
      <c r="BX14">
        <f t="shared" si="15"/>
        <v>24</v>
      </c>
      <c r="BY14" s="19"/>
    </row>
    <row r="15" spans="1:77">
      <c r="A15">
        <v>12</v>
      </c>
      <c r="B15" s="18">
        <v>45355</v>
      </c>
      <c r="C15" s="18">
        <v>45355</v>
      </c>
      <c r="D15" t="s">
        <v>133</v>
      </c>
      <c r="E15" t="s">
        <v>134</v>
      </c>
      <c r="F15" t="s">
        <v>155</v>
      </c>
      <c r="G15" t="s">
        <v>151</v>
      </c>
      <c r="H15" t="s">
        <v>149</v>
      </c>
      <c r="I15" t="s">
        <v>160</v>
      </c>
      <c r="J15" t="s">
        <v>143</v>
      </c>
      <c r="K15" t="s">
        <v>144</v>
      </c>
      <c r="L15" t="s">
        <v>154</v>
      </c>
      <c r="M15">
        <v>4</v>
      </c>
      <c r="N15">
        <v>4</v>
      </c>
      <c r="O15">
        <v>4</v>
      </c>
      <c r="P15">
        <v>5</v>
      </c>
      <c r="Q15">
        <v>4</v>
      </c>
      <c r="R15">
        <v>4</v>
      </c>
      <c r="S15">
        <v>5</v>
      </c>
      <c r="T15">
        <v>5</v>
      </c>
      <c r="U15">
        <v>5</v>
      </c>
      <c r="V15">
        <v>3</v>
      </c>
      <c r="W15">
        <v>4</v>
      </c>
      <c r="X15">
        <v>5</v>
      </c>
      <c r="Y15">
        <v>5</v>
      </c>
      <c r="Z15">
        <v>5</v>
      </c>
      <c r="AA15">
        <v>4</v>
      </c>
      <c r="AB15">
        <v>5</v>
      </c>
      <c r="AC15">
        <v>5</v>
      </c>
      <c r="AD15">
        <v>4</v>
      </c>
      <c r="AE15">
        <v>5</v>
      </c>
      <c r="AF15">
        <v>5</v>
      </c>
      <c r="AG15">
        <v>4</v>
      </c>
      <c r="AH15">
        <v>4</v>
      </c>
      <c r="AI15">
        <v>5</v>
      </c>
      <c r="AJ15">
        <v>5</v>
      </c>
      <c r="AK15">
        <v>5</v>
      </c>
      <c r="AL15">
        <v>5</v>
      </c>
      <c r="AM15">
        <v>5</v>
      </c>
      <c r="AN15">
        <v>4</v>
      </c>
      <c r="AO15">
        <v>5</v>
      </c>
      <c r="AP15">
        <v>4</v>
      </c>
      <c r="AQ15">
        <v>5</v>
      </c>
      <c r="AR15">
        <v>5</v>
      </c>
      <c r="AS15">
        <v>5</v>
      </c>
      <c r="AT15">
        <v>5</v>
      </c>
      <c r="AU15">
        <v>5</v>
      </c>
      <c r="AV15">
        <v>5</v>
      </c>
      <c r="AW15">
        <v>4</v>
      </c>
      <c r="AX15">
        <v>4</v>
      </c>
      <c r="AY15">
        <v>5</v>
      </c>
      <c r="AZ15">
        <v>5</v>
      </c>
      <c r="BA15">
        <v>5</v>
      </c>
      <c r="BB15">
        <v>4</v>
      </c>
      <c r="BC15">
        <v>4</v>
      </c>
      <c r="BD15">
        <v>4</v>
      </c>
      <c r="BE15">
        <v>3</v>
      </c>
      <c r="BF15">
        <v>4</v>
      </c>
      <c r="BG15">
        <v>4</v>
      </c>
      <c r="BH15">
        <v>4</v>
      </c>
      <c r="BI15" s="19">
        <f t="shared" si="0"/>
        <v>17</v>
      </c>
      <c r="BJ15" s="19">
        <f t="shared" si="1"/>
        <v>23</v>
      </c>
      <c r="BK15" s="19">
        <f t="shared" si="2"/>
        <v>12</v>
      </c>
      <c r="BL15" s="19">
        <f t="shared" si="3"/>
        <v>19</v>
      </c>
      <c r="BM15" s="19">
        <f t="shared" si="4"/>
        <v>14</v>
      </c>
      <c r="BN15" s="19">
        <f t="shared" si="5"/>
        <v>23</v>
      </c>
      <c r="BO15" s="19">
        <f t="shared" si="6"/>
        <v>15</v>
      </c>
      <c r="BP15" s="19">
        <f t="shared" si="7"/>
        <v>13</v>
      </c>
      <c r="BQ15" s="19">
        <f t="shared" si="8"/>
        <v>20</v>
      </c>
      <c r="BR15" s="19">
        <f t="shared" si="9"/>
        <v>18</v>
      </c>
      <c r="BS15" s="19">
        <f t="shared" si="10"/>
        <v>15</v>
      </c>
      <c r="BT15" s="19">
        <f t="shared" si="11"/>
        <v>8</v>
      </c>
      <c r="BU15" s="19">
        <f t="shared" si="12"/>
        <v>19</v>
      </c>
      <c r="BV15" s="19">
        <f t="shared" si="13"/>
        <v>108</v>
      </c>
      <c r="BW15" s="19">
        <f t="shared" si="14"/>
        <v>81</v>
      </c>
      <c r="BX15">
        <f t="shared" si="15"/>
        <v>27</v>
      </c>
      <c r="BY15" s="19"/>
    </row>
    <row r="16" spans="1:77">
      <c r="A16">
        <v>13</v>
      </c>
      <c r="B16" s="18">
        <v>45356</v>
      </c>
      <c r="C16" s="18">
        <v>45356</v>
      </c>
      <c r="D16" t="s">
        <v>152</v>
      </c>
      <c r="E16" t="s">
        <v>134</v>
      </c>
      <c r="F16" t="s">
        <v>135</v>
      </c>
      <c r="G16" t="s">
        <v>151</v>
      </c>
      <c r="H16" t="s">
        <v>159</v>
      </c>
      <c r="I16" t="s">
        <v>160</v>
      </c>
      <c r="J16" t="s">
        <v>150</v>
      </c>
      <c r="K16" t="s">
        <v>140</v>
      </c>
      <c r="L16" t="s">
        <v>154</v>
      </c>
      <c r="M16">
        <v>5</v>
      </c>
      <c r="N16">
        <v>5</v>
      </c>
      <c r="O16">
        <v>5</v>
      </c>
      <c r="P16">
        <v>5</v>
      </c>
      <c r="Q16">
        <v>5</v>
      </c>
      <c r="R16">
        <v>5</v>
      </c>
      <c r="S16">
        <v>4</v>
      </c>
      <c r="T16">
        <v>5</v>
      </c>
      <c r="U16">
        <v>5</v>
      </c>
      <c r="V16">
        <v>4</v>
      </c>
      <c r="W16">
        <v>5</v>
      </c>
      <c r="X16">
        <v>5</v>
      </c>
      <c r="Y16">
        <v>5</v>
      </c>
      <c r="Z16">
        <v>5</v>
      </c>
      <c r="AA16">
        <v>5</v>
      </c>
      <c r="AB16">
        <v>4</v>
      </c>
      <c r="AC16">
        <v>4</v>
      </c>
      <c r="AD16">
        <v>5</v>
      </c>
      <c r="AE16">
        <v>3</v>
      </c>
      <c r="AF16">
        <v>5</v>
      </c>
      <c r="AG16">
        <v>5</v>
      </c>
      <c r="AH16">
        <v>5</v>
      </c>
      <c r="AI16">
        <v>5</v>
      </c>
      <c r="AJ16">
        <v>4</v>
      </c>
      <c r="AK16">
        <v>4</v>
      </c>
      <c r="AL16">
        <v>5</v>
      </c>
      <c r="AM16">
        <v>5</v>
      </c>
      <c r="AN16">
        <v>4</v>
      </c>
      <c r="AO16">
        <v>4</v>
      </c>
      <c r="AP16">
        <v>4</v>
      </c>
      <c r="AQ16">
        <v>5</v>
      </c>
      <c r="AR16">
        <v>5</v>
      </c>
      <c r="AS16">
        <v>4</v>
      </c>
      <c r="AT16">
        <v>5</v>
      </c>
      <c r="AU16">
        <v>5</v>
      </c>
      <c r="AV16">
        <v>5</v>
      </c>
      <c r="AW16">
        <v>5</v>
      </c>
      <c r="AX16">
        <v>4</v>
      </c>
      <c r="AY16">
        <v>4</v>
      </c>
      <c r="AZ16">
        <v>5</v>
      </c>
      <c r="BA16">
        <v>5</v>
      </c>
      <c r="BB16">
        <v>4</v>
      </c>
      <c r="BC16">
        <v>4</v>
      </c>
      <c r="BD16">
        <v>5</v>
      </c>
      <c r="BE16">
        <v>5</v>
      </c>
      <c r="BF16">
        <v>5</v>
      </c>
      <c r="BG16">
        <v>5</v>
      </c>
      <c r="BH16">
        <v>5</v>
      </c>
      <c r="BI16" s="19">
        <f t="shared" si="0"/>
        <v>20</v>
      </c>
      <c r="BJ16" s="19">
        <f t="shared" si="1"/>
        <v>24</v>
      </c>
      <c r="BK16" s="19">
        <f t="shared" si="2"/>
        <v>14</v>
      </c>
      <c r="BL16" s="19">
        <f t="shared" si="3"/>
        <v>19</v>
      </c>
      <c r="BM16" s="19">
        <f t="shared" si="4"/>
        <v>12</v>
      </c>
      <c r="BN16" s="19">
        <f t="shared" si="5"/>
        <v>24</v>
      </c>
      <c r="BO16" s="19">
        <f t="shared" si="6"/>
        <v>14</v>
      </c>
      <c r="BP16" s="19">
        <f t="shared" si="7"/>
        <v>12</v>
      </c>
      <c r="BQ16" s="19">
        <f t="shared" si="8"/>
        <v>19</v>
      </c>
      <c r="BR16" s="19">
        <f t="shared" si="9"/>
        <v>19</v>
      </c>
      <c r="BS16" s="19">
        <f t="shared" si="10"/>
        <v>14</v>
      </c>
      <c r="BT16" s="19">
        <f t="shared" si="11"/>
        <v>8</v>
      </c>
      <c r="BU16" s="19">
        <f t="shared" si="12"/>
        <v>25</v>
      </c>
      <c r="BV16" s="19">
        <f t="shared" si="13"/>
        <v>113</v>
      </c>
      <c r="BW16" s="19">
        <f t="shared" si="14"/>
        <v>78</v>
      </c>
      <c r="BX16">
        <f t="shared" si="15"/>
        <v>33</v>
      </c>
      <c r="BY16" s="19"/>
    </row>
    <row r="17" spans="1:77">
      <c r="A17">
        <v>14</v>
      </c>
      <c r="B17" s="18">
        <v>45356</v>
      </c>
      <c r="C17" s="18">
        <v>45356</v>
      </c>
      <c r="D17" t="s">
        <v>147</v>
      </c>
      <c r="E17" t="s">
        <v>134</v>
      </c>
      <c r="F17" t="s">
        <v>135</v>
      </c>
      <c r="G17" t="s">
        <v>136</v>
      </c>
      <c r="H17" t="s">
        <v>162</v>
      </c>
      <c r="I17" t="s">
        <v>160</v>
      </c>
      <c r="J17" t="s">
        <v>143</v>
      </c>
      <c r="K17" t="s">
        <v>144</v>
      </c>
      <c r="L17">
        <v>3</v>
      </c>
      <c r="M17">
        <v>4</v>
      </c>
      <c r="N17">
        <v>4</v>
      </c>
      <c r="O17">
        <v>4</v>
      </c>
      <c r="P17">
        <v>4</v>
      </c>
      <c r="Q17">
        <v>4</v>
      </c>
      <c r="R17">
        <v>4</v>
      </c>
      <c r="S17">
        <v>5</v>
      </c>
      <c r="T17">
        <v>5</v>
      </c>
      <c r="U17">
        <v>4</v>
      </c>
      <c r="V17">
        <v>3</v>
      </c>
      <c r="W17">
        <v>4</v>
      </c>
      <c r="X17">
        <v>4</v>
      </c>
      <c r="Y17">
        <v>4</v>
      </c>
      <c r="Z17">
        <v>3</v>
      </c>
      <c r="AA17">
        <v>3</v>
      </c>
      <c r="AB17">
        <v>5</v>
      </c>
      <c r="AC17">
        <v>4</v>
      </c>
      <c r="AD17">
        <v>4</v>
      </c>
      <c r="AE17">
        <v>4</v>
      </c>
      <c r="AF17">
        <v>5</v>
      </c>
      <c r="AG17">
        <v>5</v>
      </c>
      <c r="AH17">
        <v>4</v>
      </c>
      <c r="AI17">
        <v>4</v>
      </c>
      <c r="AJ17">
        <v>4</v>
      </c>
      <c r="AK17">
        <v>4</v>
      </c>
      <c r="AL17">
        <v>4</v>
      </c>
      <c r="AM17">
        <v>5</v>
      </c>
      <c r="AN17">
        <v>4</v>
      </c>
      <c r="AO17">
        <v>5</v>
      </c>
      <c r="AP17">
        <v>4</v>
      </c>
      <c r="AQ17">
        <v>5</v>
      </c>
      <c r="AR17">
        <v>4</v>
      </c>
      <c r="AS17">
        <v>4</v>
      </c>
      <c r="AT17">
        <v>4</v>
      </c>
      <c r="AU17">
        <v>3</v>
      </c>
      <c r="AV17">
        <v>4</v>
      </c>
      <c r="AW17">
        <v>3</v>
      </c>
      <c r="AX17">
        <v>4</v>
      </c>
      <c r="AY17">
        <v>4</v>
      </c>
      <c r="AZ17">
        <v>3</v>
      </c>
      <c r="BA17">
        <v>4</v>
      </c>
      <c r="BB17">
        <v>3</v>
      </c>
      <c r="BC17">
        <v>3</v>
      </c>
      <c r="BD17">
        <v>4</v>
      </c>
      <c r="BE17">
        <v>4</v>
      </c>
      <c r="BF17">
        <v>4</v>
      </c>
      <c r="BG17">
        <v>4</v>
      </c>
      <c r="BH17">
        <v>4</v>
      </c>
      <c r="BI17" s="19">
        <f t="shared" si="0"/>
        <v>16</v>
      </c>
      <c r="BJ17" s="19">
        <f t="shared" si="1"/>
        <v>22</v>
      </c>
      <c r="BK17" s="19">
        <f t="shared" si="2"/>
        <v>11</v>
      </c>
      <c r="BL17" s="19">
        <f t="shared" si="3"/>
        <v>15</v>
      </c>
      <c r="BM17" s="19">
        <f t="shared" si="4"/>
        <v>12</v>
      </c>
      <c r="BN17" s="19">
        <f t="shared" si="5"/>
        <v>22</v>
      </c>
      <c r="BO17" s="19">
        <f t="shared" si="6"/>
        <v>13</v>
      </c>
      <c r="BP17" s="19">
        <f t="shared" si="7"/>
        <v>13</v>
      </c>
      <c r="BQ17" s="19">
        <f t="shared" si="8"/>
        <v>17</v>
      </c>
      <c r="BR17" s="19">
        <f t="shared" si="9"/>
        <v>14</v>
      </c>
      <c r="BS17" s="19">
        <f t="shared" si="10"/>
        <v>11</v>
      </c>
      <c r="BT17" s="19">
        <f t="shared" si="11"/>
        <v>6</v>
      </c>
      <c r="BU17" s="19">
        <f t="shared" si="12"/>
        <v>20</v>
      </c>
      <c r="BV17" s="19">
        <f t="shared" si="13"/>
        <v>98</v>
      </c>
      <c r="BW17" s="19">
        <f t="shared" si="14"/>
        <v>68</v>
      </c>
      <c r="BX17">
        <f t="shared" si="15"/>
        <v>26</v>
      </c>
      <c r="BY17" s="19"/>
    </row>
    <row r="18" spans="1:77">
      <c r="A18">
        <v>15</v>
      </c>
      <c r="B18" s="18">
        <v>45356</v>
      </c>
      <c r="C18" s="18">
        <v>45356</v>
      </c>
      <c r="D18" t="s">
        <v>163</v>
      </c>
      <c r="E18" t="s">
        <v>134</v>
      </c>
      <c r="F18" t="s">
        <v>155</v>
      </c>
      <c r="G18" t="s">
        <v>151</v>
      </c>
      <c r="H18" t="s">
        <v>162</v>
      </c>
      <c r="I18" t="s">
        <v>160</v>
      </c>
      <c r="J18" t="s">
        <v>150</v>
      </c>
      <c r="K18" t="s">
        <v>144</v>
      </c>
      <c r="L18">
        <v>3</v>
      </c>
      <c r="M18">
        <v>4</v>
      </c>
      <c r="N18">
        <v>4</v>
      </c>
      <c r="O18">
        <v>5</v>
      </c>
      <c r="P18">
        <v>3</v>
      </c>
      <c r="Q18">
        <v>5</v>
      </c>
      <c r="R18">
        <v>5</v>
      </c>
      <c r="S18">
        <v>4</v>
      </c>
      <c r="T18">
        <v>5</v>
      </c>
      <c r="U18">
        <v>4</v>
      </c>
      <c r="V18">
        <v>2</v>
      </c>
      <c r="W18">
        <v>4</v>
      </c>
      <c r="X18">
        <v>4</v>
      </c>
      <c r="Y18">
        <v>3</v>
      </c>
      <c r="Z18">
        <v>4</v>
      </c>
      <c r="AA18">
        <v>4</v>
      </c>
      <c r="AB18">
        <v>4</v>
      </c>
      <c r="AC18">
        <v>4</v>
      </c>
      <c r="AD18">
        <v>3</v>
      </c>
      <c r="AE18">
        <v>5</v>
      </c>
      <c r="AF18">
        <v>5</v>
      </c>
      <c r="AG18">
        <v>5</v>
      </c>
      <c r="AH18">
        <v>4</v>
      </c>
      <c r="AI18">
        <v>4</v>
      </c>
      <c r="AJ18">
        <v>3</v>
      </c>
      <c r="AK18">
        <v>5</v>
      </c>
      <c r="AL18">
        <v>4</v>
      </c>
      <c r="AM18">
        <v>4</v>
      </c>
      <c r="AN18">
        <v>5</v>
      </c>
      <c r="AO18">
        <v>4</v>
      </c>
      <c r="AP18">
        <v>4</v>
      </c>
      <c r="AQ18">
        <v>5</v>
      </c>
      <c r="AR18">
        <v>5</v>
      </c>
      <c r="AS18">
        <v>4</v>
      </c>
      <c r="AT18">
        <v>4</v>
      </c>
      <c r="AU18">
        <v>5</v>
      </c>
      <c r="AV18">
        <v>3</v>
      </c>
      <c r="AW18">
        <v>3</v>
      </c>
      <c r="AX18">
        <v>4</v>
      </c>
      <c r="AY18">
        <v>4</v>
      </c>
      <c r="AZ18">
        <v>4</v>
      </c>
      <c r="BA18">
        <v>4</v>
      </c>
      <c r="BB18">
        <v>2</v>
      </c>
      <c r="BC18">
        <v>2</v>
      </c>
      <c r="BD18">
        <v>4</v>
      </c>
      <c r="BE18">
        <v>3</v>
      </c>
      <c r="BF18">
        <v>3</v>
      </c>
      <c r="BG18">
        <v>4</v>
      </c>
      <c r="BH18">
        <v>4</v>
      </c>
      <c r="BI18" s="19">
        <f t="shared" si="0"/>
        <v>16</v>
      </c>
      <c r="BJ18" s="19">
        <f t="shared" si="1"/>
        <v>23</v>
      </c>
      <c r="BK18" s="19">
        <f t="shared" si="2"/>
        <v>10</v>
      </c>
      <c r="BL18" s="19">
        <f t="shared" si="3"/>
        <v>15</v>
      </c>
      <c r="BM18" s="19">
        <f t="shared" si="4"/>
        <v>12</v>
      </c>
      <c r="BN18" s="19">
        <f t="shared" si="5"/>
        <v>21</v>
      </c>
      <c r="BO18" s="19">
        <f t="shared" si="6"/>
        <v>13</v>
      </c>
      <c r="BP18" s="19">
        <f t="shared" si="7"/>
        <v>13</v>
      </c>
      <c r="BQ18" s="19">
        <f t="shared" si="8"/>
        <v>18</v>
      </c>
      <c r="BR18" s="19">
        <f t="shared" si="9"/>
        <v>15</v>
      </c>
      <c r="BS18" s="19">
        <f t="shared" si="10"/>
        <v>12</v>
      </c>
      <c r="BT18" s="19">
        <f t="shared" si="11"/>
        <v>4</v>
      </c>
      <c r="BU18" s="19">
        <f t="shared" si="12"/>
        <v>18</v>
      </c>
      <c r="BV18" s="19">
        <f t="shared" si="13"/>
        <v>97</v>
      </c>
      <c r="BW18" s="19">
        <f t="shared" si="14"/>
        <v>71</v>
      </c>
      <c r="BX18">
        <f t="shared" si="15"/>
        <v>22</v>
      </c>
      <c r="BY18" s="19"/>
    </row>
    <row r="19" spans="1:77">
      <c r="A19">
        <v>16</v>
      </c>
      <c r="B19" s="18">
        <v>45356</v>
      </c>
      <c r="C19" s="18">
        <v>45356</v>
      </c>
      <c r="D19" t="s">
        <v>133</v>
      </c>
      <c r="E19" t="s">
        <v>134</v>
      </c>
      <c r="F19" t="s">
        <v>155</v>
      </c>
      <c r="G19" t="s">
        <v>136</v>
      </c>
      <c r="H19" t="s">
        <v>142</v>
      </c>
      <c r="I19" t="s">
        <v>138</v>
      </c>
      <c r="J19" t="s">
        <v>164</v>
      </c>
      <c r="K19" t="s">
        <v>144</v>
      </c>
      <c r="L19">
        <v>2</v>
      </c>
      <c r="M19">
        <v>4</v>
      </c>
      <c r="N19">
        <v>4</v>
      </c>
      <c r="O19">
        <v>5</v>
      </c>
      <c r="P19">
        <v>5</v>
      </c>
      <c r="Q19">
        <v>4</v>
      </c>
      <c r="R19">
        <v>4</v>
      </c>
      <c r="S19">
        <v>5</v>
      </c>
      <c r="T19">
        <v>5</v>
      </c>
      <c r="U19">
        <v>4</v>
      </c>
      <c r="V19">
        <v>4</v>
      </c>
      <c r="W19">
        <v>5</v>
      </c>
      <c r="X19">
        <v>4</v>
      </c>
      <c r="Y19">
        <v>5</v>
      </c>
      <c r="Z19">
        <v>4</v>
      </c>
      <c r="AA19">
        <v>4</v>
      </c>
      <c r="AB19">
        <v>4</v>
      </c>
      <c r="AC19">
        <v>4</v>
      </c>
      <c r="AD19">
        <v>5</v>
      </c>
      <c r="AE19">
        <v>5</v>
      </c>
      <c r="AF19">
        <v>4</v>
      </c>
      <c r="AG19">
        <v>5</v>
      </c>
      <c r="AH19">
        <v>4</v>
      </c>
      <c r="AI19">
        <v>5</v>
      </c>
      <c r="AJ19">
        <v>4</v>
      </c>
      <c r="AK19">
        <v>5</v>
      </c>
      <c r="AL19">
        <v>5</v>
      </c>
      <c r="AM19">
        <v>5</v>
      </c>
      <c r="AN19">
        <v>4</v>
      </c>
      <c r="AO19">
        <v>4</v>
      </c>
      <c r="AP19">
        <v>4</v>
      </c>
      <c r="AQ19">
        <v>4</v>
      </c>
      <c r="AR19">
        <v>3</v>
      </c>
      <c r="AS19">
        <v>4</v>
      </c>
      <c r="AT19">
        <v>4</v>
      </c>
      <c r="AU19">
        <v>3</v>
      </c>
      <c r="AV19">
        <v>5</v>
      </c>
      <c r="AW19">
        <v>4</v>
      </c>
      <c r="AX19">
        <v>3</v>
      </c>
      <c r="AY19">
        <v>4</v>
      </c>
      <c r="AZ19">
        <v>5</v>
      </c>
      <c r="BA19">
        <v>4</v>
      </c>
      <c r="BB19">
        <v>4</v>
      </c>
      <c r="BC19">
        <v>4</v>
      </c>
      <c r="BD19">
        <v>3</v>
      </c>
      <c r="BE19">
        <v>4</v>
      </c>
      <c r="BF19">
        <v>4</v>
      </c>
      <c r="BG19">
        <v>4</v>
      </c>
      <c r="BH19">
        <v>4</v>
      </c>
      <c r="BI19" s="19">
        <f t="shared" si="0"/>
        <v>18</v>
      </c>
      <c r="BJ19" s="19">
        <f t="shared" si="1"/>
        <v>22</v>
      </c>
      <c r="BK19" s="19">
        <f t="shared" si="2"/>
        <v>13</v>
      </c>
      <c r="BL19" s="19">
        <f t="shared" si="3"/>
        <v>17</v>
      </c>
      <c r="BM19" s="19">
        <f t="shared" si="4"/>
        <v>14</v>
      </c>
      <c r="BN19" s="19">
        <f t="shared" si="5"/>
        <v>22</v>
      </c>
      <c r="BO19" s="19">
        <f t="shared" si="6"/>
        <v>15</v>
      </c>
      <c r="BP19" s="19">
        <f t="shared" si="7"/>
        <v>12</v>
      </c>
      <c r="BQ19" s="19">
        <f t="shared" si="8"/>
        <v>15</v>
      </c>
      <c r="BR19" s="19">
        <f t="shared" si="9"/>
        <v>15</v>
      </c>
      <c r="BS19" s="19">
        <f t="shared" si="10"/>
        <v>13</v>
      </c>
      <c r="BT19" s="19">
        <f t="shared" si="11"/>
        <v>8</v>
      </c>
      <c r="BU19" s="19">
        <f t="shared" si="12"/>
        <v>19</v>
      </c>
      <c r="BV19" s="19">
        <f t="shared" si="13"/>
        <v>106</v>
      </c>
      <c r="BW19" s="19">
        <f t="shared" si="14"/>
        <v>70</v>
      </c>
      <c r="BX19">
        <f t="shared" si="15"/>
        <v>27</v>
      </c>
      <c r="BY19" s="19"/>
    </row>
    <row r="20" spans="1:77">
      <c r="A20">
        <v>17</v>
      </c>
      <c r="B20" s="18">
        <v>45356</v>
      </c>
      <c r="C20" s="18">
        <v>45356</v>
      </c>
      <c r="D20" t="s">
        <v>133</v>
      </c>
      <c r="E20" t="s">
        <v>134</v>
      </c>
      <c r="F20" t="s">
        <v>141</v>
      </c>
      <c r="G20" t="s">
        <v>136</v>
      </c>
      <c r="H20" t="s">
        <v>149</v>
      </c>
      <c r="I20" t="s">
        <v>160</v>
      </c>
      <c r="J20" t="s">
        <v>139</v>
      </c>
      <c r="K20" t="s">
        <v>140</v>
      </c>
      <c r="L20">
        <v>2</v>
      </c>
      <c r="M20">
        <v>4</v>
      </c>
      <c r="N20">
        <v>3</v>
      </c>
      <c r="O20">
        <v>5</v>
      </c>
      <c r="P20">
        <v>3</v>
      </c>
      <c r="Q20">
        <v>4</v>
      </c>
      <c r="R20">
        <v>4</v>
      </c>
      <c r="S20">
        <v>4</v>
      </c>
      <c r="T20">
        <v>5</v>
      </c>
      <c r="U20">
        <v>3</v>
      </c>
      <c r="V20">
        <v>3</v>
      </c>
      <c r="W20">
        <v>4</v>
      </c>
      <c r="X20">
        <v>5</v>
      </c>
      <c r="Y20">
        <v>5</v>
      </c>
      <c r="Z20">
        <v>3</v>
      </c>
      <c r="AA20">
        <v>4</v>
      </c>
      <c r="AB20">
        <v>5</v>
      </c>
      <c r="AC20">
        <v>5</v>
      </c>
      <c r="AD20">
        <v>4</v>
      </c>
      <c r="AE20">
        <v>1</v>
      </c>
      <c r="AF20">
        <v>5</v>
      </c>
      <c r="AG20">
        <v>4</v>
      </c>
      <c r="AH20">
        <v>4</v>
      </c>
      <c r="AI20">
        <v>4</v>
      </c>
      <c r="AJ20">
        <v>3</v>
      </c>
      <c r="AK20">
        <v>5</v>
      </c>
      <c r="AL20">
        <v>5</v>
      </c>
      <c r="AM20">
        <v>3</v>
      </c>
      <c r="AN20">
        <v>3</v>
      </c>
      <c r="AO20">
        <v>3</v>
      </c>
      <c r="AP20">
        <v>3</v>
      </c>
      <c r="AQ20">
        <v>5</v>
      </c>
      <c r="AR20">
        <v>5</v>
      </c>
      <c r="AS20">
        <v>4</v>
      </c>
      <c r="AT20">
        <v>5</v>
      </c>
      <c r="AU20">
        <v>4</v>
      </c>
      <c r="AV20">
        <v>3</v>
      </c>
      <c r="AW20">
        <v>5</v>
      </c>
      <c r="AX20">
        <v>4</v>
      </c>
      <c r="AY20">
        <v>4</v>
      </c>
      <c r="AZ20">
        <v>3</v>
      </c>
      <c r="BA20">
        <v>5</v>
      </c>
      <c r="BB20">
        <v>4</v>
      </c>
      <c r="BC20">
        <v>4</v>
      </c>
      <c r="BD20">
        <v>4</v>
      </c>
      <c r="BE20">
        <v>4</v>
      </c>
      <c r="BF20">
        <v>4</v>
      </c>
      <c r="BG20">
        <v>4</v>
      </c>
      <c r="BH20">
        <v>4</v>
      </c>
      <c r="BI20" s="19">
        <f t="shared" si="0"/>
        <v>15</v>
      </c>
      <c r="BJ20" s="19">
        <f t="shared" si="1"/>
        <v>20</v>
      </c>
      <c r="BK20" s="19">
        <f t="shared" si="2"/>
        <v>12</v>
      </c>
      <c r="BL20" s="19">
        <f t="shared" si="3"/>
        <v>17</v>
      </c>
      <c r="BM20" s="19">
        <f t="shared" si="4"/>
        <v>10</v>
      </c>
      <c r="BN20" s="19">
        <f t="shared" si="5"/>
        <v>20</v>
      </c>
      <c r="BO20" s="19">
        <f t="shared" si="6"/>
        <v>13</v>
      </c>
      <c r="BP20" s="19">
        <f t="shared" si="7"/>
        <v>9</v>
      </c>
      <c r="BQ20" s="19">
        <f t="shared" si="8"/>
        <v>19</v>
      </c>
      <c r="BR20" s="19">
        <f t="shared" si="9"/>
        <v>16</v>
      </c>
      <c r="BS20" s="19">
        <f t="shared" si="10"/>
        <v>12</v>
      </c>
      <c r="BT20" s="19">
        <f t="shared" si="11"/>
        <v>8</v>
      </c>
      <c r="BU20" s="19">
        <f t="shared" si="12"/>
        <v>20</v>
      </c>
      <c r="BV20" s="19">
        <f t="shared" si="13"/>
        <v>94</v>
      </c>
      <c r="BW20" s="19">
        <f t="shared" si="14"/>
        <v>69</v>
      </c>
      <c r="BX20">
        <f t="shared" si="15"/>
        <v>28</v>
      </c>
      <c r="BY20" s="19"/>
    </row>
    <row r="21" spans="1:77">
      <c r="A21">
        <v>18</v>
      </c>
      <c r="B21" s="18">
        <v>45356</v>
      </c>
      <c r="C21" s="18">
        <v>45356</v>
      </c>
      <c r="D21" t="s">
        <v>152</v>
      </c>
      <c r="E21" t="s">
        <v>134</v>
      </c>
      <c r="F21" t="s">
        <v>135</v>
      </c>
      <c r="G21" t="s">
        <v>151</v>
      </c>
      <c r="H21" t="s">
        <v>159</v>
      </c>
      <c r="I21" t="s">
        <v>160</v>
      </c>
      <c r="J21" t="s">
        <v>165</v>
      </c>
      <c r="K21" t="s">
        <v>144</v>
      </c>
      <c r="L21">
        <v>3</v>
      </c>
      <c r="M21">
        <v>5</v>
      </c>
      <c r="N21">
        <v>5</v>
      </c>
      <c r="O21">
        <v>4</v>
      </c>
      <c r="P21">
        <v>5</v>
      </c>
      <c r="Q21">
        <v>5</v>
      </c>
      <c r="R21">
        <v>4</v>
      </c>
      <c r="S21">
        <v>5</v>
      </c>
      <c r="T21">
        <v>5</v>
      </c>
      <c r="U21">
        <v>5</v>
      </c>
      <c r="V21">
        <v>4</v>
      </c>
      <c r="W21">
        <v>5</v>
      </c>
      <c r="X21">
        <v>4</v>
      </c>
      <c r="Y21">
        <v>4</v>
      </c>
      <c r="Z21">
        <v>4</v>
      </c>
      <c r="AA21">
        <v>4</v>
      </c>
      <c r="AB21">
        <v>4</v>
      </c>
      <c r="AC21">
        <v>4</v>
      </c>
      <c r="AD21">
        <v>5</v>
      </c>
      <c r="AE21">
        <v>4</v>
      </c>
      <c r="AF21">
        <v>5</v>
      </c>
      <c r="AG21">
        <v>5</v>
      </c>
      <c r="AH21">
        <v>4</v>
      </c>
      <c r="AI21">
        <v>5</v>
      </c>
      <c r="AJ21">
        <v>4</v>
      </c>
      <c r="AK21">
        <v>4</v>
      </c>
      <c r="AL21">
        <v>4</v>
      </c>
      <c r="AM21">
        <v>4</v>
      </c>
      <c r="AN21">
        <v>3</v>
      </c>
      <c r="AO21">
        <v>3</v>
      </c>
      <c r="AP21">
        <v>3</v>
      </c>
      <c r="AQ21">
        <v>5</v>
      </c>
      <c r="AR21">
        <v>5</v>
      </c>
      <c r="AS21">
        <v>5</v>
      </c>
      <c r="AT21">
        <v>5</v>
      </c>
      <c r="AU21">
        <v>4</v>
      </c>
      <c r="AV21">
        <v>5</v>
      </c>
      <c r="AW21">
        <v>4</v>
      </c>
      <c r="AX21">
        <v>5</v>
      </c>
      <c r="AY21">
        <v>4</v>
      </c>
      <c r="AZ21">
        <v>4</v>
      </c>
      <c r="BA21">
        <v>4</v>
      </c>
      <c r="BB21">
        <v>4</v>
      </c>
      <c r="BC21">
        <v>4</v>
      </c>
      <c r="BD21">
        <v>4</v>
      </c>
      <c r="BE21">
        <v>4</v>
      </c>
      <c r="BF21">
        <v>4</v>
      </c>
      <c r="BG21">
        <v>5</v>
      </c>
      <c r="BH21">
        <v>4</v>
      </c>
      <c r="BI21" s="19">
        <f t="shared" si="0"/>
        <v>19</v>
      </c>
      <c r="BJ21" s="19">
        <f t="shared" si="1"/>
        <v>24</v>
      </c>
      <c r="BK21" s="19">
        <f t="shared" si="2"/>
        <v>13</v>
      </c>
      <c r="BL21" s="19">
        <f t="shared" si="3"/>
        <v>16</v>
      </c>
      <c r="BM21" s="19">
        <f t="shared" si="4"/>
        <v>13</v>
      </c>
      <c r="BN21" s="19">
        <f t="shared" si="5"/>
        <v>23</v>
      </c>
      <c r="BO21" s="19">
        <f t="shared" si="6"/>
        <v>12</v>
      </c>
      <c r="BP21" s="19">
        <f t="shared" si="7"/>
        <v>9</v>
      </c>
      <c r="BQ21" s="19">
        <f t="shared" si="8"/>
        <v>20</v>
      </c>
      <c r="BR21" s="19">
        <f t="shared" si="9"/>
        <v>18</v>
      </c>
      <c r="BS21" s="19">
        <f t="shared" si="10"/>
        <v>12</v>
      </c>
      <c r="BT21" s="19">
        <f t="shared" si="11"/>
        <v>8</v>
      </c>
      <c r="BU21" s="19">
        <f t="shared" si="12"/>
        <v>21</v>
      </c>
      <c r="BV21" s="19">
        <f t="shared" si="13"/>
        <v>108</v>
      </c>
      <c r="BW21" s="19">
        <f t="shared" si="14"/>
        <v>71</v>
      </c>
      <c r="BX21">
        <f t="shared" si="15"/>
        <v>29</v>
      </c>
      <c r="BY21" s="19"/>
    </row>
    <row r="22" spans="1:77">
      <c r="A22">
        <v>19</v>
      </c>
      <c r="B22" s="18">
        <v>45356</v>
      </c>
      <c r="C22" s="18">
        <v>45356</v>
      </c>
      <c r="D22" t="s">
        <v>133</v>
      </c>
      <c r="E22" t="s">
        <v>145</v>
      </c>
      <c r="F22" t="s">
        <v>141</v>
      </c>
      <c r="G22" t="s">
        <v>151</v>
      </c>
      <c r="H22" t="s">
        <v>158</v>
      </c>
      <c r="I22" t="s">
        <v>160</v>
      </c>
      <c r="J22" t="s">
        <v>166</v>
      </c>
      <c r="K22" t="s">
        <v>140</v>
      </c>
      <c r="L22">
        <v>2</v>
      </c>
      <c r="M22">
        <v>5</v>
      </c>
      <c r="N22">
        <v>4</v>
      </c>
      <c r="O22">
        <v>5</v>
      </c>
      <c r="P22">
        <v>5</v>
      </c>
      <c r="Q22">
        <v>5</v>
      </c>
      <c r="R22">
        <v>4</v>
      </c>
      <c r="S22">
        <v>5</v>
      </c>
      <c r="T22">
        <v>5</v>
      </c>
      <c r="U22">
        <v>3</v>
      </c>
      <c r="V22">
        <v>4</v>
      </c>
      <c r="W22">
        <v>4</v>
      </c>
      <c r="X22">
        <v>4</v>
      </c>
      <c r="Y22">
        <v>4</v>
      </c>
      <c r="Z22">
        <v>5</v>
      </c>
      <c r="AA22">
        <v>4</v>
      </c>
      <c r="AB22">
        <v>5</v>
      </c>
      <c r="AC22">
        <v>5</v>
      </c>
      <c r="AD22">
        <v>5</v>
      </c>
      <c r="AE22">
        <v>3</v>
      </c>
      <c r="AF22">
        <v>5</v>
      </c>
      <c r="AG22">
        <v>5</v>
      </c>
      <c r="AH22">
        <v>4</v>
      </c>
      <c r="AI22">
        <v>5</v>
      </c>
      <c r="AJ22">
        <v>5</v>
      </c>
      <c r="AK22">
        <v>4</v>
      </c>
      <c r="AL22">
        <v>4</v>
      </c>
      <c r="AM22">
        <v>4</v>
      </c>
      <c r="AN22">
        <v>4</v>
      </c>
      <c r="AO22">
        <v>4</v>
      </c>
      <c r="AP22">
        <v>3</v>
      </c>
      <c r="AQ22">
        <v>5</v>
      </c>
      <c r="AR22">
        <v>5</v>
      </c>
      <c r="AS22">
        <v>5</v>
      </c>
      <c r="AT22">
        <v>5</v>
      </c>
      <c r="AU22">
        <v>5</v>
      </c>
      <c r="AV22">
        <v>5</v>
      </c>
      <c r="AW22">
        <v>4</v>
      </c>
      <c r="AX22">
        <v>4</v>
      </c>
      <c r="AY22">
        <v>4</v>
      </c>
      <c r="AZ22">
        <v>4</v>
      </c>
      <c r="BA22">
        <v>4</v>
      </c>
      <c r="BB22">
        <v>3</v>
      </c>
      <c r="BC22">
        <v>3</v>
      </c>
      <c r="BD22">
        <v>4</v>
      </c>
      <c r="BE22">
        <v>5</v>
      </c>
      <c r="BF22">
        <v>5</v>
      </c>
      <c r="BG22">
        <v>5</v>
      </c>
      <c r="BH22">
        <v>4</v>
      </c>
      <c r="BI22" s="19">
        <f t="shared" si="0"/>
        <v>19</v>
      </c>
      <c r="BJ22" s="19">
        <f t="shared" si="1"/>
        <v>22</v>
      </c>
      <c r="BK22" s="19">
        <f t="shared" si="2"/>
        <v>12</v>
      </c>
      <c r="BL22" s="19">
        <f t="shared" si="3"/>
        <v>18</v>
      </c>
      <c r="BM22" s="19">
        <f t="shared" si="4"/>
        <v>13</v>
      </c>
      <c r="BN22" s="19">
        <f t="shared" si="5"/>
        <v>24</v>
      </c>
      <c r="BO22" s="19">
        <f t="shared" si="6"/>
        <v>12</v>
      </c>
      <c r="BP22" s="19">
        <f t="shared" si="7"/>
        <v>11</v>
      </c>
      <c r="BQ22" s="19">
        <f t="shared" si="8"/>
        <v>20</v>
      </c>
      <c r="BR22" s="19">
        <f t="shared" si="9"/>
        <v>18</v>
      </c>
      <c r="BS22" s="19">
        <f t="shared" si="10"/>
        <v>12</v>
      </c>
      <c r="BT22" s="19">
        <f t="shared" si="11"/>
        <v>6</v>
      </c>
      <c r="BU22" s="19">
        <f t="shared" si="12"/>
        <v>23</v>
      </c>
      <c r="BV22" s="19">
        <f t="shared" si="13"/>
        <v>108</v>
      </c>
      <c r="BW22" s="19">
        <f t="shared" si="14"/>
        <v>73</v>
      </c>
      <c r="BX22">
        <f t="shared" si="15"/>
        <v>29</v>
      </c>
      <c r="BY22" s="19"/>
    </row>
    <row r="23" spans="1:77">
      <c r="A23">
        <v>20</v>
      </c>
      <c r="B23" s="18">
        <v>45356</v>
      </c>
      <c r="C23" s="18">
        <v>45356</v>
      </c>
      <c r="D23" t="s">
        <v>147</v>
      </c>
      <c r="E23" t="s">
        <v>145</v>
      </c>
      <c r="F23" t="s">
        <v>141</v>
      </c>
      <c r="G23" t="s">
        <v>146</v>
      </c>
      <c r="H23" t="s">
        <v>142</v>
      </c>
      <c r="I23" t="s">
        <v>160</v>
      </c>
      <c r="J23" t="s">
        <v>143</v>
      </c>
      <c r="K23" t="s">
        <v>144</v>
      </c>
      <c r="L23" t="s">
        <v>154</v>
      </c>
      <c r="M23">
        <v>4</v>
      </c>
      <c r="N23">
        <v>3</v>
      </c>
      <c r="O23">
        <v>4</v>
      </c>
      <c r="P23">
        <v>4</v>
      </c>
      <c r="Q23">
        <v>3</v>
      </c>
      <c r="R23">
        <v>4</v>
      </c>
      <c r="S23">
        <v>3</v>
      </c>
      <c r="T23">
        <v>2</v>
      </c>
      <c r="U23">
        <v>4</v>
      </c>
      <c r="V23">
        <v>4</v>
      </c>
      <c r="W23">
        <v>3</v>
      </c>
      <c r="X23">
        <v>4</v>
      </c>
      <c r="Y23">
        <v>4</v>
      </c>
      <c r="Z23">
        <v>4</v>
      </c>
      <c r="AA23">
        <v>3</v>
      </c>
      <c r="AB23">
        <v>4</v>
      </c>
      <c r="AC23">
        <v>4</v>
      </c>
      <c r="AD23">
        <v>3</v>
      </c>
      <c r="AE23">
        <v>3</v>
      </c>
      <c r="AF23">
        <v>4</v>
      </c>
      <c r="AG23">
        <v>5</v>
      </c>
      <c r="AH23">
        <v>4</v>
      </c>
      <c r="AI23">
        <v>5</v>
      </c>
      <c r="AJ23">
        <v>4</v>
      </c>
      <c r="AK23">
        <v>4</v>
      </c>
      <c r="AL23">
        <v>4</v>
      </c>
      <c r="AM23">
        <v>4</v>
      </c>
      <c r="AN23">
        <v>4</v>
      </c>
      <c r="AO23">
        <v>4</v>
      </c>
      <c r="AP23">
        <v>3</v>
      </c>
      <c r="AQ23">
        <v>5</v>
      </c>
      <c r="AR23">
        <v>5</v>
      </c>
      <c r="AS23">
        <v>5</v>
      </c>
      <c r="AT23">
        <v>4</v>
      </c>
      <c r="AU23">
        <v>4</v>
      </c>
      <c r="AV23">
        <v>4</v>
      </c>
      <c r="AW23">
        <v>4</v>
      </c>
      <c r="AX23">
        <v>4</v>
      </c>
      <c r="AY23">
        <v>3</v>
      </c>
      <c r="AZ23">
        <v>3</v>
      </c>
      <c r="BA23">
        <v>3</v>
      </c>
      <c r="BB23">
        <v>4</v>
      </c>
      <c r="BC23">
        <v>4</v>
      </c>
      <c r="BD23">
        <v>5</v>
      </c>
      <c r="BE23">
        <v>4</v>
      </c>
      <c r="BF23">
        <v>3</v>
      </c>
      <c r="BG23">
        <v>4</v>
      </c>
      <c r="BH23">
        <v>4</v>
      </c>
      <c r="BI23" s="19">
        <f t="shared" si="0"/>
        <v>15</v>
      </c>
      <c r="BJ23" s="19">
        <f t="shared" si="1"/>
        <v>16</v>
      </c>
      <c r="BK23" s="19">
        <f t="shared" si="2"/>
        <v>11</v>
      </c>
      <c r="BL23" s="19">
        <f t="shared" si="3"/>
        <v>15</v>
      </c>
      <c r="BM23" s="19">
        <f t="shared" si="4"/>
        <v>10</v>
      </c>
      <c r="BN23" s="19">
        <f t="shared" si="5"/>
        <v>22</v>
      </c>
      <c r="BO23" s="19">
        <f t="shared" si="6"/>
        <v>12</v>
      </c>
      <c r="BP23" s="19">
        <f t="shared" si="7"/>
        <v>11</v>
      </c>
      <c r="BQ23" s="19">
        <f t="shared" si="8"/>
        <v>19</v>
      </c>
      <c r="BR23" s="19">
        <f t="shared" si="9"/>
        <v>16</v>
      </c>
      <c r="BS23" s="19">
        <f t="shared" si="10"/>
        <v>9</v>
      </c>
      <c r="BT23" s="19">
        <f t="shared" si="11"/>
        <v>8</v>
      </c>
      <c r="BU23" s="19">
        <f t="shared" si="12"/>
        <v>20</v>
      </c>
      <c r="BV23" s="19">
        <f t="shared" si="13"/>
        <v>89</v>
      </c>
      <c r="BW23" s="19">
        <f t="shared" si="14"/>
        <v>67</v>
      </c>
      <c r="BX23">
        <f t="shared" si="15"/>
        <v>28</v>
      </c>
      <c r="BY23" s="19"/>
    </row>
    <row r="24" spans="1:77">
      <c r="A24">
        <v>21</v>
      </c>
      <c r="B24" s="18">
        <v>45356</v>
      </c>
      <c r="C24" s="18">
        <v>45356</v>
      </c>
      <c r="D24" t="s">
        <v>133</v>
      </c>
      <c r="E24" t="s">
        <v>134</v>
      </c>
      <c r="F24" t="s">
        <v>135</v>
      </c>
      <c r="G24" t="s">
        <v>151</v>
      </c>
      <c r="H24" t="s">
        <v>162</v>
      </c>
      <c r="I24" t="s">
        <v>138</v>
      </c>
      <c r="J24" t="s">
        <v>143</v>
      </c>
      <c r="K24" t="s">
        <v>144</v>
      </c>
      <c r="L24">
        <v>2</v>
      </c>
      <c r="M24">
        <v>4</v>
      </c>
      <c r="N24">
        <v>4</v>
      </c>
      <c r="O24">
        <v>5</v>
      </c>
      <c r="P24">
        <v>4</v>
      </c>
      <c r="Q24">
        <v>3</v>
      </c>
      <c r="R24">
        <v>4</v>
      </c>
      <c r="S24">
        <v>4</v>
      </c>
      <c r="T24">
        <v>4</v>
      </c>
      <c r="U24">
        <v>3</v>
      </c>
      <c r="V24">
        <v>4</v>
      </c>
      <c r="W24">
        <v>3</v>
      </c>
      <c r="X24">
        <v>4</v>
      </c>
      <c r="Y24">
        <v>3</v>
      </c>
      <c r="Z24">
        <v>3</v>
      </c>
      <c r="AA24">
        <v>3</v>
      </c>
      <c r="AB24">
        <v>4</v>
      </c>
      <c r="AC24">
        <v>4</v>
      </c>
      <c r="AD24">
        <v>4</v>
      </c>
      <c r="AE24">
        <v>4</v>
      </c>
      <c r="AF24">
        <v>4</v>
      </c>
      <c r="AG24">
        <v>4</v>
      </c>
      <c r="AH24">
        <v>4</v>
      </c>
      <c r="AI24">
        <v>5</v>
      </c>
      <c r="AJ24">
        <v>4</v>
      </c>
      <c r="AK24">
        <v>3</v>
      </c>
      <c r="AL24">
        <v>4</v>
      </c>
      <c r="AM24">
        <v>3</v>
      </c>
      <c r="AN24">
        <v>3</v>
      </c>
      <c r="AO24">
        <v>4</v>
      </c>
      <c r="AP24">
        <v>4</v>
      </c>
      <c r="AQ24">
        <v>4</v>
      </c>
      <c r="AR24">
        <v>5</v>
      </c>
      <c r="AS24">
        <v>4</v>
      </c>
      <c r="AT24">
        <v>4</v>
      </c>
      <c r="AU24">
        <v>3</v>
      </c>
      <c r="AV24">
        <v>2</v>
      </c>
      <c r="AW24">
        <v>4</v>
      </c>
      <c r="AX24">
        <v>4</v>
      </c>
      <c r="AY24">
        <v>3</v>
      </c>
      <c r="AZ24">
        <v>3</v>
      </c>
      <c r="BA24">
        <v>4</v>
      </c>
      <c r="BB24">
        <v>4</v>
      </c>
      <c r="BC24">
        <v>4</v>
      </c>
      <c r="BD24">
        <v>5</v>
      </c>
      <c r="BE24">
        <v>4</v>
      </c>
      <c r="BF24">
        <v>4</v>
      </c>
      <c r="BG24">
        <v>4</v>
      </c>
      <c r="BH24">
        <v>5</v>
      </c>
      <c r="BI24" s="19">
        <f t="shared" si="0"/>
        <v>17</v>
      </c>
      <c r="BJ24" s="19">
        <f t="shared" si="1"/>
        <v>18</v>
      </c>
      <c r="BK24" s="19">
        <f t="shared" si="2"/>
        <v>11</v>
      </c>
      <c r="BL24" s="19">
        <f t="shared" si="3"/>
        <v>13</v>
      </c>
      <c r="BM24" s="19">
        <f t="shared" si="4"/>
        <v>12</v>
      </c>
      <c r="BN24" s="19">
        <f t="shared" si="5"/>
        <v>21</v>
      </c>
      <c r="BO24" s="19">
        <f t="shared" si="6"/>
        <v>10</v>
      </c>
      <c r="BP24" s="19">
        <f t="shared" si="7"/>
        <v>11</v>
      </c>
      <c r="BQ24" s="19">
        <f t="shared" si="8"/>
        <v>17</v>
      </c>
      <c r="BR24" s="19">
        <f t="shared" si="9"/>
        <v>13</v>
      </c>
      <c r="BS24" s="19">
        <f t="shared" si="10"/>
        <v>10</v>
      </c>
      <c r="BT24" s="19">
        <f t="shared" si="11"/>
        <v>8</v>
      </c>
      <c r="BU24" s="19">
        <f t="shared" si="12"/>
        <v>22</v>
      </c>
      <c r="BV24" s="19">
        <f t="shared" si="13"/>
        <v>92</v>
      </c>
      <c r="BW24" s="19">
        <f t="shared" si="14"/>
        <v>61</v>
      </c>
      <c r="BX24">
        <f t="shared" si="15"/>
        <v>30</v>
      </c>
      <c r="BY24" s="19"/>
    </row>
    <row r="25" spans="1:77">
      <c r="A25">
        <v>22</v>
      </c>
      <c r="B25" s="18">
        <v>45356</v>
      </c>
      <c r="C25" s="18">
        <v>45356</v>
      </c>
      <c r="D25" t="s">
        <v>147</v>
      </c>
      <c r="E25" t="s">
        <v>134</v>
      </c>
      <c r="F25" t="s">
        <v>135</v>
      </c>
      <c r="G25" t="s">
        <v>156</v>
      </c>
      <c r="H25" t="s">
        <v>137</v>
      </c>
      <c r="I25" t="s">
        <v>138</v>
      </c>
      <c r="J25" t="s">
        <v>139</v>
      </c>
      <c r="K25" t="s">
        <v>144</v>
      </c>
      <c r="L25">
        <v>2</v>
      </c>
      <c r="M25">
        <v>4</v>
      </c>
      <c r="N25">
        <v>5</v>
      </c>
      <c r="O25">
        <v>4</v>
      </c>
      <c r="P25">
        <v>5</v>
      </c>
      <c r="Q25">
        <v>5</v>
      </c>
      <c r="R25">
        <v>5</v>
      </c>
      <c r="S25">
        <v>5</v>
      </c>
      <c r="T25">
        <v>5</v>
      </c>
      <c r="U25">
        <v>4</v>
      </c>
      <c r="V25">
        <v>4</v>
      </c>
      <c r="W25">
        <v>5</v>
      </c>
      <c r="X25">
        <v>4</v>
      </c>
      <c r="Y25">
        <v>5</v>
      </c>
      <c r="Z25">
        <v>4</v>
      </c>
      <c r="AA25">
        <v>4</v>
      </c>
      <c r="AB25">
        <v>5</v>
      </c>
      <c r="AC25">
        <v>4</v>
      </c>
      <c r="AD25">
        <v>5</v>
      </c>
      <c r="AE25">
        <v>5</v>
      </c>
      <c r="AF25">
        <v>5</v>
      </c>
      <c r="AG25">
        <v>4</v>
      </c>
      <c r="AH25">
        <v>4</v>
      </c>
      <c r="AI25">
        <v>5</v>
      </c>
      <c r="AJ25">
        <v>5</v>
      </c>
      <c r="AK25">
        <v>4</v>
      </c>
      <c r="AL25">
        <v>4</v>
      </c>
      <c r="AM25">
        <v>5</v>
      </c>
      <c r="AN25">
        <v>4</v>
      </c>
      <c r="AO25">
        <v>5</v>
      </c>
      <c r="AP25">
        <v>5</v>
      </c>
      <c r="AQ25">
        <v>5</v>
      </c>
      <c r="AR25">
        <v>4</v>
      </c>
      <c r="AS25">
        <v>4</v>
      </c>
      <c r="AT25">
        <v>4</v>
      </c>
      <c r="AU25">
        <v>4</v>
      </c>
      <c r="AV25">
        <v>4</v>
      </c>
      <c r="AW25">
        <v>4</v>
      </c>
      <c r="AX25">
        <v>4</v>
      </c>
      <c r="AY25">
        <v>4</v>
      </c>
      <c r="AZ25">
        <v>4</v>
      </c>
      <c r="BA25">
        <v>4</v>
      </c>
      <c r="BB25">
        <v>5</v>
      </c>
      <c r="BC25">
        <v>4</v>
      </c>
      <c r="BD25">
        <v>4</v>
      </c>
      <c r="BE25">
        <v>4</v>
      </c>
      <c r="BF25">
        <v>5</v>
      </c>
      <c r="BG25">
        <v>4</v>
      </c>
      <c r="BH25">
        <v>4</v>
      </c>
      <c r="BI25" s="19">
        <f t="shared" si="0"/>
        <v>18</v>
      </c>
      <c r="BJ25" s="19">
        <f t="shared" si="1"/>
        <v>24</v>
      </c>
      <c r="BK25" s="19">
        <f t="shared" si="2"/>
        <v>13</v>
      </c>
      <c r="BL25" s="19">
        <f t="shared" si="3"/>
        <v>18</v>
      </c>
      <c r="BM25" s="19">
        <f t="shared" si="4"/>
        <v>14</v>
      </c>
      <c r="BN25" s="19">
        <f t="shared" si="5"/>
        <v>23</v>
      </c>
      <c r="BO25" s="19">
        <f t="shared" si="6"/>
        <v>13</v>
      </c>
      <c r="BP25" s="19">
        <f t="shared" si="7"/>
        <v>14</v>
      </c>
      <c r="BQ25" s="19">
        <f t="shared" si="8"/>
        <v>17</v>
      </c>
      <c r="BR25" s="19">
        <f t="shared" si="9"/>
        <v>16</v>
      </c>
      <c r="BS25" s="19">
        <f t="shared" si="10"/>
        <v>12</v>
      </c>
      <c r="BT25" s="19">
        <f t="shared" si="11"/>
        <v>9</v>
      </c>
      <c r="BU25" s="19">
        <f t="shared" si="12"/>
        <v>21</v>
      </c>
      <c r="BV25" s="19">
        <f t="shared" si="13"/>
        <v>110</v>
      </c>
      <c r="BW25" s="19">
        <f t="shared" si="14"/>
        <v>72</v>
      </c>
      <c r="BX25">
        <f t="shared" si="15"/>
        <v>30</v>
      </c>
      <c r="BY25" s="19"/>
    </row>
    <row r="26" spans="1:77">
      <c r="A26">
        <v>23</v>
      </c>
      <c r="B26" s="18">
        <v>45356</v>
      </c>
      <c r="C26" s="18">
        <v>45356</v>
      </c>
      <c r="D26" t="s">
        <v>133</v>
      </c>
      <c r="E26" t="s">
        <v>145</v>
      </c>
      <c r="F26" t="s">
        <v>141</v>
      </c>
      <c r="G26" t="s">
        <v>151</v>
      </c>
      <c r="H26" t="s">
        <v>167</v>
      </c>
      <c r="I26" t="s">
        <v>160</v>
      </c>
      <c r="J26" t="s">
        <v>143</v>
      </c>
      <c r="K26" t="s">
        <v>144</v>
      </c>
      <c r="L26">
        <v>3</v>
      </c>
      <c r="M26">
        <v>5</v>
      </c>
      <c r="N26">
        <v>5</v>
      </c>
      <c r="O26">
        <v>4</v>
      </c>
      <c r="P26">
        <v>5</v>
      </c>
      <c r="Q26">
        <v>5</v>
      </c>
      <c r="R26">
        <v>5</v>
      </c>
      <c r="S26">
        <v>4</v>
      </c>
      <c r="T26">
        <v>5</v>
      </c>
      <c r="U26">
        <v>4</v>
      </c>
      <c r="V26">
        <v>4</v>
      </c>
      <c r="W26">
        <v>4</v>
      </c>
      <c r="X26">
        <v>5</v>
      </c>
      <c r="Y26">
        <v>4</v>
      </c>
      <c r="Z26">
        <v>5</v>
      </c>
      <c r="AA26">
        <v>4</v>
      </c>
      <c r="AB26">
        <v>4</v>
      </c>
      <c r="AC26">
        <v>4</v>
      </c>
      <c r="AD26">
        <v>4</v>
      </c>
      <c r="AE26">
        <v>5</v>
      </c>
      <c r="AF26">
        <v>5</v>
      </c>
      <c r="AG26">
        <v>4</v>
      </c>
      <c r="AH26">
        <v>3</v>
      </c>
      <c r="AI26">
        <v>5</v>
      </c>
      <c r="AJ26">
        <v>4</v>
      </c>
      <c r="AK26">
        <v>4</v>
      </c>
      <c r="AL26">
        <v>4</v>
      </c>
      <c r="AM26">
        <v>4</v>
      </c>
      <c r="AN26">
        <v>4</v>
      </c>
      <c r="AO26">
        <v>4</v>
      </c>
      <c r="AP26">
        <v>4</v>
      </c>
      <c r="AQ26">
        <v>5</v>
      </c>
      <c r="AR26">
        <v>4</v>
      </c>
      <c r="AS26">
        <v>4</v>
      </c>
      <c r="AT26">
        <v>4</v>
      </c>
      <c r="AU26">
        <v>4</v>
      </c>
      <c r="AV26">
        <v>5</v>
      </c>
      <c r="AW26">
        <v>3</v>
      </c>
      <c r="AX26">
        <v>4</v>
      </c>
      <c r="AY26">
        <v>4</v>
      </c>
      <c r="AZ26">
        <v>4</v>
      </c>
      <c r="BA26">
        <v>5</v>
      </c>
      <c r="BB26">
        <v>5</v>
      </c>
      <c r="BC26">
        <v>4</v>
      </c>
      <c r="BD26">
        <v>4</v>
      </c>
      <c r="BE26">
        <v>4</v>
      </c>
      <c r="BF26">
        <v>4</v>
      </c>
      <c r="BG26">
        <v>4</v>
      </c>
      <c r="BH26">
        <v>4</v>
      </c>
      <c r="BI26" s="19">
        <f t="shared" si="0"/>
        <v>19</v>
      </c>
      <c r="BJ26" s="19">
        <f t="shared" si="1"/>
        <v>23</v>
      </c>
      <c r="BK26" s="19">
        <f t="shared" si="2"/>
        <v>13</v>
      </c>
      <c r="BL26" s="19">
        <f t="shared" si="3"/>
        <v>17</v>
      </c>
      <c r="BM26" s="19">
        <f t="shared" si="4"/>
        <v>13</v>
      </c>
      <c r="BN26" s="19">
        <f t="shared" si="5"/>
        <v>21</v>
      </c>
      <c r="BO26" s="19">
        <f t="shared" si="6"/>
        <v>12</v>
      </c>
      <c r="BP26" s="19">
        <f t="shared" si="7"/>
        <v>12</v>
      </c>
      <c r="BQ26" s="19">
        <f t="shared" si="8"/>
        <v>17</v>
      </c>
      <c r="BR26" s="19">
        <f t="shared" si="9"/>
        <v>16</v>
      </c>
      <c r="BS26" s="19">
        <f t="shared" si="10"/>
        <v>13</v>
      </c>
      <c r="BT26" s="19">
        <f t="shared" si="11"/>
        <v>9</v>
      </c>
      <c r="BU26" s="19">
        <f t="shared" si="12"/>
        <v>20</v>
      </c>
      <c r="BV26" s="19">
        <f t="shared" si="13"/>
        <v>106</v>
      </c>
      <c r="BW26" s="19">
        <f t="shared" si="14"/>
        <v>70</v>
      </c>
      <c r="BX26">
        <f t="shared" si="15"/>
        <v>29</v>
      </c>
      <c r="BY26" s="19"/>
    </row>
    <row r="27" spans="1:77">
      <c r="A27">
        <v>24</v>
      </c>
      <c r="B27" s="18">
        <v>45356</v>
      </c>
      <c r="C27" s="18">
        <v>45356</v>
      </c>
      <c r="D27" t="s">
        <v>147</v>
      </c>
      <c r="E27" t="s">
        <v>134</v>
      </c>
      <c r="F27" t="s">
        <v>141</v>
      </c>
      <c r="G27" t="s">
        <v>146</v>
      </c>
      <c r="H27" t="s">
        <v>137</v>
      </c>
      <c r="I27" t="s">
        <v>138</v>
      </c>
      <c r="J27" t="s">
        <v>164</v>
      </c>
      <c r="K27" t="s">
        <v>140</v>
      </c>
      <c r="L27">
        <v>3</v>
      </c>
      <c r="M27">
        <v>5</v>
      </c>
      <c r="N27">
        <v>1</v>
      </c>
      <c r="O27">
        <v>4</v>
      </c>
      <c r="P27">
        <v>4</v>
      </c>
      <c r="Q27">
        <v>5</v>
      </c>
      <c r="R27">
        <v>5</v>
      </c>
      <c r="S27">
        <v>5</v>
      </c>
      <c r="T27">
        <v>5</v>
      </c>
      <c r="U27">
        <v>4</v>
      </c>
      <c r="V27">
        <v>4</v>
      </c>
      <c r="W27">
        <v>4</v>
      </c>
      <c r="X27">
        <v>4</v>
      </c>
      <c r="Y27">
        <v>4</v>
      </c>
      <c r="Z27">
        <v>3</v>
      </c>
      <c r="AA27">
        <v>4</v>
      </c>
      <c r="AB27">
        <v>5</v>
      </c>
      <c r="AC27">
        <v>4</v>
      </c>
      <c r="AD27">
        <v>5</v>
      </c>
      <c r="AE27">
        <v>3</v>
      </c>
      <c r="AF27">
        <v>5</v>
      </c>
      <c r="AG27">
        <v>5</v>
      </c>
      <c r="AH27">
        <v>5</v>
      </c>
      <c r="AI27">
        <v>4</v>
      </c>
      <c r="AJ27">
        <v>5</v>
      </c>
      <c r="AK27">
        <v>4</v>
      </c>
      <c r="AL27">
        <v>4</v>
      </c>
      <c r="AM27">
        <v>5</v>
      </c>
      <c r="AN27">
        <v>4</v>
      </c>
      <c r="AO27">
        <v>4</v>
      </c>
      <c r="AP27">
        <v>4</v>
      </c>
      <c r="AQ27">
        <v>5</v>
      </c>
      <c r="AR27">
        <v>4</v>
      </c>
      <c r="AS27">
        <v>4</v>
      </c>
      <c r="AT27">
        <v>5</v>
      </c>
      <c r="AU27">
        <v>5</v>
      </c>
      <c r="AV27">
        <v>3</v>
      </c>
      <c r="AW27">
        <v>4</v>
      </c>
      <c r="AX27">
        <v>4</v>
      </c>
      <c r="AY27">
        <v>4</v>
      </c>
      <c r="AZ27">
        <v>4</v>
      </c>
      <c r="BA27">
        <v>5</v>
      </c>
      <c r="BB27">
        <v>4</v>
      </c>
      <c r="BC27">
        <v>4</v>
      </c>
      <c r="BD27">
        <v>5</v>
      </c>
      <c r="BE27">
        <v>4</v>
      </c>
      <c r="BF27">
        <v>4</v>
      </c>
      <c r="BG27">
        <v>3</v>
      </c>
      <c r="BH27">
        <v>4</v>
      </c>
      <c r="BI27" s="19">
        <f t="shared" si="0"/>
        <v>14</v>
      </c>
      <c r="BJ27" s="19">
        <f t="shared" si="1"/>
        <v>24</v>
      </c>
      <c r="BK27" s="19">
        <f t="shared" si="2"/>
        <v>12</v>
      </c>
      <c r="BL27" s="19">
        <f t="shared" si="3"/>
        <v>16</v>
      </c>
      <c r="BM27" s="19">
        <f t="shared" si="4"/>
        <v>12</v>
      </c>
      <c r="BN27" s="19">
        <f t="shared" si="5"/>
        <v>24</v>
      </c>
      <c r="BO27" s="19">
        <f t="shared" si="6"/>
        <v>13</v>
      </c>
      <c r="BP27" s="19">
        <f t="shared" si="7"/>
        <v>12</v>
      </c>
      <c r="BQ27" s="19">
        <f t="shared" si="8"/>
        <v>18</v>
      </c>
      <c r="BR27" s="19">
        <f t="shared" si="9"/>
        <v>16</v>
      </c>
      <c r="BS27" s="19">
        <f t="shared" si="10"/>
        <v>13</v>
      </c>
      <c r="BT27" s="19">
        <f t="shared" si="11"/>
        <v>8</v>
      </c>
      <c r="BU27" s="19">
        <f t="shared" si="12"/>
        <v>20</v>
      </c>
      <c r="BV27" s="19">
        <f t="shared" si="13"/>
        <v>102</v>
      </c>
      <c r="BW27" s="19">
        <f t="shared" si="14"/>
        <v>72</v>
      </c>
      <c r="BX27">
        <f t="shared" si="15"/>
        <v>28</v>
      </c>
      <c r="BY27" s="19"/>
    </row>
    <row r="28" spans="1:77">
      <c r="A28">
        <v>25</v>
      </c>
      <c r="B28" s="18">
        <v>45356</v>
      </c>
      <c r="C28" s="18">
        <v>45356</v>
      </c>
      <c r="D28" t="s">
        <v>152</v>
      </c>
      <c r="E28" t="s">
        <v>134</v>
      </c>
      <c r="F28" t="s">
        <v>141</v>
      </c>
      <c r="G28" t="s">
        <v>151</v>
      </c>
      <c r="H28" t="s">
        <v>162</v>
      </c>
      <c r="I28" t="s">
        <v>160</v>
      </c>
      <c r="J28" t="s">
        <v>157</v>
      </c>
      <c r="K28" t="s">
        <v>144</v>
      </c>
      <c r="L28">
        <v>4</v>
      </c>
      <c r="M28">
        <v>5</v>
      </c>
      <c r="N28">
        <v>4</v>
      </c>
      <c r="O28">
        <v>5</v>
      </c>
      <c r="P28">
        <v>5</v>
      </c>
      <c r="Q28">
        <v>4</v>
      </c>
      <c r="R28">
        <v>4</v>
      </c>
      <c r="S28">
        <v>5</v>
      </c>
      <c r="T28">
        <v>4</v>
      </c>
      <c r="U28">
        <v>5</v>
      </c>
      <c r="V28">
        <v>5</v>
      </c>
      <c r="W28">
        <v>5</v>
      </c>
      <c r="X28">
        <v>4</v>
      </c>
      <c r="Y28">
        <v>5</v>
      </c>
      <c r="Z28">
        <v>5</v>
      </c>
      <c r="AA28">
        <v>3</v>
      </c>
      <c r="AB28">
        <v>4</v>
      </c>
      <c r="AC28">
        <v>4</v>
      </c>
      <c r="AD28">
        <v>4</v>
      </c>
      <c r="AE28">
        <v>4</v>
      </c>
      <c r="AF28">
        <v>5</v>
      </c>
      <c r="AG28">
        <v>5</v>
      </c>
      <c r="AH28">
        <v>4</v>
      </c>
      <c r="AI28">
        <v>5</v>
      </c>
      <c r="AJ28">
        <v>5</v>
      </c>
      <c r="AK28">
        <v>4</v>
      </c>
      <c r="AL28">
        <v>4</v>
      </c>
      <c r="AM28">
        <v>3</v>
      </c>
      <c r="AN28">
        <v>4</v>
      </c>
      <c r="AO28">
        <v>4</v>
      </c>
      <c r="AP28">
        <v>4</v>
      </c>
      <c r="AQ28">
        <v>5</v>
      </c>
      <c r="AR28">
        <v>5</v>
      </c>
      <c r="AS28">
        <v>5</v>
      </c>
      <c r="AT28">
        <v>5</v>
      </c>
      <c r="AU28">
        <v>4</v>
      </c>
      <c r="AV28">
        <v>3</v>
      </c>
      <c r="AW28">
        <v>5</v>
      </c>
      <c r="AX28">
        <v>5</v>
      </c>
      <c r="AY28">
        <v>4</v>
      </c>
      <c r="AZ28">
        <v>4</v>
      </c>
      <c r="BA28">
        <v>4</v>
      </c>
      <c r="BB28">
        <v>4</v>
      </c>
      <c r="BC28">
        <v>4</v>
      </c>
      <c r="BD28">
        <v>5</v>
      </c>
      <c r="BE28">
        <v>4</v>
      </c>
      <c r="BF28">
        <v>4</v>
      </c>
      <c r="BG28">
        <v>5</v>
      </c>
      <c r="BH28">
        <v>5</v>
      </c>
      <c r="BI28" s="19">
        <f t="shared" si="0"/>
        <v>19</v>
      </c>
      <c r="BJ28" s="19">
        <f t="shared" si="1"/>
        <v>22</v>
      </c>
      <c r="BK28" s="19">
        <f t="shared" si="2"/>
        <v>14</v>
      </c>
      <c r="BL28" s="19">
        <f t="shared" si="3"/>
        <v>17</v>
      </c>
      <c r="BM28" s="19">
        <f t="shared" si="4"/>
        <v>12</v>
      </c>
      <c r="BN28" s="19">
        <f t="shared" si="5"/>
        <v>24</v>
      </c>
      <c r="BO28" s="19">
        <f t="shared" si="6"/>
        <v>11</v>
      </c>
      <c r="BP28" s="19">
        <f t="shared" si="7"/>
        <v>12</v>
      </c>
      <c r="BQ28" s="19">
        <f t="shared" si="8"/>
        <v>20</v>
      </c>
      <c r="BR28" s="19">
        <f t="shared" si="9"/>
        <v>17</v>
      </c>
      <c r="BS28" s="19">
        <f t="shared" si="10"/>
        <v>12</v>
      </c>
      <c r="BT28" s="19">
        <f t="shared" si="11"/>
        <v>8</v>
      </c>
      <c r="BU28" s="19">
        <f t="shared" si="12"/>
        <v>23</v>
      </c>
      <c r="BV28" s="19">
        <f t="shared" si="13"/>
        <v>108</v>
      </c>
      <c r="BW28" s="19">
        <f t="shared" si="14"/>
        <v>72</v>
      </c>
      <c r="BX28">
        <f t="shared" si="15"/>
        <v>31</v>
      </c>
      <c r="BY28" s="19"/>
    </row>
    <row r="29" spans="1:77">
      <c r="A29">
        <v>26</v>
      </c>
      <c r="B29" s="18">
        <v>45356</v>
      </c>
      <c r="C29" s="18">
        <v>45356</v>
      </c>
      <c r="D29" t="s">
        <v>133</v>
      </c>
      <c r="E29" t="s">
        <v>134</v>
      </c>
      <c r="F29" t="s">
        <v>135</v>
      </c>
      <c r="G29" t="s">
        <v>136</v>
      </c>
      <c r="H29" t="s">
        <v>167</v>
      </c>
      <c r="I29" t="s">
        <v>160</v>
      </c>
      <c r="J29" t="s">
        <v>168</v>
      </c>
      <c r="K29" t="s">
        <v>140</v>
      </c>
      <c r="L29" t="s">
        <v>154</v>
      </c>
      <c r="M29">
        <v>4</v>
      </c>
      <c r="N29">
        <v>4</v>
      </c>
      <c r="O29">
        <v>5</v>
      </c>
      <c r="P29">
        <v>5</v>
      </c>
      <c r="Q29">
        <v>4</v>
      </c>
      <c r="R29">
        <v>5</v>
      </c>
      <c r="S29">
        <v>5</v>
      </c>
      <c r="T29">
        <v>5</v>
      </c>
      <c r="U29">
        <v>5</v>
      </c>
      <c r="V29">
        <v>4</v>
      </c>
      <c r="W29">
        <v>3</v>
      </c>
      <c r="X29">
        <v>4</v>
      </c>
      <c r="Y29">
        <v>5</v>
      </c>
      <c r="Z29">
        <v>4</v>
      </c>
      <c r="AA29">
        <v>3</v>
      </c>
      <c r="AB29">
        <v>4</v>
      </c>
      <c r="AC29">
        <v>4</v>
      </c>
      <c r="AD29">
        <v>4</v>
      </c>
      <c r="AE29">
        <v>5</v>
      </c>
      <c r="AF29">
        <v>5</v>
      </c>
      <c r="AG29">
        <v>5</v>
      </c>
      <c r="AH29">
        <v>5</v>
      </c>
      <c r="AI29">
        <v>5</v>
      </c>
      <c r="AJ29">
        <v>5</v>
      </c>
      <c r="AK29">
        <v>4</v>
      </c>
      <c r="AL29">
        <v>4</v>
      </c>
      <c r="AM29">
        <v>5</v>
      </c>
      <c r="AN29">
        <v>5</v>
      </c>
      <c r="AO29">
        <v>5</v>
      </c>
      <c r="AP29">
        <v>5</v>
      </c>
      <c r="AQ29">
        <v>5</v>
      </c>
      <c r="AR29">
        <v>5</v>
      </c>
      <c r="AS29">
        <v>5</v>
      </c>
      <c r="AT29">
        <v>5</v>
      </c>
      <c r="AU29">
        <v>4</v>
      </c>
      <c r="AV29">
        <v>4</v>
      </c>
      <c r="AW29">
        <v>4</v>
      </c>
      <c r="AX29">
        <v>5</v>
      </c>
      <c r="AY29">
        <v>4</v>
      </c>
      <c r="AZ29">
        <v>5</v>
      </c>
      <c r="BA29">
        <v>4</v>
      </c>
      <c r="BB29">
        <v>3</v>
      </c>
      <c r="BC29">
        <v>3</v>
      </c>
      <c r="BD29">
        <v>4</v>
      </c>
      <c r="BE29">
        <v>5</v>
      </c>
      <c r="BF29">
        <v>4</v>
      </c>
      <c r="BG29">
        <v>4</v>
      </c>
      <c r="BH29">
        <v>4</v>
      </c>
      <c r="BI29" s="19">
        <f t="shared" si="0"/>
        <v>18</v>
      </c>
      <c r="BJ29" s="19">
        <f t="shared" si="1"/>
        <v>24</v>
      </c>
      <c r="BK29" s="19">
        <f t="shared" si="2"/>
        <v>11</v>
      </c>
      <c r="BL29" s="19">
        <f t="shared" si="3"/>
        <v>16</v>
      </c>
      <c r="BM29" s="19">
        <f t="shared" si="4"/>
        <v>13</v>
      </c>
      <c r="BN29" s="19">
        <f t="shared" si="5"/>
        <v>25</v>
      </c>
      <c r="BO29" s="19">
        <f t="shared" si="6"/>
        <v>13</v>
      </c>
      <c r="BP29" s="19">
        <f t="shared" si="7"/>
        <v>15</v>
      </c>
      <c r="BQ29" s="19">
        <f t="shared" si="8"/>
        <v>20</v>
      </c>
      <c r="BR29" s="19">
        <f t="shared" si="9"/>
        <v>17</v>
      </c>
      <c r="BS29" s="19">
        <f t="shared" si="10"/>
        <v>13</v>
      </c>
      <c r="BT29" s="19">
        <f t="shared" si="11"/>
        <v>6</v>
      </c>
      <c r="BU29" s="19">
        <f t="shared" si="12"/>
        <v>21</v>
      </c>
      <c r="BV29" s="19">
        <f t="shared" si="13"/>
        <v>107</v>
      </c>
      <c r="BW29" s="19">
        <f t="shared" si="14"/>
        <v>78</v>
      </c>
      <c r="BX29">
        <f t="shared" si="15"/>
        <v>27</v>
      </c>
      <c r="BY29" s="19"/>
    </row>
    <row r="30" spans="1:77">
      <c r="A30">
        <v>27</v>
      </c>
      <c r="B30" s="18">
        <v>45357</v>
      </c>
      <c r="C30" s="18">
        <v>45357</v>
      </c>
      <c r="D30" t="s">
        <v>163</v>
      </c>
      <c r="E30" t="s">
        <v>134</v>
      </c>
      <c r="F30" t="s">
        <v>135</v>
      </c>
      <c r="G30" t="s">
        <v>151</v>
      </c>
      <c r="H30" t="s">
        <v>167</v>
      </c>
      <c r="I30" t="s">
        <v>160</v>
      </c>
      <c r="J30" t="s">
        <v>165</v>
      </c>
      <c r="K30" t="s">
        <v>144</v>
      </c>
      <c r="L30">
        <v>2</v>
      </c>
      <c r="M30">
        <v>5</v>
      </c>
      <c r="N30">
        <v>4</v>
      </c>
      <c r="O30">
        <v>4</v>
      </c>
      <c r="P30">
        <v>4</v>
      </c>
      <c r="Q30">
        <v>4</v>
      </c>
      <c r="R30">
        <v>4</v>
      </c>
      <c r="S30">
        <v>3</v>
      </c>
      <c r="T30">
        <v>5</v>
      </c>
      <c r="U30">
        <v>4</v>
      </c>
      <c r="V30">
        <v>3</v>
      </c>
      <c r="W30">
        <v>4</v>
      </c>
      <c r="X30">
        <v>4</v>
      </c>
      <c r="Y30">
        <v>4</v>
      </c>
      <c r="Z30">
        <v>3</v>
      </c>
      <c r="AA30">
        <v>5</v>
      </c>
      <c r="AB30">
        <v>4</v>
      </c>
      <c r="AC30">
        <v>4</v>
      </c>
      <c r="AD30">
        <v>4</v>
      </c>
      <c r="AE30">
        <v>4</v>
      </c>
      <c r="AF30">
        <v>5</v>
      </c>
      <c r="AG30">
        <v>5</v>
      </c>
      <c r="AH30">
        <v>5</v>
      </c>
      <c r="AI30">
        <v>4</v>
      </c>
      <c r="AJ30">
        <v>5</v>
      </c>
      <c r="AK30">
        <v>3</v>
      </c>
      <c r="AL30">
        <v>4</v>
      </c>
      <c r="AM30">
        <v>4</v>
      </c>
      <c r="AN30">
        <v>3</v>
      </c>
      <c r="AO30">
        <v>4</v>
      </c>
      <c r="AP30">
        <v>4</v>
      </c>
      <c r="AQ30">
        <v>5</v>
      </c>
      <c r="AR30">
        <v>5</v>
      </c>
      <c r="AS30">
        <v>5</v>
      </c>
      <c r="AT30">
        <v>5</v>
      </c>
      <c r="AU30">
        <v>4</v>
      </c>
      <c r="AV30">
        <v>3</v>
      </c>
      <c r="AW30">
        <v>4</v>
      </c>
      <c r="AX30">
        <v>4</v>
      </c>
      <c r="AY30">
        <v>4</v>
      </c>
      <c r="AZ30">
        <v>4</v>
      </c>
      <c r="BA30">
        <v>4</v>
      </c>
      <c r="BB30">
        <v>5</v>
      </c>
      <c r="BC30">
        <v>4</v>
      </c>
      <c r="BD30">
        <v>5</v>
      </c>
      <c r="BE30">
        <v>5</v>
      </c>
      <c r="BF30">
        <v>4</v>
      </c>
      <c r="BG30">
        <v>4</v>
      </c>
      <c r="BH30">
        <v>5</v>
      </c>
      <c r="BI30" s="19">
        <f t="shared" si="0"/>
        <v>17</v>
      </c>
      <c r="BJ30" s="19">
        <f t="shared" si="1"/>
        <v>20</v>
      </c>
      <c r="BK30" s="19">
        <f t="shared" si="2"/>
        <v>11</v>
      </c>
      <c r="BL30" s="19">
        <f t="shared" si="3"/>
        <v>16</v>
      </c>
      <c r="BM30" s="19">
        <f t="shared" si="4"/>
        <v>12</v>
      </c>
      <c r="BN30" s="19">
        <f t="shared" si="5"/>
        <v>24</v>
      </c>
      <c r="BO30" s="19">
        <f t="shared" si="6"/>
        <v>11</v>
      </c>
      <c r="BP30" s="19">
        <f t="shared" si="7"/>
        <v>11</v>
      </c>
      <c r="BQ30" s="19">
        <f t="shared" si="8"/>
        <v>20</v>
      </c>
      <c r="BR30" s="19">
        <f t="shared" si="9"/>
        <v>15</v>
      </c>
      <c r="BS30" s="19">
        <f t="shared" si="10"/>
        <v>12</v>
      </c>
      <c r="BT30" s="19">
        <f t="shared" si="11"/>
        <v>9</v>
      </c>
      <c r="BU30" s="19">
        <f t="shared" si="12"/>
        <v>23</v>
      </c>
      <c r="BV30" s="19">
        <f t="shared" si="13"/>
        <v>100</v>
      </c>
      <c r="BW30" s="19">
        <f t="shared" si="14"/>
        <v>69</v>
      </c>
      <c r="BX30">
        <f t="shared" si="15"/>
        <v>32</v>
      </c>
      <c r="BY30" s="19"/>
    </row>
    <row r="31" spans="1:77">
      <c r="A31">
        <v>28</v>
      </c>
      <c r="B31" s="18">
        <v>45357</v>
      </c>
      <c r="C31" s="18">
        <v>45357</v>
      </c>
      <c r="D31" t="s">
        <v>152</v>
      </c>
      <c r="E31" t="s">
        <v>134</v>
      </c>
      <c r="F31" t="s">
        <v>135</v>
      </c>
      <c r="G31" t="s">
        <v>151</v>
      </c>
      <c r="H31" t="s">
        <v>159</v>
      </c>
      <c r="I31" t="s">
        <v>160</v>
      </c>
      <c r="J31" t="s">
        <v>143</v>
      </c>
      <c r="K31" t="s">
        <v>144</v>
      </c>
      <c r="L31" t="s">
        <v>154</v>
      </c>
      <c r="M31">
        <v>4</v>
      </c>
      <c r="N31">
        <v>4</v>
      </c>
      <c r="O31">
        <v>4</v>
      </c>
      <c r="P31">
        <v>4</v>
      </c>
      <c r="Q31">
        <v>3</v>
      </c>
      <c r="R31">
        <v>5</v>
      </c>
      <c r="S31">
        <v>5</v>
      </c>
      <c r="T31">
        <v>5</v>
      </c>
      <c r="U31">
        <v>4</v>
      </c>
      <c r="V31">
        <v>3</v>
      </c>
      <c r="W31">
        <v>4</v>
      </c>
      <c r="X31">
        <v>4</v>
      </c>
      <c r="Y31">
        <v>4</v>
      </c>
      <c r="Z31">
        <v>3</v>
      </c>
      <c r="AA31">
        <v>4</v>
      </c>
      <c r="AB31">
        <v>4</v>
      </c>
      <c r="AC31">
        <v>4</v>
      </c>
      <c r="AD31">
        <v>4</v>
      </c>
      <c r="AE31">
        <v>3</v>
      </c>
      <c r="AF31">
        <v>4</v>
      </c>
      <c r="AG31">
        <v>4</v>
      </c>
      <c r="AH31">
        <v>4</v>
      </c>
      <c r="AI31">
        <v>3</v>
      </c>
      <c r="AJ31">
        <v>4</v>
      </c>
      <c r="AK31">
        <v>3</v>
      </c>
      <c r="AL31">
        <v>4</v>
      </c>
      <c r="AM31">
        <v>5</v>
      </c>
      <c r="AN31">
        <v>5</v>
      </c>
      <c r="AO31">
        <v>4</v>
      </c>
      <c r="AP31">
        <v>3</v>
      </c>
      <c r="AQ31">
        <v>5</v>
      </c>
      <c r="AR31">
        <v>5</v>
      </c>
      <c r="AS31">
        <v>4</v>
      </c>
      <c r="AT31">
        <v>4</v>
      </c>
      <c r="AU31">
        <v>5</v>
      </c>
      <c r="AV31">
        <v>3</v>
      </c>
      <c r="AW31">
        <v>4</v>
      </c>
      <c r="AX31">
        <v>4</v>
      </c>
      <c r="AY31">
        <v>3</v>
      </c>
      <c r="AZ31">
        <v>4</v>
      </c>
      <c r="BA31">
        <v>4</v>
      </c>
      <c r="BB31">
        <v>3</v>
      </c>
      <c r="BC31">
        <v>4</v>
      </c>
      <c r="BD31">
        <v>4</v>
      </c>
      <c r="BE31">
        <v>4</v>
      </c>
      <c r="BF31">
        <v>4</v>
      </c>
      <c r="BG31">
        <v>4</v>
      </c>
      <c r="BH31">
        <v>5</v>
      </c>
      <c r="BI31" s="19">
        <f t="shared" si="0"/>
        <v>16</v>
      </c>
      <c r="BJ31" s="19">
        <f t="shared" si="1"/>
        <v>22</v>
      </c>
      <c r="BK31" s="19">
        <f t="shared" si="2"/>
        <v>11</v>
      </c>
      <c r="BL31" s="19">
        <f t="shared" si="3"/>
        <v>15</v>
      </c>
      <c r="BM31" s="19">
        <f t="shared" si="4"/>
        <v>11</v>
      </c>
      <c r="BN31" s="19">
        <f t="shared" si="5"/>
        <v>19</v>
      </c>
      <c r="BO31" s="19">
        <f t="shared" si="6"/>
        <v>12</v>
      </c>
      <c r="BP31" s="19">
        <f t="shared" si="7"/>
        <v>12</v>
      </c>
      <c r="BQ31" s="19">
        <f t="shared" si="8"/>
        <v>18</v>
      </c>
      <c r="BR31" s="19">
        <f t="shared" si="9"/>
        <v>16</v>
      </c>
      <c r="BS31" s="19">
        <f t="shared" si="10"/>
        <v>11</v>
      </c>
      <c r="BT31" s="19">
        <f t="shared" si="11"/>
        <v>7</v>
      </c>
      <c r="BU31" s="19">
        <f t="shared" si="12"/>
        <v>21</v>
      </c>
      <c r="BV31" s="19">
        <f t="shared" si="13"/>
        <v>94</v>
      </c>
      <c r="BW31" s="19">
        <f t="shared" si="14"/>
        <v>69</v>
      </c>
      <c r="BX31">
        <f t="shared" si="15"/>
        <v>28</v>
      </c>
      <c r="BY31" s="19"/>
    </row>
    <row r="32" spans="1:77">
      <c r="A32">
        <v>29</v>
      </c>
      <c r="B32" s="18">
        <v>45357</v>
      </c>
      <c r="C32" s="18">
        <v>45357</v>
      </c>
      <c r="D32" t="s">
        <v>133</v>
      </c>
      <c r="E32" t="s">
        <v>134</v>
      </c>
      <c r="F32" t="s">
        <v>135</v>
      </c>
      <c r="G32" t="s">
        <v>136</v>
      </c>
      <c r="H32" t="s">
        <v>137</v>
      </c>
      <c r="I32" t="s">
        <v>160</v>
      </c>
      <c r="J32" t="s">
        <v>143</v>
      </c>
      <c r="K32" t="s">
        <v>144</v>
      </c>
      <c r="L32" t="s">
        <v>154</v>
      </c>
      <c r="M32">
        <v>4</v>
      </c>
      <c r="N32">
        <v>4</v>
      </c>
      <c r="O32">
        <v>5</v>
      </c>
      <c r="P32">
        <v>4</v>
      </c>
      <c r="Q32">
        <v>4</v>
      </c>
      <c r="R32">
        <v>4</v>
      </c>
      <c r="S32">
        <v>4</v>
      </c>
      <c r="T32">
        <v>4</v>
      </c>
      <c r="U32">
        <v>4</v>
      </c>
      <c r="V32">
        <v>4</v>
      </c>
      <c r="W32">
        <v>4</v>
      </c>
      <c r="X32">
        <v>4</v>
      </c>
      <c r="Y32">
        <v>4</v>
      </c>
      <c r="Z32">
        <v>4</v>
      </c>
      <c r="AA32">
        <v>3</v>
      </c>
      <c r="AB32">
        <v>4</v>
      </c>
      <c r="AC32">
        <v>4</v>
      </c>
      <c r="AD32">
        <v>4</v>
      </c>
      <c r="AE32">
        <v>3</v>
      </c>
      <c r="AF32">
        <v>4</v>
      </c>
      <c r="AG32">
        <v>4</v>
      </c>
      <c r="AH32">
        <v>4</v>
      </c>
      <c r="AI32">
        <v>4</v>
      </c>
      <c r="AJ32">
        <v>4</v>
      </c>
      <c r="AK32">
        <v>4</v>
      </c>
      <c r="AL32">
        <v>4</v>
      </c>
      <c r="AM32">
        <v>3</v>
      </c>
      <c r="AN32">
        <v>4</v>
      </c>
      <c r="AO32">
        <v>4</v>
      </c>
      <c r="AP32">
        <v>4</v>
      </c>
      <c r="AQ32">
        <v>4</v>
      </c>
      <c r="AR32">
        <v>4</v>
      </c>
      <c r="AS32">
        <v>4</v>
      </c>
      <c r="AT32">
        <v>5</v>
      </c>
      <c r="AU32">
        <v>5</v>
      </c>
      <c r="AV32">
        <v>4</v>
      </c>
      <c r="AW32">
        <v>4</v>
      </c>
      <c r="AX32">
        <v>4</v>
      </c>
      <c r="AY32">
        <v>4</v>
      </c>
      <c r="AZ32">
        <v>3</v>
      </c>
      <c r="BA32">
        <v>4</v>
      </c>
      <c r="BB32">
        <v>3</v>
      </c>
      <c r="BC32">
        <v>4</v>
      </c>
      <c r="BD32">
        <v>4</v>
      </c>
      <c r="BE32">
        <v>4</v>
      </c>
      <c r="BF32">
        <v>4</v>
      </c>
      <c r="BG32">
        <v>4</v>
      </c>
      <c r="BH32">
        <v>4</v>
      </c>
      <c r="BI32" s="19">
        <f t="shared" si="0"/>
        <v>17</v>
      </c>
      <c r="BJ32" s="19">
        <f t="shared" si="1"/>
        <v>20</v>
      </c>
      <c r="BK32" s="19">
        <f t="shared" si="2"/>
        <v>12</v>
      </c>
      <c r="BL32" s="19">
        <f t="shared" si="3"/>
        <v>15</v>
      </c>
      <c r="BM32" s="19">
        <f t="shared" si="4"/>
        <v>11</v>
      </c>
      <c r="BN32" s="19">
        <f t="shared" si="5"/>
        <v>20</v>
      </c>
      <c r="BO32" s="19">
        <f t="shared" si="6"/>
        <v>11</v>
      </c>
      <c r="BP32" s="19">
        <f t="shared" si="7"/>
        <v>12</v>
      </c>
      <c r="BQ32" s="19">
        <f t="shared" si="8"/>
        <v>17</v>
      </c>
      <c r="BR32" s="19">
        <f t="shared" si="9"/>
        <v>17</v>
      </c>
      <c r="BS32" s="19">
        <f t="shared" si="10"/>
        <v>11</v>
      </c>
      <c r="BT32" s="19">
        <f t="shared" si="11"/>
        <v>7</v>
      </c>
      <c r="BU32" s="19">
        <f t="shared" si="12"/>
        <v>20</v>
      </c>
      <c r="BV32" s="19">
        <f t="shared" si="13"/>
        <v>95</v>
      </c>
      <c r="BW32" s="19">
        <f t="shared" si="14"/>
        <v>68</v>
      </c>
      <c r="BX32">
        <f t="shared" si="15"/>
        <v>27</v>
      </c>
      <c r="BY32" s="19"/>
    </row>
    <row r="33" spans="1:77">
      <c r="A33">
        <v>30</v>
      </c>
      <c r="B33" s="18">
        <v>45357</v>
      </c>
      <c r="C33" s="18">
        <v>45357</v>
      </c>
      <c r="D33" t="s">
        <v>133</v>
      </c>
      <c r="E33" t="s">
        <v>134</v>
      </c>
      <c r="F33" t="s">
        <v>135</v>
      </c>
      <c r="G33" t="s">
        <v>136</v>
      </c>
      <c r="H33" t="s">
        <v>167</v>
      </c>
      <c r="I33" t="s">
        <v>160</v>
      </c>
      <c r="J33" t="s">
        <v>139</v>
      </c>
      <c r="K33" t="s">
        <v>144</v>
      </c>
      <c r="L33">
        <v>3</v>
      </c>
      <c r="M33">
        <v>5</v>
      </c>
      <c r="N33">
        <v>4</v>
      </c>
      <c r="O33">
        <v>3</v>
      </c>
      <c r="P33">
        <v>5</v>
      </c>
      <c r="Q33">
        <v>3</v>
      </c>
      <c r="R33">
        <v>3</v>
      </c>
      <c r="S33">
        <v>4</v>
      </c>
      <c r="T33">
        <v>5</v>
      </c>
      <c r="U33">
        <v>5</v>
      </c>
      <c r="V33">
        <v>5</v>
      </c>
      <c r="W33">
        <v>5</v>
      </c>
      <c r="X33">
        <v>5</v>
      </c>
      <c r="Y33">
        <v>3</v>
      </c>
      <c r="Z33">
        <v>3</v>
      </c>
      <c r="AA33">
        <v>4</v>
      </c>
      <c r="AB33">
        <v>4</v>
      </c>
      <c r="AC33">
        <v>4</v>
      </c>
      <c r="AD33">
        <v>4</v>
      </c>
      <c r="AE33">
        <v>4</v>
      </c>
      <c r="AF33">
        <v>5</v>
      </c>
      <c r="AG33">
        <v>5</v>
      </c>
      <c r="AH33">
        <v>4</v>
      </c>
      <c r="AI33">
        <v>5</v>
      </c>
      <c r="AJ33">
        <v>4</v>
      </c>
      <c r="AK33">
        <v>5</v>
      </c>
      <c r="AL33">
        <v>5</v>
      </c>
      <c r="AM33">
        <v>5</v>
      </c>
      <c r="AN33">
        <v>4</v>
      </c>
      <c r="AO33">
        <v>5</v>
      </c>
      <c r="AP33">
        <v>5</v>
      </c>
      <c r="AQ33">
        <v>5</v>
      </c>
      <c r="AR33">
        <v>5</v>
      </c>
      <c r="AS33">
        <v>5</v>
      </c>
      <c r="AT33">
        <v>5</v>
      </c>
      <c r="AU33">
        <v>5</v>
      </c>
      <c r="AV33">
        <v>3</v>
      </c>
      <c r="AW33">
        <v>4</v>
      </c>
      <c r="AX33">
        <v>4</v>
      </c>
      <c r="AY33">
        <v>3</v>
      </c>
      <c r="AZ33">
        <v>4</v>
      </c>
      <c r="BA33">
        <v>5</v>
      </c>
      <c r="BB33">
        <v>3</v>
      </c>
      <c r="BC33">
        <v>5</v>
      </c>
      <c r="BD33">
        <v>5</v>
      </c>
      <c r="BE33">
        <v>4</v>
      </c>
      <c r="BF33">
        <v>4</v>
      </c>
      <c r="BG33">
        <v>3</v>
      </c>
      <c r="BH33">
        <v>5</v>
      </c>
      <c r="BI33" s="19">
        <f t="shared" si="0"/>
        <v>17</v>
      </c>
      <c r="BJ33" s="19">
        <f t="shared" si="1"/>
        <v>20</v>
      </c>
      <c r="BK33" s="19">
        <f t="shared" si="2"/>
        <v>15</v>
      </c>
      <c r="BL33" s="19">
        <f t="shared" si="3"/>
        <v>14</v>
      </c>
      <c r="BM33" s="19">
        <f t="shared" si="4"/>
        <v>12</v>
      </c>
      <c r="BN33" s="19">
        <f t="shared" si="5"/>
        <v>23</v>
      </c>
      <c r="BO33" s="19">
        <f t="shared" si="6"/>
        <v>15</v>
      </c>
      <c r="BP33" s="19">
        <f t="shared" si="7"/>
        <v>14</v>
      </c>
      <c r="BQ33" s="19">
        <f t="shared" si="8"/>
        <v>20</v>
      </c>
      <c r="BR33" s="19">
        <f t="shared" si="9"/>
        <v>16</v>
      </c>
      <c r="BS33" s="19">
        <f t="shared" si="10"/>
        <v>12</v>
      </c>
      <c r="BT33" s="19">
        <f t="shared" si="11"/>
        <v>8</v>
      </c>
      <c r="BU33" s="19">
        <f t="shared" si="12"/>
        <v>21</v>
      </c>
      <c r="BV33" s="19">
        <f t="shared" si="13"/>
        <v>101</v>
      </c>
      <c r="BW33" s="19">
        <f t="shared" si="14"/>
        <v>77</v>
      </c>
      <c r="BX33">
        <f t="shared" si="15"/>
        <v>29</v>
      </c>
      <c r="BY33" s="19"/>
    </row>
    <row r="34" spans="1:77">
      <c r="A34">
        <v>31</v>
      </c>
      <c r="B34" s="18">
        <v>45357</v>
      </c>
      <c r="C34" s="18">
        <v>45357</v>
      </c>
      <c r="D34" t="s">
        <v>163</v>
      </c>
      <c r="E34" t="s">
        <v>134</v>
      </c>
      <c r="F34" t="s">
        <v>141</v>
      </c>
      <c r="G34" t="s">
        <v>151</v>
      </c>
      <c r="H34" t="s">
        <v>159</v>
      </c>
      <c r="I34" t="s">
        <v>160</v>
      </c>
      <c r="J34" t="s">
        <v>143</v>
      </c>
      <c r="K34" t="s">
        <v>144</v>
      </c>
      <c r="L34" t="s">
        <v>154</v>
      </c>
      <c r="M34">
        <v>5</v>
      </c>
      <c r="N34">
        <v>5</v>
      </c>
      <c r="O34">
        <v>4</v>
      </c>
      <c r="P34">
        <v>5</v>
      </c>
      <c r="Q34">
        <v>4</v>
      </c>
      <c r="R34">
        <v>4</v>
      </c>
      <c r="S34">
        <v>4</v>
      </c>
      <c r="T34">
        <v>4</v>
      </c>
      <c r="U34">
        <v>5</v>
      </c>
      <c r="V34">
        <v>5</v>
      </c>
      <c r="W34">
        <v>4</v>
      </c>
      <c r="X34">
        <v>4</v>
      </c>
      <c r="Y34">
        <v>4</v>
      </c>
      <c r="Z34">
        <v>5</v>
      </c>
      <c r="AA34">
        <v>4</v>
      </c>
      <c r="AB34">
        <v>4</v>
      </c>
      <c r="AC34">
        <v>5</v>
      </c>
      <c r="AD34">
        <v>5</v>
      </c>
      <c r="AE34">
        <v>5</v>
      </c>
      <c r="AF34">
        <v>5</v>
      </c>
      <c r="AG34">
        <v>5</v>
      </c>
      <c r="AH34">
        <v>4</v>
      </c>
      <c r="AI34">
        <v>5</v>
      </c>
      <c r="AJ34">
        <v>4</v>
      </c>
      <c r="AK34">
        <v>4</v>
      </c>
      <c r="AL34">
        <v>4</v>
      </c>
      <c r="AM34">
        <v>4</v>
      </c>
      <c r="AN34">
        <v>4</v>
      </c>
      <c r="AO34">
        <v>4</v>
      </c>
      <c r="AP34">
        <v>4</v>
      </c>
      <c r="AQ34">
        <v>4</v>
      </c>
      <c r="AR34">
        <v>4</v>
      </c>
      <c r="AS34">
        <v>4</v>
      </c>
      <c r="AT34">
        <v>3</v>
      </c>
      <c r="AU34">
        <v>4</v>
      </c>
      <c r="AV34">
        <v>4</v>
      </c>
      <c r="AW34">
        <v>5</v>
      </c>
      <c r="AX34">
        <v>5</v>
      </c>
      <c r="AY34">
        <v>4</v>
      </c>
      <c r="AZ34">
        <v>4</v>
      </c>
      <c r="BA34">
        <v>4</v>
      </c>
      <c r="BB34">
        <v>4</v>
      </c>
      <c r="BC34">
        <v>4</v>
      </c>
      <c r="BD34">
        <v>4</v>
      </c>
      <c r="BE34">
        <v>4</v>
      </c>
      <c r="BF34">
        <v>4</v>
      </c>
      <c r="BG34">
        <v>5</v>
      </c>
      <c r="BH34">
        <v>5</v>
      </c>
      <c r="BI34" s="19">
        <f t="shared" si="0"/>
        <v>19</v>
      </c>
      <c r="BJ34" s="19">
        <f t="shared" si="1"/>
        <v>21</v>
      </c>
      <c r="BK34" s="19">
        <f t="shared" si="2"/>
        <v>13</v>
      </c>
      <c r="BL34" s="19">
        <f t="shared" si="3"/>
        <v>17</v>
      </c>
      <c r="BM34" s="19">
        <f t="shared" si="4"/>
        <v>15</v>
      </c>
      <c r="BN34" s="19">
        <f t="shared" si="5"/>
        <v>23</v>
      </c>
      <c r="BO34" s="19">
        <f t="shared" si="6"/>
        <v>12</v>
      </c>
      <c r="BP34" s="19">
        <f t="shared" si="7"/>
        <v>12</v>
      </c>
      <c r="BQ34" s="19">
        <f t="shared" si="8"/>
        <v>15</v>
      </c>
      <c r="BR34" s="19">
        <f t="shared" si="9"/>
        <v>18</v>
      </c>
      <c r="BS34" s="19">
        <f t="shared" si="10"/>
        <v>12</v>
      </c>
      <c r="BT34" s="19">
        <f t="shared" si="11"/>
        <v>8</v>
      </c>
      <c r="BU34" s="19">
        <f t="shared" si="12"/>
        <v>22</v>
      </c>
      <c r="BV34" s="19">
        <f t="shared" si="13"/>
        <v>108</v>
      </c>
      <c r="BW34" s="19">
        <f t="shared" si="14"/>
        <v>69</v>
      </c>
      <c r="BX34">
        <f t="shared" si="15"/>
        <v>30</v>
      </c>
      <c r="BY34" s="19"/>
    </row>
    <row r="35" spans="1:77">
      <c r="A35">
        <v>32</v>
      </c>
      <c r="B35" s="18">
        <v>45357</v>
      </c>
      <c r="C35" s="18">
        <v>45357</v>
      </c>
      <c r="D35" t="s">
        <v>133</v>
      </c>
      <c r="E35" t="s">
        <v>134</v>
      </c>
      <c r="F35" t="s">
        <v>135</v>
      </c>
      <c r="G35" t="s">
        <v>151</v>
      </c>
      <c r="H35" t="s">
        <v>158</v>
      </c>
      <c r="I35" t="s">
        <v>160</v>
      </c>
      <c r="J35" t="s">
        <v>143</v>
      </c>
      <c r="K35" t="s">
        <v>140</v>
      </c>
      <c r="L35">
        <v>3</v>
      </c>
      <c r="M35">
        <v>5</v>
      </c>
      <c r="N35">
        <v>5</v>
      </c>
      <c r="O35">
        <v>5</v>
      </c>
      <c r="P35">
        <v>4</v>
      </c>
      <c r="Q35">
        <v>4</v>
      </c>
      <c r="R35">
        <v>4</v>
      </c>
      <c r="S35">
        <v>4</v>
      </c>
      <c r="T35">
        <v>5</v>
      </c>
      <c r="U35">
        <v>4</v>
      </c>
      <c r="V35">
        <v>4</v>
      </c>
      <c r="W35">
        <v>5</v>
      </c>
      <c r="X35">
        <v>4</v>
      </c>
      <c r="Y35">
        <v>5</v>
      </c>
      <c r="Z35">
        <v>4</v>
      </c>
      <c r="AA35">
        <v>4</v>
      </c>
      <c r="AB35">
        <v>5</v>
      </c>
      <c r="AC35">
        <v>5</v>
      </c>
      <c r="AD35">
        <v>4</v>
      </c>
      <c r="AE35">
        <v>4</v>
      </c>
      <c r="AF35">
        <v>5</v>
      </c>
      <c r="AG35">
        <v>5</v>
      </c>
      <c r="AH35">
        <v>4</v>
      </c>
      <c r="AI35">
        <v>4</v>
      </c>
      <c r="AJ35">
        <v>4</v>
      </c>
      <c r="AK35">
        <v>5</v>
      </c>
      <c r="AL35">
        <v>5</v>
      </c>
      <c r="AM35">
        <v>5</v>
      </c>
      <c r="AN35">
        <v>4</v>
      </c>
      <c r="AO35">
        <v>5</v>
      </c>
      <c r="AP35">
        <v>4</v>
      </c>
      <c r="AQ35">
        <v>4</v>
      </c>
      <c r="AR35">
        <v>4</v>
      </c>
      <c r="AS35">
        <v>5</v>
      </c>
      <c r="AT35">
        <v>4</v>
      </c>
      <c r="AU35">
        <v>4</v>
      </c>
      <c r="AV35">
        <v>5</v>
      </c>
      <c r="AW35">
        <v>4</v>
      </c>
      <c r="AX35">
        <v>4</v>
      </c>
      <c r="AY35">
        <v>4</v>
      </c>
      <c r="AZ35">
        <v>4</v>
      </c>
      <c r="BA35">
        <v>4</v>
      </c>
      <c r="BB35">
        <v>5</v>
      </c>
      <c r="BC35">
        <v>5</v>
      </c>
      <c r="BD35">
        <v>5</v>
      </c>
      <c r="BE35">
        <v>5</v>
      </c>
      <c r="BF35">
        <v>5</v>
      </c>
      <c r="BG35">
        <v>5</v>
      </c>
      <c r="BH35">
        <v>5</v>
      </c>
      <c r="BI35" s="19">
        <f t="shared" si="0"/>
        <v>19</v>
      </c>
      <c r="BJ35" s="19">
        <f t="shared" si="1"/>
        <v>21</v>
      </c>
      <c r="BK35" s="19">
        <f t="shared" si="2"/>
        <v>13</v>
      </c>
      <c r="BL35" s="19">
        <f t="shared" si="3"/>
        <v>18</v>
      </c>
      <c r="BM35" s="19">
        <f t="shared" si="4"/>
        <v>13</v>
      </c>
      <c r="BN35" s="19">
        <f t="shared" si="5"/>
        <v>22</v>
      </c>
      <c r="BO35" s="19">
        <f t="shared" si="6"/>
        <v>15</v>
      </c>
      <c r="BP35" s="19">
        <f t="shared" si="7"/>
        <v>13</v>
      </c>
      <c r="BQ35" s="19">
        <f t="shared" si="8"/>
        <v>17</v>
      </c>
      <c r="BR35" s="19">
        <f t="shared" si="9"/>
        <v>17</v>
      </c>
      <c r="BS35" s="19">
        <f t="shared" si="10"/>
        <v>12</v>
      </c>
      <c r="BT35" s="19">
        <f t="shared" si="11"/>
        <v>10</v>
      </c>
      <c r="BU35" s="19">
        <f t="shared" si="12"/>
        <v>25</v>
      </c>
      <c r="BV35" s="19">
        <f t="shared" si="13"/>
        <v>106</v>
      </c>
      <c r="BW35" s="19">
        <f t="shared" si="14"/>
        <v>74</v>
      </c>
      <c r="BX35">
        <f t="shared" si="15"/>
        <v>35</v>
      </c>
      <c r="BY35" s="19"/>
    </row>
    <row r="36" spans="1:77">
      <c r="A36">
        <v>33</v>
      </c>
      <c r="B36" s="18">
        <v>45357</v>
      </c>
      <c r="C36" s="18">
        <v>45357</v>
      </c>
      <c r="D36" t="s">
        <v>152</v>
      </c>
      <c r="E36" t="s">
        <v>134</v>
      </c>
      <c r="F36" t="s">
        <v>135</v>
      </c>
      <c r="G36" t="s">
        <v>151</v>
      </c>
      <c r="H36" t="s">
        <v>167</v>
      </c>
      <c r="I36" t="s">
        <v>160</v>
      </c>
      <c r="J36" t="s">
        <v>143</v>
      </c>
      <c r="K36" t="s">
        <v>140</v>
      </c>
      <c r="L36">
        <v>3</v>
      </c>
      <c r="M36">
        <v>4</v>
      </c>
      <c r="N36">
        <v>4</v>
      </c>
      <c r="O36">
        <v>4</v>
      </c>
      <c r="P36">
        <v>4</v>
      </c>
      <c r="Q36">
        <v>3</v>
      </c>
      <c r="R36">
        <v>3</v>
      </c>
      <c r="S36">
        <v>4</v>
      </c>
      <c r="T36">
        <v>4</v>
      </c>
      <c r="U36">
        <v>4</v>
      </c>
      <c r="V36">
        <v>3</v>
      </c>
      <c r="W36">
        <v>3</v>
      </c>
      <c r="X36">
        <v>3</v>
      </c>
      <c r="Y36">
        <v>4</v>
      </c>
      <c r="Z36">
        <v>4</v>
      </c>
      <c r="AA36">
        <v>3</v>
      </c>
      <c r="AB36">
        <v>4</v>
      </c>
      <c r="AC36">
        <v>4</v>
      </c>
      <c r="AD36">
        <v>4</v>
      </c>
      <c r="AE36">
        <v>3</v>
      </c>
      <c r="AF36">
        <v>4</v>
      </c>
      <c r="AG36">
        <v>4</v>
      </c>
      <c r="AH36">
        <v>4</v>
      </c>
      <c r="AI36">
        <v>4</v>
      </c>
      <c r="AJ36">
        <v>4</v>
      </c>
      <c r="AK36">
        <v>3</v>
      </c>
      <c r="AL36">
        <v>3</v>
      </c>
      <c r="AM36">
        <v>4</v>
      </c>
      <c r="AN36">
        <v>4</v>
      </c>
      <c r="AO36">
        <v>4</v>
      </c>
      <c r="AP36">
        <v>4</v>
      </c>
      <c r="AQ36">
        <v>4</v>
      </c>
      <c r="AR36">
        <v>4</v>
      </c>
      <c r="AS36">
        <v>3</v>
      </c>
      <c r="AT36">
        <v>3</v>
      </c>
      <c r="AU36">
        <v>4</v>
      </c>
      <c r="AV36">
        <v>4</v>
      </c>
      <c r="AW36">
        <v>4</v>
      </c>
      <c r="AX36">
        <v>4</v>
      </c>
      <c r="AY36">
        <v>2</v>
      </c>
      <c r="AZ36">
        <v>3</v>
      </c>
      <c r="BA36">
        <v>4</v>
      </c>
      <c r="BB36">
        <v>4</v>
      </c>
      <c r="BC36">
        <v>3</v>
      </c>
      <c r="BD36">
        <v>4</v>
      </c>
      <c r="BE36">
        <v>4</v>
      </c>
      <c r="BF36">
        <v>4</v>
      </c>
      <c r="BG36">
        <v>4</v>
      </c>
      <c r="BH36">
        <v>4</v>
      </c>
      <c r="BI36" s="19">
        <f t="shared" si="0"/>
        <v>16</v>
      </c>
      <c r="BJ36" s="19">
        <f t="shared" si="1"/>
        <v>18</v>
      </c>
      <c r="BK36" s="19">
        <f t="shared" si="2"/>
        <v>9</v>
      </c>
      <c r="BL36" s="19">
        <f t="shared" si="3"/>
        <v>15</v>
      </c>
      <c r="BM36" s="19">
        <f t="shared" si="4"/>
        <v>11</v>
      </c>
      <c r="BN36" s="19">
        <f t="shared" si="5"/>
        <v>20</v>
      </c>
      <c r="BO36" s="19">
        <f t="shared" si="6"/>
        <v>10</v>
      </c>
      <c r="BP36" s="19">
        <f t="shared" si="7"/>
        <v>12</v>
      </c>
      <c r="BQ36" s="19">
        <f t="shared" si="8"/>
        <v>14</v>
      </c>
      <c r="BR36" s="19">
        <f t="shared" si="9"/>
        <v>16</v>
      </c>
      <c r="BS36" s="19">
        <f t="shared" si="10"/>
        <v>9</v>
      </c>
      <c r="BT36" s="19">
        <f t="shared" si="11"/>
        <v>7</v>
      </c>
      <c r="BU36" s="19">
        <f t="shared" si="12"/>
        <v>20</v>
      </c>
      <c r="BV36" s="19">
        <f t="shared" si="13"/>
        <v>89</v>
      </c>
      <c r="BW36" s="19">
        <f t="shared" si="14"/>
        <v>61</v>
      </c>
      <c r="BX36">
        <f t="shared" si="15"/>
        <v>27</v>
      </c>
      <c r="BY36" s="19"/>
    </row>
    <row r="37" spans="1:77">
      <c r="A37">
        <v>34</v>
      </c>
      <c r="B37" s="18">
        <v>45357</v>
      </c>
      <c r="C37" s="18">
        <v>45357</v>
      </c>
      <c r="D37" t="s">
        <v>152</v>
      </c>
      <c r="E37" t="s">
        <v>134</v>
      </c>
      <c r="F37" t="s">
        <v>135</v>
      </c>
      <c r="G37" t="s">
        <v>151</v>
      </c>
      <c r="H37" t="s">
        <v>142</v>
      </c>
      <c r="I37" t="s">
        <v>138</v>
      </c>
      <c r="J37" t="s">
        <v>139</v>
      </c>
      <c r="K37" t="s">
        <v>144</v>
      </c>
      <c r="L37">
        <v>2</v>
      </c>
      <c r="M37">
        <v>4</v>
      </c>
      <c r="N37">
        <v>4</v>
      </c>
      <c r="O37">
        <v>4</v>
      </c>
      <c r="P37">
        <v>4</v>
      </c>
      <c r="Q37">
        <v>4</v>
      </c>
      <c r="R37">
        <v>5</v>
      </c>
      <c r="S37">
        <v>5</v>
      </c>
      <c r="T37">
        <v>5</v>
      </c>
      <c r="U37">
        <v>5</v>
      </c>
      <c r="V37">
        <v>5</v>
      </c>
      <c r="W37">
        <v>5</v>
      </c>
      <c r="X37">
        <v>5</v>
      </c>
      <c r="Y37">
        <v>4</v>
      </c>
      <c r="Z37">
        <v>4</v>
      </c>
      <c r="AA37">
        <v>5</v>
      </c>
      <c r="AB37">
        <v>4</v>
      </c>
      <c r="AC37">
        <v>4</v>
      </c>
      <c r="AD37">
        <v>4</v>
      </c>
      <c r="AE37">
        <v>4</v>
      </c>
      <c r="AF37">
        <v>4</v>
      </c>
      <c r="AG37">
        <v>5</v>
      </c>
      <c r="AH37">
        <v>4</v>
      </c>
      <c r="AI37">
        <v>4</v>
      </c>
      <c r="AJ37">
        <v>4</v>
      </c>
      <c r="AK37">
        <v>3</v>
      </c>
      <c r="AL37">
        <v>4</v>
      </c>
      <c r="AM37">
        <v>3</v>
      </c>
      <c r="AN37">
        <v>3</v>
      </c>
      <c r="AO37">
        <v>4</v>
      </c>
      <c r="AP37">
        <v>4</v>
      </c>
      <c r="AQ37">
        <v>4</v>
      </c>
      <c r="AR37">
        <v>4</v>
      </c>
      <c r="AS37">
        <v>4</v>
      </c>
      <c r="AT37">
        <v>4</v>
      </c>
      <c r="AU37">
        <v>3</v>
      </c>
      <c r="AV37">
        <v>3</v>
      </c>
      <c r="AW37">
        <v>3</v>
      </c>
      <c r="AX37">
        <v>4</v>
      </c>
      <c r="AY37">
        <v>3</v>
      </c>
      <c r="AZ37">
        <v>3</v>
      </c>
      <c r="BA37">
        <v>4</v>
      </c>
      <c r="BB37">
        <v>5</v>
      </c>
      <c r="BC37">
        <v>5</v>
      </c>
      <c r="BD37">
        <v>5</v>
      </c>
      <c r="BE37">
        <v>5</v>
      </c>
      <c r="BF37">
        <v>4</v>
      </c>
      <c r="BG37">
        <v>4</v>
      </c>
      <c r="BH37">
        <v>4</v>
      </c>
      <c r="BI37" s="19">
        <f t="shared" si="0"/>
        <v>16</v>
      </c>
      <c r="BJ37" s="19">
        <f t="shared" si="1"/>
        <v>24</v>
      </c>
      <c r="BK37" s="19">
        <f t="shared" si="2"/>
        <v>15</v>
      </c>
      <c r="BL37" s="19">
        <f t="shared" si="3"/>
        <v>17</v>
      </c>
      <c r="BM37" s="19">
        <f t="shared" si="4"/>
        <v>12</v>
      </c>
      <c r="BN37" s="19">
        <f t="shared" si="5"/>
        <v>21</v>
      </c>
      <c r="BO37" s="19">
        <f t="shared" si="6"/>
        <v>10</v>
      </c>
      <c r="BP37" s="19">
        <f t="shared" si="7"/>
        <v>11</v>
      </c>
      <c r="BQ37" s="19">
        <f t="shared" si="8"/>
        <v>16</v>
      </c>
      <c r="BR37" s="19">
        <f t="shared" si="9"/>
        <v>13</v>
      </c>
      <c r="BS37" s="19">
        <f t="shared" si="10"/>
        <v>10</v>
      </c>
      <c r="BT37" s="19">
        <f t="shared" si="11"/>
        <v>10</v>
      </c>
      <c r="BU37" s="19">
        <f t="shared" si="12"/>
        <v>22</v>
      </c>
      <c r="BV37" s="19">
        <f t="shared" si="13"/>
        <v>105</v>
      </c>
      <c r="BW37" s="19">
        <f t="shared" si="14"/>
        <v>60</v>
      </c>
      <c r="BX37">
        <f t="shared" si="15"/>
        <v>32</v>
      </c>
      <c r="BY37" s="19"/>
    </row>
    <row r="38" spans="1:77">
      <c r="A38">
        <v>35</v>
      </c>
      <c r="B38" s="18">
        <v>45357</v>
      </c>
      <c r="C38" s="18">
        <v>45357</v>
      </c>
      <c r="D38" t="s">
        <v>163</v>
      </c>
      <c r="E38" t="s">
        <v>134</v>
      </c>
      <c r="F38" t="s">
        <v>135</v>
      </c>
      <c r="G38" t="s">
        <v>151</v>
      </c>
      <c r="H38" t="s">
        <v>159</v>
      </c>
      <c r="I38" t="s">
        <v>160</v>
      </c>
      <c r="J38" t="s">
        <v>153</v>
      </c>
      <c r="K38" t="s">
        <v>144</v>
      </c>
      <c r="L38" t="s">
        <v>154</v>
      </c>
      <c r="M38">
        <v>5</v>
      </c>
      <c r="N38">
        <v>5</v>
      </c>
      <c r="O38">
        <v>5</v>
      </c>
      <c r="P38">
        <v>5</v>
      </c>
      <c r="Q38">
        <v>5</v>
      </c>
      <c r="R38">
        <v>4</v>
      </c>
      <c r="S38">
        <v>5</v>
      </c>
      <c r="T38">
        <v>5</v>
      </c>
      <c r="U38">
        <v>4</v>
      </c>
      <c r="V38">
        <v>4</v>
      </c>
      <c r="W38">
        <v>5</v>
      </c>
      <c r="X38">
        <v>4</v>
      </c>
      <c r="Y38">
        <v>3</v>
      </c>
      <c r="Z38">
        <v>4</v>
      </c>
      <c r="AA38">
        <v>4</v>
      </c>
      <c r="AB38">
        <v>5</v>
      </c>
      <c r="AC38">
        <v>5</v>
      </c>
      <c r="AD38">
        <v>5</v>
      </c>
      <c r="AE38">
        <v>5</v>
      </c>
      <c r="AF38">
        <v>5</v>
      </c>
      <c r="AG38">
        <v>5</v>
      </c>
      <c r="AH38">
        <v>4</v>
      </c>
      <c r="AI38">
        <v>5</v>
      </c>
      <c r="AJ38">
        <v>5</v>
      </c>
      <c r="AK38">
        <v>5</v>
      </c>
      <c r="AL38">
        <v>5</v>
      </c>
      <c r="AM38">
        <v>5</v>
      </c>
      <c r="AN38">
        <v>4</v>
      </c>
      <c r="AO38">
        <v>3</v>
      </c>
      <c r="AP38">
        <v>4</v>
      </c>
      <c r="AQ38">
        <v>5</v>
      </c>
      <c r="AR38">
        <v>5</v>
      </c>
      <c r="AS38">
        <v>5</v>
      </c>
      <c r="AT38">
        <v>5</v>
      </c>
      <c r="AU38">
        <v>5</v>
      </c>
      <c r="AV38">
        <v>5</v>
      </c>
      <c r="AW38">
        <v>4</v>
      </c>
      <c r="AX38">
        <v>5</v>
      </c>
      <c r="AY38">
        <v>5</v>
      </c>
      <c r="AZ38">
        <v>5</v>
      </c>
      <c r="BA38">
        <v>5</v>
      </c>
      <c r="BB38">
        <v>4</v>
      </c>
      <c r="BC38">
        <v>4</v>
      </c>
      <c r="BD38">
        <v>5</v>
      </c>
      <c r="BE38">
        <v>4</v>
      </c>
      <c r="BF38">
        <v>4</v>
      </c>
      <c r="BG38">
        <v>5</v>
      </c>
      <c r="BH38">
        <v>5</v>
      </c>
      <c r="BI38" s="19">
        <f t="shared" si="0"/>
        <v>20</v>
      </c>
      <c r="BJ38" s="19">
        <f t="shared" si="1"/>
        <v>23</v>
      </c>
      <c r="BK38" s="19">
        <f t="shared" si="2"/>
        <v>13</v>
      </c>
      <c r="BL38" s="19">
        <f t="shared" si="3"/>
        <v>16</v>
      </c>
      <c r="BM38" s="19">
        <f t="shared" si="4"/>
        <v>15</v>
      </c>
      <c r="BN38" s="19">
        <f t="shared" si="5"/>
        <v>24</v>
      </c>
      <c r="BO38" s="19">
        <f t="shared" si="6"/>
        <v>15</v>
      </c>
      <c r="BP38" s="19">
        <f t="shared" si="7"/>
        <v>11</v>
      </c>
      <c r="BQ38" s="19">
        <f t="shared" si="8"/>
        <v>20</v>
      </c>
      <c r="BR38" s="19">
        <f t="shared" si="9"/>
        <v>19</v>
      </c>
      <c r="BS38" s="19">
        <f t="shared" si="10"/>
        <v>15</v>
      </c>
      <c r="BT38" s="19">
        <f t="shared" si="11"/>
        <v>8</v>
      </c>
      <c r="BU38" s="19">
        <f t="shared" si="12"/>
        <v>23</v>
      </c>
      <c r="BV38" s="19">
        <f t="shared" si="13"/>
        <v>111</v>
      </c>
      <c r="BW38" s="19">
        <f t="shared" si="14"/>
        <v>80</v>
      </c>
      <c r="BX38">
        <f t="shared" si="15"/>
        <v>31</v>
      </c>
      <c r="BY38" s="19"/>
    </row>
    <row r="39" spans="1:77">
      <c r="A39">
        <v>36</v>
      </c>
      <c r="B39" s="18">
        <v>45357</v>
      </c>
      <c r="C39" s="18">
        <v>45357</v>
      </c>
      <c r="D39" t="s">
        <v>147</v>
      </c>
      <c r="E39" t="s">
        <v>134</v>
      </c>
      <c r="F39" t="s">
        <v>135</v>
      </c>
      <c r="G39" t="s">
        <v>146</v>
      </c>
      <c r="H39" t="s">
        <v>162</v>
      </c>
      <c r="I39" t="s">
        <v>160</v>
      </c>
      <c r="J39" t="s">
        <v>143</v>
      </c>
      <c r="K39" t="s">
        <v>144</v>
      </c>
      <c r="L39">
        <v>4</v>
      </c>
      <c r="M39">
        <v>4</v>
      </c>
      <c r="N39">
        <v>3</v>
      </c>
      <c r="O39">
        <v>5</v>
      </c>
      <c r="P39">
        <v>5</v>
      </c>
      <c r="Q39">
        <v>4</v>
      </c>
      <c r="R39">
        <v>4</v>
      </c>
      <c r="S39">
        <v>3</v>
      </c>
      <c r="T39">
        <v>5</v>
      </c>
      <c r="U39">
        <v>4</v>
      </c>
      <c r="V39">
        <v>2</v>
      </c>
      <c r="W39">
        <v>5</v>
      </c>
      <c r="X39">
        <v>4</v>
      </c>
      <c r="Y39">
        <v>3</v>
      </c>
      <c r="Z39">
        <v>3</v>
      </c>
      <c r="AA39">
        <v>3</v>
      </c>
      <c r="AB39">
        <v>4</v>
      </c>
      <c r="AC39">
        <v>4</v>
      </c>
      <c r="AD39">
        <v>4</v>
      </c>
      <c r="AE39">
        <v>2</v>
      </c>
      <c r="AF39">
        <v>5</v>
      </c>
      <c r="AG39">
        <v>5</v>
      </c>
      <c r="AH39">
        <v>3</v>
      </c>
      <c r="AI39">
        <v>5</v>
      </c>
      <c r="AJ39">
        <v>5</v>
      </c>
      <c r="AK39">
        <v>4</v>
      </c>
      <c r="AL39">
        <v>5</v>
      </c>
      <c r="AM39">
        <v>3</v>
      </c>
      <c r="AN39">
        <v>4</v>
      </c>
      <c r="AO39">
        <v>2</v>
      </c>
      <c r="AP39">
        <v>3</v>
      </c>
      <c r="AQ39">
        <v>5</v>
      </c>
      <c r="AR39">
        <v>5</v>
      </c>
      <c r="AS39">
        <v>4</v>
      </c>
      <c r="AT39">
        <v>3</v>
      </c>
      <c r="AU39">
        <v>3</v>
      </c>
      <c r="AV39">
        <v>1</v>
      </c>
      <c r="AW39">
        <v>3</v>
      </c>
      <c r="AX39">
        <v>1</v>
      </c>
      <c r="AY39">
        <v>3</v>
      </c>
      <c r="AZ39">
        <v>4</v>
      </c>
      <c r="BA39">
        <v>5</v>
      </c>
      <c r="BB39">
        <v>5</v>
      </c>
      <c r="BC39">
        <v>4</v>
      </c>
      <c r="BD39">
        <v>3</v>
      </c>
      <c r="BE39">
        <v>5</v>
      </c>
      <c r="BF39">
        <v>5</v>
      </c>
      <c r="BG39">
        <v>4</v>
      </c>
      <c r="BH39">
        <v>4</v>
      </c>
      <c r="BI39" s="19">
        <f t="shared" si="0"/>
        <v>17</v>
      </c>
      <c r="BJ39" s="19">
        <f t="shared" si="1"/>
        <v>20</v>
      </c>
      <c r="BK39" s="19">
        <f t="shared" si="2"/>
        <v>11</v>
      </c>
      <c r="BL39" s="19">
        <f t="shared" si="3"/>
        <v>13</v>
      </c>
      <c r="BM39" s="19">
        <f t="shared" si="4"/>
        <v>10</v>
      </c>
      <c r="BN39" s="19">
        <f t="shared" si="5"/>
        <v>23</v>
      </c>
      <c r="BO39" s="19">
        <f t="shared" si="6"/>
        <v>12</v>
      </c>
      <c r="BP39" s="19">
        <f t="shared" si="7"/>
        <v>9</v>
      </c>
      <c r="BQ39" s="19">
        <f t="shared" si="8"/>
        <v>17</v>
      </c>
      <c r="BR39" s="19">
        <f t="shared" si="9"/>
        <v>8</v>
      </c>
      <c r="BS39" s="19">
        <f t="shared" si="10"/>
        <v>12</v>
      </c>
      <c r="BT39" s="19">
        <f t="shared" si="11"/>
        <v>9</v>
      </c>
      <c r="BU39" s="19">
        <f t="shared" si="12"/>
        <v>21</v>
      </c>
      <c r="BV39" s="19">
        <f t="shared" si="13"/>
        <v>94</v>
      </c>
      <c r="BW39" s="19">
        <f t="shared" si="14"/>
        <v>58</v>
      </c>
      <c r="BX39">
        <f t="shared" si="15"/>
        <v>30</v>
      </c>
      <c r="BY39" s="19"/>
    </row>
    <row r="40" spans="1:77">
      <c r="A40">
        <v>37</v>
      </c>
      <c r="B40" s="18">
        <v>45357</v>
      </c>
      <c r="C40" s="18">
        <v>45357</v>
      </c>
      <c r="D40" t="s">
        <v>133</v>
      </c>
      <c r="E40" t="s">
        <v>134</v>
      </c>
      <c r="F40" t="s">
        <v>135</v>
      </c>
      <c r="G40" t="s">
        <v>151</v>
      </c>
      <c r="H40" t="s">
        <v>167</v>
      </c>
      <c r="I40" t="s">
        <v>160</v>
      </c>
      <c r="J40" t="s">
        <v>166</v>
      </c>
      <c r="K40" t="s">
        <v>140</v>
      </c>
      <c r="L40">
        <v>3</v>
      </c>
      <c r="M40">
        <v>4</v>
      </c>
      <c r="N40">
        <v>4</v>
      </c>
      <c r="O40">
        <v>5</v>
      </c>
      <c r="P40">
        <v>5</v>
      </c>
      <c r="Q40">
        <v>5</v>
      </c>
      <c r="R40">
        <v>3</v>
      </c>
      <c r="S40">
        <v>4</v>
      </c>
      <c r="T40">
        <v>5</v>
      </c>
      <c r="U40">
        <v>3</v>
      </c>
      <c r="V40">
        <v>4</v>
      </c>
      <c r="W40">
        <v>5</v>
      </c>
      <c r="X40">
        <v>4</v>
      </c>
      <c r="Y40">
        <v>5</v>
      </c>
      <c r="Z40">
        <v>5</v>
      </c>
      <c r="AA40">
        <v>3</v>
      </c>
      <c r="AB40">
        <v>5</v>
      </c>
      <c r="AC40">
        <v>4</v>
      </c>
      <c r="AD40">
        <v>4</v>
      </c>
      <c r="AE40">
        <v>4</v>
      </c>
      <c r="AF40">
        <v>5</v>
      </c>
      <c r="AG40">
        <v>5</v>
      </c>
      <c r="AH40">
        <v>4</v>
      </c>
      <c r="AI40">
        <v>4</v>
      </c>
      <c r="AJ40">
        <v>3</v>
      </c>
      <c r="AK40">
        <v>4</v>
      </c>
      <c r="AL40">
        <v>4</v>
      </c>
      <c r="AM40">
        <v>4</v>
      </c>
      <c r="AN40">
        <v>3</v>
      </c>
      <c r="AO40">
        <v>4</v>
      </c>
      <c r="AP40">
        <v>4</v>
      </c>
      <c r="AQ40">
        <v>4</v>
      </c>
      <c r="AR40">
        <v>4</v>
      </c>
      <c r="AS40">
        <v>5</v>
      </c>
      <c r="AT40">
        <v>5</v>
      </c>
      <c r="AU40">
        <v>4</v>
      </c>
      <c r="AV40">
        <v>4</v>
      </c>
      <c r="AW40">
        <v>4</v>
      </c>
      <c r="AX40">
        <v>5</v>
      </c>
      <c r="AY40">
        <v>4</v>
      </c>
      <c r="AZ40">
        <v>5</v>
      </c>
      <c r="BA40">
        <v>4</v>
      </c>
      <c r="BB40">
        <v>4</v>
      </c>
      <c r="BC40">
        <v>4</v>
      </c>
      <c r="BD40">
        <v>4</v>
      </c>
      <c r="BE40">
        <v>4</v>
      </c>
      <c r="BF40">
        <v>5</v>
      </c>
      <c r="BG40">
        <v>4</v>
      </c>
      <c r="BH40">
        <v>4</v>
      </c>
      <c r="BI40" s="19">
        <f t="shared" si="0"/>
        <v>18</v>
      </c>
      <c r="BJ40" s="19">
        <f t="shared" si="1"/>
        <v>20</v>
      </c>
      <c r="BK40" s="19">
        <f t="shared" si="2"/>
        <v>13</v>
      </c>
      <c r="BL40" s="19">
        <f t="shared" si="3"/>
        <v>18</v>
      </c>
      <c r="BM40" s="19">
        <f t="shared" si="4"/>
        <v>12</v>
      </c>
      <c r="BN40" s="19">
        <f t="shared" si="5"/>
        <v>21</v>
      </c>
      <c r="BO40" s="19">
        <f t="shared" si="6"/>
        <v>12</v>
      </c>
      <c r="BP40" s="19">
        <f t="shared" si="7"/>
        <v>11</v>
      </c>
      <c r="BQ40" s="19">
        <f t="shared" si="8"/>
        <v>18</v>
      </c>
      <c r="BR40" s="19">
        <f t="shared" si="9"/>
        <v>17</v>
      </c>
      <c r="BS40" s="19">
        <f t="shared" si="10"/>
        <v>13</v>
      </c>
      <c r="BT40" s="19">
        <f t="shared" si="11"/>
        <v>8</v>
      </c>
      <c r="BU40" s="19">
        <f t="shared" si="12"/>
        <v>21</v>
      </c>
      <c r="BV40" s="19">
        <f t="shared" si="13"/>
        <v>102</v>
      </c>
      <c r="BW40" s="19">
        <f t="shared" si="14"/>
        <v>71</v>
      </c>
      <c r="BX40">
        <f t="shared" si="15"/>
        <v>29</v>
      </c>
      <c r="BY40" s="19"/>
    </row>
    <row r="41" spans="1:77">
      <c r="A41">
        <v>38</v>
      </c>
      <c r="B41" s="18">
        <v>45357</v>
      </c>
      <c r="C41" s="18">
        <v>45357</v>
      </c>
      <c r="D41" t="s">
        <v>133</v>
      </c>
      <c r="E41" t="s">
        <v>145</v>
      </c>
      <c r="F41" t="s">
        <v>135</v>
      </c>
      <c r="G41" t="s">
        <v>136</v>
      </c>
      <c r="H41" t="s">
        <v>137</v>
      </c>
      <c r="I41" t="s">
        <v>138</v>
      </c>
      <c r="J41" t="s">
        <v>169</v>
      </c>
      <c r="K41" t="s">
        <v>144</v>
      </c>
      <c r="L41" t="s">
        <v>154</v>
      </c>
      <c r="M41">
        <v>4</v>
      </c>
      <c r="N41">
        <v>4</v>
      </c>
      <c r="O41">
        <v>3</v>
      </c>
      <c r="P41">
        <v>3</v>
      </c>
      <c r="Q41">
        <v>3</v>
      </c>
      <c r="R41">
        <v>4</v>
      </c>
      <c r="S41">
        <v>4</v>
      </c>
      <c r="T41">
        <v>5</v>
      </c>
      <c r="U41">
        <v>5</v>
      </c>
      <c r="V41">
        <v>4</v>
      </c>
      <c r="W41">
        <v>3</v>
      </c>
      <c r="X41">
        <v>4</v>
      </c>
      <c r="Y41">
        <v>3</v>
      </c>
      <c r="Z41">
        <v>5</v>
      </c>
      <c r="AA41">
        <v>3</v>
      </c>
      <c r="AB41">
        <v>4</v>
      </c>
      <c r="AC41">
        <v>4</v>
      </c>
      <c r="AD41">
        <v>3</v>
      </c>
      <c r="AE41">
        <v>4</v>
      </c>
      <c r="AF41">
        <v>5</v>
      </c>
      <c r="AG41">
        <v>5</v>
      </c>
      <c r="AH41">
        <v>4</v>
      </c>
      <c r="AI41">
        <v>5</v>
      </c>
      <c r="AJ41">
        <v>4</v>
      </c>
      <c r="AK41">
        <v>5</v>
      </c>
      <c r="AL41">
        <v>5</v>
      </c>
      <c r="AM41">
        <v>4</v>
      </c>
      <c r="AN41">
        <v>4</v>
      </c>
      <c r="AO41">
        <v>3</v>
      </c>
      <c r="AP41">
        <v>3</v>
      </c>
      <c r="AQ41">
        <v>4</v>
      </c>
      <c r="AR41">
        <v>3</v>
      </c>
      <c r="AS41">
        <v>5</v>
      </c>
      <c r="AT41">
        <v>3</v>
      </c>
      <c r="AU41">
        <v>4</v>
      </c>
      <c r="AV41">
        <v>4</v>
      </c>
      <c r="AW41">
        <v>5</v>
      </c>
      <c r="AX41">
        <v>5</v>
      </c>
      <c r="AY41">
        <v>3</v>
      </c>
      <c r="AZ41">
        <v>3</v>
      </c>
      <c r="BA41">
        <v>3</v>
      </c>
      <c r="BB41">
        <v>2</v>
      </c>
      <c r="BC41">
        <v>4</v>
      </c>
      <c r="BD41">
        <v>4</v>
      </c>
      <c r="BE41">
        <v>4</v>
      </c>
      <c r="BF41">
        <v>4</v>
      </c>
      <c r="BG41">
        <v>4</v>
      </c>
      <c r="BH41">
        <v>3</v>
      </c>
      <c r="BI41" s="19">
        <f t="shared" si="0"/>
        <v>14</v>
      </c>
      <c r="BJ41" s="19">
        <f t="shared" si="1"/>
        <v>21</v>
      </c>
      <c r="BK41" s="19">
        <f t="shared" si="2"/>
        <v>11</v>
      </c>
      <c r="BL41" s="19">
        <f t="shared" si="3"/>
        <v>15</v>
      </c>
      <c r="BM41" s="19">
        <f t="shared" si="4"/>
        <v>11</v>
      </c>
      <c r="BN41" s="19">
        <f t="shared" si="5"/>
        <v>23</v>
      </c>
      <c r="BO41" s="19">
        <f t="shared" si="6"/>
        <v>14</v>
      </c>
      <c r="BP41" s="19">
        <f t="shared" si="7"/>
        <v>10</v>
      </c>
      <c r="BQ41" s="19">
        <f t="shared" si="8"/>
        <v>15</v>
      </c>
      <c r="BR41" s="19">
        <f t="shared" si="9"/>
        <v>18</v>
      </c>
      <c r="BS41" s="19">
        <f t="shared" si="10"/>
        <v>9</v>
      </c>
      <c r="BT41" s="19">
        <f t="shared" si="11"/>
        <v>6</v>
      </c>
      <c r="BU41" s="19">
        <f t="shared" si="12"/>
        <v>19</v>
      </c>
      <c r="BV41" s="19">
        <f t="shared" si="13"/>
        <v>95</v>
      </c>
      <c r="BW41" s="19">
        <f t="shared" si="14"/>
        <v>66</v>
      </c>
      <c r="BX41">
        <f t="shared" si="15"/>
        <v>25</v>
      </c>
      <c r="BY41" s="19"/>
    </row>
    <row r="42" spans="1:77">
      <c r="A42">
        <v>39</v>
      </c>
      <c r="B42" s="18">
        <v>45357</v>
      </c>
      <c r="C42" s="18">
        <v>45357</v>
      </c>
      <c r="D42" t="s">
        <v>133</v>
      </c>
      <c r="E42" t="s">
        <v>134</v>
      </c>
      <c r="F42" t="s">
        <v>135</v>
      </c>
      <c r="G42" t="s">
        <v>136</v>
      </c>
      <c r="H42" t="s">
        <v>137</v>
      </c>
      <c r="I42" t="s">
        <v>138</v>
      </c>
      <c r="J42" t="s">
        <v>143</v>
      </c>
      <c r="K42" t="s">
        <v>144</v>
      </c>
      <c r="L42">
        <v>1</v>
      </c>
      <c r="M42">
        <v>5</v>
      </c>
      <c r="N42">
        <v>5</v>
      </c>
      <c r="O42">
        <v>4</v>
      </c>
      <c r="P42">
        <v>5</v>
      </c>
      <c r="Q42">
        <v>5</v>
      </c>
      <c r="R42">
        <v>4</v>
      </c>
      <c r="S42">
        <v>5</v>
      </c>
      <c r="T42">
        <v>5</v>
      </c>
      <c r="U42">
        <v>5</v>
      </c>
      <c r="V42">
        <v>5</v>
      </c>
      <c r="W42">
        <v>4</v>
      </c>
      <c r="X42">
        <v>5</v>
      </c>
      <c r="Y42">
        <v>4</v>
      </c>
      <c r="Z42">
        <v>4</v>
      </c>
      <c r="AA42">
        <v>4</v>
      </c>
      <c r="AB42">
        <v>4</v>
      </c>
      <c r="AC42">
        <v>5</v>
      </c>
      <c r="AD42">
        <v>5</v>
      </c>
      <c r="AE42">
        <v>4</v>
      </c>
      <c r="AF42">
        <v>5</v>
      </c>
      <c r="AG42">
        <v>5</v>
      </c>
      <c r="AH42">
        <v>5</v>
      </c>
      <c r="AI42">
        <v>5</v>
      </c>
      <c r="AJ42">
        <v>4</v>
      </c>
      <c r="AK42">
        <v>4</v>
      </c>
      <c r="AL42">
        <v>4</v>
      </c>
      <c r="AM42">
        <v>4</v>
      </c>
      <c r="AN42">
        <v>5</v>
      </c>
      <c r="AO42">
        <v>5</v>
      </c>
      <c r="AP42">
        <v>4</v>
      </c>
      <c r="AQ42">
        <v>5</v>
      </c>
      <c r="AR42">
        <v>5</v>
      </c>
      <c r="AS42">
        <v>5</v>
      </c>
      <c r="AT42">
        <v>4</v>
      </c>
      <c r="AU42">
        <v>4</v>
      </c>
      <c r="AV42">
        <v>3</v>
      </c>
      <c r="AW42">
        <v>4</v>
      </c>
      <c r="AX42">
        <v>4</v>
      </c>
      <c r="AY42">
        <v>4</v>
      </c>
      <c r="AZ42">
        <v>4</v>
      </c>
      <c r="BA42">
        <v>4</v>
      </c>
      <c r="BB42">
        <v>5</v>
      </c>
      <c r="BC42">
        <v>5</v>
      </c>
      <c r="BD42">
        <v>5</v>
      </c>
      <c r="BE42">
        <v>4</v>
      </c>
      <c r="BF42">
        <v>4</v>
      </c>
      <c r="BG42">
        <v>5</v>
      </c>
      <c r="BH42">
        <v>5</v>
      </c>
      <c r="BI42" s="19">
        <f t="shared" si="0"/>
        <v>19</v>
      </c>
      <c r="BJ42" s="19">
        <f t="shared" si="1"/>
        <v>24</v>
      </c>
      <c r="BK42" s="19">
        <f t="shared" si="2"/>
        <v>14</v>
      </c>
      <c r="BL42" s="19">
        <f t="shared" si="3"/>
        <v>16</v>
      </c>
      <c r="BM42" s="19">
        <f t="shared" si="4"/>
        <v>14</v>
      </c>
      <c r="BN42" s="19">
        <f t="shared" si="5"/>
        <v>24</v>
      </c>
      <c r="BO42" s="19">
        <f t="shared" si="6"/>
        <v>12</v>
      </c>
      <c r="BP42" s="19">
        <f t="shared" si="7"/>
        <v>14</v>
      </c>
      <c r="BQ42" s="19">
        <f t="shared" si="8"/>
        <v>19</v>
      </c>
      <c r="BR42" s="19">
        <f t="shared" si="9"/>
        <v>15</v>
      </c>
      <c r="BS42" s="19">
        <f t="shared" si="10"/>
        <v>12</v>
      </c>
      <c r="BT42" s="19">
        <f t="shared" si="11"/>
        <v>10</v>
      </c>
      <c r="BU42" s="19">
        <f t="shared" si="12"/>
        <v>23</v>
      </c>
      <c r="BV42" s="19">
        <f t="shared" si="13"/>
        <v>111</v>
      </c>
      <c r="BW42" s="19">
        <f t="shared" si="14"/>
        <v>72</v>
      </c>
      <c r="BX42">
        <f t="shared" si="15"/>
        <v>33</v>
      </c>
      <c r="BY42" s="19"/>
    </row>
    <row r="43" spans="1:77">
      <c r="A43">
        <v>40</v>
      </c>
      <c r="B43" s="18">
        <v>45357</v>
      </c>
      <c r="C43" s="18">
        <v>45357</v>
      </c>
      <c r="D43" t="s">
        <v>133</v>
      </c>
      <c r="E43" t="s">
        <v>145</v>
      </c>
      <c r="F43" t="s">
        <v>141</v>
      </c>
      <c r="G43" t="s">
        <v>151</v>
      </c>
      <c r="H43" t="s">
        <v>162</v>
      </c>
      <c r="I43" t="s">
        <v>138</v>
      </c>
      <c r="J43" t="s">
        <v>139</v>
      </c>
      <c r="K43" t="s">
        <v>140</v>
      </c>
      <c r="L43" t="s">
        <v>154</v>
      </c>
      <c r="M43">
        <v>5</v>
      </c>
      <c r="N43">
        <v>5</v>
      </c>
      <c r="O43">
        <v>5</v>
      </c>
      <c r="P43">
        <v>5</v>
      </c>
      <c r="Q43">
        <v>5</v>
      </c>
      <c r="R43">
        <v>5</v>
      </c>
      <c r="S43">
        <v>5</v>
      </c>
      <c r="T43">
        <v>5</v>
      </c>
      <c r="U43">
        <v>5</v>
      </c>
      <c r="V43">
        <v>5</v>
      </c>
      <c r="W43">
        <v>5</v>
      </c>
      <c r="X43">
        <v>5</v>
      </c>
      <c r="Y43">
        <v>5</v>
      </c>
      <c r="Z43">
        <v>5</v>
      </c>
      <c r="AA43">
        <v>5</v>
      </c>
      <c r="AB43">
        <v>5</v>
      </c>
      <c r="AC43">
        <v>5</v>
      </c>
      <c r="AD43">
        <v>5</v>
      </c>
      <c r="AE43">
        <v>5</v>
      </c>
      <c r="AF43">
        <v>5</v>
      </c>
      <c r="AG43">
        <v>5</v>
      </c>
      <c r="AH43">
        <v>5</v>
      </c>
      <c r="AI43">
        <v>5</v>
      </c>
      <c r="AJ43">
        <v>5</v>
      </c>
      <c r="AK43">
        <v>5</v>
      </c>
      <c r="AL43">
        <v>5</v>
      </c>
      <c r="AM43">
        <v>5</v>
      </c>
      <c r="AN43">
        <v>5</v>
      </c>
      <c r="AO43">
        <v>4</v>
      </c>
      <c r="AP43">
        <v>4</v>
      </c>
      <c r="AQ43">
        <v>5</v>
      </c>
      <c r="AR43">
        <v>5</v>
      </c>
      <c r="AS43">
        <v>5</v>
      </c>
      <c r="AT43">
        <v>4</v>
      </c>
      <c r="AU43">
        <v>5</v>
      </c>
      <c r="AV43">
        <v>5</v>
      </c>
      <c r="AW43">
        <v>4</v>
      </c>
      <c r="AX43">
        <v>5</v>
      </c>
      <c r="AY43">
        <v>5</v>
      </c>
      <c r="AZ43">
        <v>5</v>
      </c>
      <c r="BA43">
        <v>5</v>
      </c>
      <c r="BB43">
        <v>5</v>
      </c>
      <c r="BC43">
        <v>5</v>
      </c>
      <c r="BD43">
        <v>5</v>
      </c>
      <c r="BE43">
        <v>5</v>
      </c>
      <c r="BF43">
        <v>5</v>
      </c>
      <c r="BG43">
        <v>5</v>
      </c>
      <c r="BH43">
        <v>5</v>
      </c>
      <c r="BI43" s="19">
        <f t="shared" si="0"/>
        <v>20</v>
      </c>
      <c r="BJ43" s="19">
        <f t="shared" si="1"/>
        <v>25</v>
      </c>
      <c r="BK43" s="19">
        <f t="shared" si="2"/>
        <v>15</v>
      </c>
      <c r="BL43" s="19">
        <f t="shared" si="3"/>
        <v>20</v>
      </c>
      <c r="BM43" s="19">
        <f t="shared" si="4"/>
        <v>15</v>
      </c>
      <c r="BN43" s="19">
        <f t="shared" si="5"/>
        <v>25</v>
      </c>
      <c r="BO43" s="19">
        <f t="shared" si="6"/>
        <v>15</v>
      </c>
      <c r="BP43" s="19">
        <f t="shared" si="7"/>
        <v>13</v>
      </c>
      <c r="BQ43" s="19">
        <f t="shared" si="8"/>
        <v>19</v>
      </c>
      <c r="BR43" s="19">
        <f t="shared" si="9"/>
        <v>19</v>
      </c>
      <c r="BS43" s="19">
        <f t="shared" si="10"/>
        <v>15</v>
      </c>
      <c r="BT43" s="19">
        <f t="shared" si="11"/>
        <v>10</v>
      </c>
      <c r="BU43" s="19">
        <f t="shared" si="12"/>
        <v>25</v>
      </c>
      <c r="BV43" s="19">
        <f t="shared" si="13"/>
        <v>120</v>
      </c>
      <c r="BW43" s="19">
        <f t="shared" si="14"/>
        <v>81</v>
      </c>
      <c r="BX43">
        <f t="shared" si="15"/>
        <v>35</v>
      </c>
      <c r="BY43" s="19"/>
    </row>
    <row r="44" spans="1:77">
      <c r="A44">
        <v>41</v>
      </c>
      <c r="B44" s="18">
        <v>45357</v>
      </c>
      <c r="C44" s="18">
        <v>45357</v>
      </c>
      <c r="D44" t="s">
        <v>147</v>
      </c>
      <c r="E44" t="s">
        <v>134</v>
      </c>
      <c r="F44" t="s">
        <v>135</v>
      </c>
      <c r="G44" t="s">
        <v>136</v>
      </c>
      <c r="H44" t="s">
        <v>167</v>
      </c>
      <c r="I44" t="s">
        <v>160</v>
      </c>
      <c r="J44" t="s">
        <v>150</v>
      </c>
      <c r="K44" t="s">
        <v>140</v>
      </c>
      <c r="L44">
        <v>3</v>
      </c>
      <c r="M44">
        <v>5</v>
      </c>
      <c r="N44">
        <v>5</v>
      </c>
      <c r="O44">
        <v>5</v>
      </c>
      <c r="P44">
        <v>5</v>
      </c>
      <c r="Q44">
        <v>5</v>
      </c>
      <c r="R44">
        <v>5</v>
      </c>
      <c r="S44">
        <v>5</v>
      </c>
      <c r="T44">
        <v>5</v>
      </c>
      <c r="U44">
        <v>5</v>
      </c>
      <c r="V44">
        <v>5</v>
      </c>
      <c r="W44">
        <v>5</v>
      </c>
      <c r="X44">
        <v>5</v>
      </c>
      <c r="Y44">
        <v>5</v>
      </c>
      <c r="Z44">
        <v>5</v>
      </c>
      <c r="AA44">
        <v>5</v>
      </c>
      <c r="AB44">
        <v>5</v>
      </c>
      <c r="AC44">
        <v>5</v>
      </c>
      <c r="AD44">
        <v>5</v>
      </c>
      <c r="AE44">
        <v>5</v>
      </c>
      <c r="AF44">
        <v>5</v>
      </c>
      <c r="AG44">
        <v>5</v>
      </c>
      <c r="AH44">
        <v>5</v>
      </c>
      <c r="AI44">
        <v>5</v>
      </c>
      <c r="AJ44">
        <v>5</v>
      </c>
      <c r="AK44">
        <v>5</v>
      </c>
      <c r="AL44">
        <v>5</v>
      </c>
      <c r="AM44">
        <v>5</v>
      </c>
      <c r="AN44">
        <v>5</v>
      </c>
      <c r="AO44">
        <v>4</v>
      </c>
      <c r="AP44">
        <v>4</v>
      </c>
      <c r="AQ44">
        <v>5</v>
      </c>
      <c r="AR44">
        <v>5</v>
      </c>
      <c r="AS44">
        <v>5</v>
      </c>
      <c r="AT44">
        <v>5</v>
      </c>
      <c r="AU44">
        <v>5</v>
      </c>
      <c r="AV44">
        <v>5</v>
      </c>
      <c r="AW44">
        <v>5</v>
      </c>
      <c r="AX44">
        <v>5</v>
      </c>
      <c r="AY44">
        <v>5</v>
      </c>
      <c r="AZ44">
        <v>5</v>
      </c>
      <c r="BA44">
        <v>5</v>
      </c>
      <c r="BB44">
        <v>5</v>
      </c>
      <c r="BC44">
        <v>5</v>
      </c>
      <c r="BD44">
        <v>5</v>
      </c>
      <c r="BE44">
        <v>5</v>
      </c>
      <c r="BF44">
        <v>5</v>
      </c>
      <c r="BG44">
        <v>5</v>
      </c>
      <c r="BH44">
        <v>5</v>
      </c>
      <c r="BI44" s="19">
        <f t="shared" si="0"/>
        <v>20</v>
      </c>
      <c r="BJ44" s="19">
        <f t="shared" si="1"/>
        <v>25</v>
      </c>
      <c r="BK44" s="19">
        <f t="shared" si="2"/>
        <v>15</v>
      </c>
      <c r="BL44" s="19">
        <f t="shared" si="3"/>
        <v>20</v>
      </c>
      <c r="BM44" s="19">
        <f t="shared" si="4"/>
        <v>15</v>
      </c>
      <c r="BN44" s="19">
        <f t="shared" si="5"/>
        <v>25</v>
      </c>
      <c r="BO44" s="19">
        <f t="shared" si="6"/>
        <v>15</v>
      </c>
      <c r="BP44" s="19">
        <f t="shared" si="7"/>
        <v>13</v>
      </c>
      <c r="BQ44" s="19">
        <f t="shared" si="8"/>
        <v>20</v>
      </c>
      <c r="BR44" s="19">
        <f t="shared" si="9"/>
        <v>20</v>
      </c>
      <c r="BS44" s="19">
        <f t="shared" si="10"/>
        <v>15</v>
      </c>
      <c r="BT44" s="19">
        <f t="shared" si="11"/>
        <v>10</v>
      </c>
      <c r="BU44" s="19">
        <f t="shared" si="12"/>
        <v>25</v>
      </c>
      <c r="BV44" s="19">
        <f t="shared" si="13"/>
        <v>120</v>
      </c>
      <c r="BW44" s="19">
        <f t="shared" si="14"/>
        <v>83</v>
      </c>
      <c r="BX44">
        <f t="shared" si="15"/>
        <v>35</v>
      </c>
      <c r="BY44" s="19"/>
    </row>
    <row r="45" spans="1:77">
      <c r="A45">
        <v>42</v>
      </c>
      <c r="B45" s="18">
        <v>45357</v>
      </c>
      <c r="C45" s="18">
        <v>45357</v>
      </c>
      <c r="D45" t="s">
        <v>133</v>
      </c>
      <c r="E45" t="s">
        <v>134</v>
      </c>
      <c r="F45" t="s">
        <v>141</v>
      </c>
      <c r="G45" t="s">
        <v>151</v>
      </c>
      <c r="H45" t="s">
        <v>167</v>
      </c>
      <c r="I45" t="s">
        <v>160</v>
      </c>
      <c r="J45" t="s">
        <v>157</v>
      </c>
      <c r="K45" t="s">
        <v>140</v>
      </c>
      <c r="L45" t="s">
        <v>154</v>
      </c>
      <c r="M45">
        <v>5</v>
      </c>
      <c r="N45">
        <v>5</v>
      </c>
      <c r="O45">
        <v>5</v>
      </c>
      <c r="P45">
        <v>4</v>
      </c>
      <c r="Q45">
        <v>4</v>
      </c>
      <c r="R45">
        <v>4</v>
      </c>
      <c r="S45">
        <v>5</v>
      </c>
      <c r="T45">
        <v>5</v>
      </c>
      <c r="U45">
        <v>5</v>
      </c>
      <c r="V45">
        <v>4</v>
      </c>
      <c r="W45">
        <v>4</v>
      </c>
      <c r="X45">
        <v>5</v>
      </c>
      <c r="Y45">
        <v>3</v>
      </c>
      <c r="Z45">
        <v>3</v>
      </c>
      <c r="AA45">
        <v>4</v>
      </c>
      <c r="AB45">
        <v>4</v>
      </c>
      <c r="AC45">
        <v>4</v>
      </c>
      <c r="AD45">
        <v>5</v>
      </c>
      <c r="AE45">
        <v>4</v>
      </c>
      <c r="AF45">
        <v>5</v>
      </c>
      <c r="AG45">
        <v>5</v>
      </c>
      <c r="AH45">
        <v>4</v>
      </c>
      <c r="AI45">
        <v>5</v>
      </c>
      <c r="AJ45">
        <v>4</v>
      </c>
      <c r="AK45">
        <v>5</v>
      </c>
      <c r="AL45">
        <v>5</v>
      </c>
      <c r="AM45">
        <v>5</v>
      </c>
      <c r="AN45">
        <v>4</v>
      </c>
      <c r="AO45">
        <v>4</v>
      </c>
      <c r="AP45">
        <v>4</v>
      </c>
      <c r="AQ45">
        <v>5</v>
      </c>
      <c r="AR45">
        <v>5</v>
      </c>
      <c r="AS45">
        <v>5</v>
      </c>
      <c r="AT45">
        <v>5</v>
      </c>
      <c r="AU45">
        <v>4</v>
      </c>
      <c r="AV45">
        <v>3</v>
      </c>
      <c r="AW45">
        <v>4</v>
      </c>
      <c r="AX45">
        <v>4</v>
      </c>
      <c r="AY45">
        <v>4</v>
      </c>
      <c r="AZ45">
        <v>4</v>
      </c>
      <c r="BA45">
        <v>4</v>
      </c>
      <c r="BB45">
        <v>2</v>
      </c>
      <c r="BC45">
        <v>4</v>
      </c>
      <c r="BD45">
        <v>5</v>
      </c>
      <c r="BE45">
        <v>4</v>
      </c>
      <c r="BF45">
        <v>5</v>
      </c>
      <c r="BG45">
        <v>5</v>
      </c>
      <c r="BH45">
        <v>5</v>
      </c>
      <c r="BI45" s="19">
        <f t="shared" si="0"/>
        <v>19</v>
      </c>
      <c r="BJ45" s="19">
        <f t="shared" si="1"/>
        <v>23</v>
      </c>
      <c r="BK45" s="19">
        <f t="shared" si="2"/>
        <v>13</v>
      </c>
      <c r="BL45" s="19">
        <f t="shared" si="3"/>
        <v>14</v>
      </c>
      <c r="BM45" s="19">
        <f t="shared" si="4"/>
        <v>13</v>
      </c>
      <c r="BN45" s="19">
        <f t="shared" si="5"/>
        <v>23</v>
      </c>
      <c r="BO45" s="19">
        <f t="shared" si="6"/>
        <v>15</v>
      </c>
      <c r="BP45" s="19">
        <f t="shared" si="7"/>
        <v>12</v>
      </c>
      <c r="BQ45" s="19">
        <f t="shared" si="8"/>
        <v>20</v>
      </c>
      <c r="BR45" s="19">
        <f t="shared" si="9"/>
        <v>15</v>
      </c>
      <c r="BS45" s="19">
        <f t="shared" si="10"/>
        <v>12</v>
      </c>
      <c r="BT45" s="19">
        <f t="shared" si="11"/>
        <v>6</v>
      </c>
      <c r="BU45" s="19">
        <f t="shared" si="12"/>
        <v>24</v>
      </c>
      <c r="BV45" s="19">
        <f t="shared" si="13"/>
        <v>105</v>
      </c>
      <c r="BW45" s="19">
        <f t="shared" si="14"/>
        <v>74</v>
      </c>
      <c r="BX45">
        <f t="shared" si="15"/>
        <v>30</v>
      </c>
      <c r="BY45" s="19"/>
    </row>
    <row r="46" spans="1:77">
      <c r="A46">
        <v>43</v>
      </c>
      <c r="B46" s="18">
        <v>45357</v>
      </c>
      <c r="C46" s="18">
        <v>45357</v>
      </c>
      <c r="D46" t="s">
        <v>133</v>
      </c>
      <c r="E46" t="s">
        <v>134</v>
      </c>
      <c r="F46" t="s">
        <v>135</v>
      </c>
      <c r="G46" t="s">
        <v>151</v>
      </c>
      <c r="H46" t="s">
        <v>149</v>
      </c>
      <c r="I46" t="s">
        <v>160</v>
      </c>
      <c r="J46" t="s">
        <v>143</v>
      </c>
      <c r="K46" t="s">
        <v>144</v>
      </c>
      <c r="L46" t="s">
        <v>154</v>
      </c>
      <c r="M46">
        <v>5</v>
      </c>
      <c r="N46">
        <v>5</v>
      </c>
      <c r="O46">
        <v>5</v>
      </c>
      <c r="P46">
        <v>4</v>
      </c>
      <c r="Q46">
        <v>5</v>
      </c>
      <c r="R46">
        <v>5</v>
      </c>
      <c r="S46">
        <v>5</v>
      </c>
      <c r="T46">
        <v>5</v>
      </c>
      <c r="U46">
        <v>5</v>
      </c>
      <c r="V46">
        <v>5</v>
      </c>
      <c r="W46">
        <v>4</v>
      </c>
      <c r="X46">
        <v>4</v>
      </c>
      <c r="Y46">
        <v>3</v>
      </c>
      <c r="Z46">
        <v>4</v>
      </c>
      <c r="AA46">
        <v>3</v>
      </c>
      <c r="AB46">
        <v>4</v>
      </c>
      <c r="AC46">
        <v>5</v>
      </c>
      <c r="AD46">
        <v>5</v>
      </c>
      <c r="AE46">
        <v>5</v>
      </c>
      <c r="AF46">
        <v>5</v>
      </c>
      <c r="AG46">
        <v>4</v>
      </c>
      <c r="AH46">
        <v>4</v>
      </c>
      <c r="AI46">
        <v>5</v>
      </c>
      <c r="AJ46">
        <v>5</v>
      </c>
      <c r="AK46">
        <v>5</v>
      </c>
      <c r="AL46">
        <v>5</v>
      </c>
      <c r="AM46">
        <v>5</v>
      </c>
      <c r="AN46">
        <v>4</v>
      </c>
      <c r="AO46">
        <v>5</v>
      </c>
      <c r="AP46">
        <v>3</v>
      </c>
      <c r="AQ46">
        <v>5</v>
      </c>
      <c r="AR46">
        <v>4</v>
      </c>
      <c r="AS46">
        <v>5</v>
      </c>
      <c r="AT46">
        <v>5</v>
      </c>
      <c r="AU46">
        <v>4</v>
      </c>
      <c r="AV46">
        <v>5</v>
      </c>
      <c r="AW46">
        <v>4</v>
      </c>
      <c r="AX46">
        <v>5</v>
      </c>
      <c r="AY46">
        <v>4</v>
      </c>
      <c r="AZ46">
        <v>5</v>
      </c>
      <c r="BA46">
        <v>4</v>
      </c>
      <c r="BB46">
        <v>3</v>
      </c>
      <c r="BC46">
        <v>4</v>
      </c>
      <c r="BD46">
        <v>4</v>
      </c>
      <c r="BE46">
        <v>4</v>
      </c>
      <c r="BF46">
        <v>4</v>
      </c>
      <c r="BG46">
        <v>5</v>
      </c>
      <c r="BH46">
        <v>5</v>
      </c>
      <c r="BI46" s="19">
        <f t="shared" si="0"/>
        <v>19</v>
      </c>
      <c r="BJ46" s="19">
        <f t="shared" si="1"/>
        <v>25</v>
      </c>
      <c r="BK46" s="19">
        <f t="shared" si="2"/>
        <v>13</v>
      </c>
      <c r="BL46" s="19">
        <f t="shared" si="3"/>
        <v>14</v>
      </c>
      <c r="BM46" s="19">
        <f t="shared" si="4"/>
        <v>15</v>
      </c>
      <c r="BN46" s="19">
        <f t="shared" si="5"/>
        <v>23</v>
      </c>
      <c r="BO46" s="19">
        <f t="shared" si="6"/>
        <v>15</v>
      </c>
      <c r="BP46" s="19">
        <f t="shared" si="7"/>
        <v>12</v>
      </c>
      <c r="BQ46" s="19">
        <f t="shared" si="8"/>
        <v>19</v>
      </c>
      <c r="BR46" s="19">
        <f t="shared" si="9"/>
        <v>18</v>
      </c>
      <c r="BS46" s="19">
        <f t="shared" si="10"/>
        <v>13</v>
      </c>
      <c r="BT46" s="19">
        <f t="shared" si="11"/>
        <v>7</v>
      </c>
      <c r="BU46" s="19">
        <f t="shared" si="12"/>
        <v>22</v>
      </c>
      <c r="BV46" s="19">
        <f t="shared" si="13"/>
        <v>109</v>
      </c>
      <c r="BW46" s="19">
        <f t="shared" si="14"/>
        <v>77</v>
      </c>
      <c r="BX46">
        <f t="shared" si="15"/>
        <v>29</v>
      </c>
      <c r="BY46" s="19"/>
    </row>
    <row r="47" spans="1:77">
      <c r="A47">
        <v>44</v>
      </c>
      <c r="B47" s="18">
        <v>45357</v>
      </c>
      <c r="C47" s="18">
        <v>45357</v>
      </c>
      <c r="D47" t="s">
        <v>147</v>
      </c>
      <c r="E47" t="s">
        <v>134</v>
      </c>
      <c r="F47" t="s">
        <v>135</v>
      </c>
      <c r="G47" t="s">
        <v>156</v>
      </c>
      <c r="H47" t="s">
        <v>159</v>
      </c>
      <c r="I47" t="s">
        <v>138</v>
      </c>
      <c r="J47" t="s">
        <v>139</v>
      </c>
      <c r="K47" t="s">
        <v>140</v>
      </c>
      <c r="L47">
        <v>3</v>
      </c>
      <c r="M47">
        <v>4</v>
      </c>
      <c r="N47">
        <v>5</v>
      </c>
      <c r="O47">
        <v>5</v>
      </c>
      <c r="P47">
        <v>3</v>
      </c>
      <c r="Q47">
        <v>4</v>
      </c>
      <c r="R47">
        <v>5</v>
      </c>
      <c r="S47">
        <v>3</v>
      </c>
      <c r="T47">
        <v>4</v>
      </c>
      <c r="U47">
        <v>5</v>
      </c>
      <c r="V47">
        <v>4</v>
      </c>
      <c r="W47">
        <v>4</v>
      </c>
      <c r="X47">
        <v>5</v>
      </c>
      <c r="Y47">
        <v>5</v>
      </c>
      <c r="Z47">
        <v>3</v>
      </c>
      <c r="AA47">
        <v>4</v>
      </c>
      <c r="AB47">
        <v>3</v>
      </c>
      <c r="AC47">
        <v>5</v>
      </c>
      <c r="AD47">
        <v>4</v>
      </c>
      <c r="AE47">
        <v>4</v>
      </c>
      <c r="AF47">
        <v>5</v>
      </c>
      <c r="AG47">
        <v>4</v>
      </c>
      <c r="AH47">
        <v>5</v>
      </c>
      <c r="AI47">
        <v>5</v>
      </c>
      <c r="AJ47">
        <v>4</v>
      </c>
      <c r="AK47">
        <v>4</v>
      </c>
      <c r="AL47">
        <v>5</v>
      </c>
      <c r="AM47">
        <v>5</v>
      </c>
      <c r="AN47">
        <v>3</v>
      </c>
      <c r="AO47">
        <v>3</v>
      </c>
      <c r="AP47">
        <v>2</v>
      </c>
      <c r="AQ47">
        <v>5</v>
      </c>
      <c r="AR47">
        <v>4</v>
      </c>
      <c r="AS47">
        <v>5</v>
      </c>
      <c r="AT47">
        <v>5</v>
      </c>
      <c r="AU47">
        <v>3</v>
      </c>
      <c r="AV47">
        <v>4</v>
      </c>
      <c r="AW47">
        <v>2</v>
      </c>
      <c r="AX47">
        <v>4</v>
      </c>
      <c r="AY47">
        <v>5</v>
      </c>
      <c r="AZ47">
        <v>4</v>
      </c>
      <c r="BA47">
        <v>5</v>
      </c>
      <c r="BB47">
        <v>5</v>
      </c>
      <c r="BC47">
        <v>5</v>
      </c>
      <c r="BD47">
        <v>5</v>
      </c>
      <c r="BE47">
        <v>4</v>
      </c>
      <c r="BF47">
        <v>5</v>
      </c>
      <c r="BG47">
        <v>4</v>
      </c>
      <c r="BH47">
        <v>5</v>
      </c>
      <c r="BI47" s="19">
        <f t="shared" si="0"/>
        <v>17</v>
      </c>
      <c r="BJ47" s="19">
        <f t="shared" si="1"/>
        <v>21</v>
      </c>
      <c r="BK47" s="19">
        <f t="shared" si="2"/>
        <v>13</v>
      </c>
      <c r="BL47" s="19">
        <f t="shared" si="3"/>
        <v>15</v>
      </c>
      <c r="BM47" s="19">
        <f t="shared" si="4"/>
        <v>13</v>
      </c>
      <c r="BN47" s="19">
        <f t="shared" si="5"/>
        <v>23</v>
      </c>
      <c r="BO47" s="19">
        <f t="shared" si="6"/>
        <v>14</v>
      </c>
      <c r="BP47" s="19">
        <f t="shared" si="7"/>
        <v>8</v>
      </c>
      <c r="BQ47" s="19">
        <f t="shared" si="8"/>
        <v>19</v>
      </c>
      <c r="BR47" s="19">
        <f t="shared" si="9"/>
        <v>13</v>
      </c>
      <c r="BS47" s="19">
        <f t="shared" si="10"/>
        <v>14</v>
      </c>
      <c r="BT47" s="19">
        <f t="shared" si="11"/>
        <v>10</v>
      </c>
      <c r="BU47" s="19">
        <f t="shared" si="12"/>
        <v>23</v>
      </c>
      <c r="BV47" s="19">
        <f t="shared" si="13"/>
        <v>102</v>
      </c>
      <c r="BW47" s="19">
        <f t="shared" si="14"/>
        <v>68</v>
      </c>
      <c r="BX47">
        <f t="shared" si="15"/>
        <v>33</v>
      </c>
      <c r="BY47" s="19"/>
    </row>
    <row r="48" spans="1:77">
      <c r="A48">
        <v>45</v>
      </c>
      <c r="B48" s="18">
        <v>45357</v>
      </c>
      <c r="C48" s="18">
        <v>45357</v>
      </c>
      <c r="D48" t="s">
        <v>163</v>
      </c>
      <c r="E48" t="s">
        <v>134</v>
      </c>
      <c r="F48" t="s">
        <v>135</v>
      </c>
      <c r="G48" t="s">
        <v>151</v>
      </c>
      <c r="H48" t="s">
        <v>149</v>
      </c>
      <c r="I48" t="s">
        <v>138</v>
      </c>
      <c r="J48" t="s">
        <v>143</v>
      </c>
      <c r="K48" t="s">
        <v>144</v>
      </c>
      <c r="L48">
        <v>3</v>
      </c>
      <c r="M48">
        <v>4</v>
      </c>
      <c r="N48">
        <v>4</v>
      </c>
      <c r="O48">
        <v>3</v>
      </c>
      <c r="P48">
        <v>4</v>
      </c>
      <c r="Q48">
        <v>3</v>
      </c>
      <c r="R48">
        <v>4</v>
      </c>
      <c r="S48">
        <v>4</v>
      </c>
      <c r="T48">
        <v>4</v>
      </c>
      <c r="U48">
        <v>4</v>
      </c>
      <c r="V48">
        <v>4</v>
      </c>
      <c r="W48">
        <v>3</v>
      </c>
      <c r="X48">
        <v>4</v>
      </c>
      <c r="Y48">
        <v>4</v>
      </c>
      <c r="Z48">
        <v>4</v>
      </c>
      <c r="AA48">
        <v>3</v>
      </c>
      <c r="AB48">
        <v>4</v>
      </c>
      <c r="AC48">
        <v>4</v>
      </c>
      <c r="AD48">
        <v>3</v>
      </c>
      <c r="AE48">
        <v>4</v>
      </c>
      <c r="AF48">
        <v>4</v>
      </c>
      <c r="AG48">
        <v>4</v>
      </c>
      <c r="AH48">
        <v>3</v>
      </c>
      <c r="AI48">
        <v>5</v>
      </c>
      <c r="AJ48">
        <v>4</v>
      </c>
      <c r="AK48">
        <v>3</v>
      </c>
      <c r="AL48">
        <v>4</v>
      </c>
      <c r="AM48">
        <v>3</v>
      </c>
      <c r="AN48">
        <v>4</v>
      </c>
      <c r="AO48">
        <v>3</v>
      </c>
      <c r="AP48">
        <v>4</v>
      </c>
      <c r="AQ48">
        <v>4</v>
      </c>
      <c r="AR48">
        <v>3</v>
      </c>
      <c r="AS48">
        <v>4</v>
      </c>
      <c r="AT48">
        <v>4</v>
      </c>
      <c r="AU48">
        <v>3</v>
      </c>
      <c r="AV48">
        <v>4</v>
      </c>
      <c r="AW48">
        <v>3</v>
      </c>
      <c r="AX48">
        <v>4</v>
      </c>
      <c r="AY48">
        <v>4</v>
      </c>
      <c r="AZ48">
        <v>4</v>
      </c>
      <c r="BA48">
        <v>3</v>
      </c>
      <c r="BB48">
        <v>3</v>
      </c>
      <c r="BC48">
        <v>4</v>
      </c>
      <c r="BD48">
        <v>4</v>
      </c>
      <c r="BE48">
        <v>4</v>
      </c>
      <c r="BF48">
        <v>4</v>
      </c>
      <c r="BG48">
        <v>3</v>
      </c>
      <c r="BH48">
        <v>3</v>
      </c>
      <c r="BI48" s="19">
        <f t="shared" si="0"/>
        <v>15</v>
      </c>
      <c r="BJ48" s="19">
        <f t="shared" si="1"/>
        <v>19</v>
      </c>
      <c r="BK48" s="19">
        <f t="shared" si="2"/>
        <v>11</v>
      </c>
      <c r="BL48" s="19">
        <f t="shared" si="3"/>
        <v>15</v>
      </c>
      <c r="BM48" s="19">
        <f t="shared" si="4"/>
        <v>11</v>
      </c>
      <c r="BN48" s="19">
        <f t="shared" si="5"/>
        <v>20</v>
      </c>
      <c r="BO48" s="19">
        <f t="shared" si="6"/>
        <v>10</v>
      </c>
      <c r="BP48" s="19">
        <f t="shared" si="7"/>
        <v>11</v>
      </c>
      <c r="BQ48" s="19">
        <f t="shared" si="8"/>
        <v>15</v>
      </c>
      <c r="BR48" s="19">
        <f t="shared" si="9"/>
        <v>14</v>
      </c>
      <c r="BS48" s="19">
        <f t="shared" si="10"/>
        <v>11</v>
      </c>
      <c r="BT48" s="19">
        <f t="shared" si="11"/>
        <v>7</v>
      </c>
      <c r="BU48" s="19">
        <f t="shared" si="12"/>
        <v>18</v>
      </c>
      <c r="BV48" s="19">
        <f t="shared" si="13"/>
        <v>91</v>
      </c>
      <c r="BW48" s="19">
        <f t="shared" si="14"/>
        <v>61</v>
      </c>
      <c r="BX48">
        <f t="shared" si="15"/>
        <v>25</v>
      </c>
      <c r="BY48" s="19"/>
    </row>
    <row r="49" spans="1:77">
      <c r="A49">
        <v>46</v>
      </c>
      <c r="B49" s="18">
        <v>45358</v>
      </c>
      <c r="C49" s="18">
        <v>45358</v>
      </c>
      <c r="D49" t="s">
        <v>163</v>
      </c>
      <c r="E49" t="s">
        <v>134</v>
      </c>
      <c r="F49" t="s">
        <v>135</v>
      </c>
      <c r="G49" t="s">
        <v>151</v>
      </c>
      <c r="H49" t="s">
        <v>167</v>
      </c>
      <c r="I49" t="s">
        <v>160</v>
      </c>
      <c r="J49" t="s">
        <v>170</v>
      </c>
      <c r="K49" t="s">
        <v>144</v>
      </c>
      <c r="L49" t="s">
        <v>154</v>
      </c>
      <c r="M49">
        <v>4</v>
      </c>
      <c r="N49">
        <v>5</v>
      </c>
      <c r="O49">
        <v>5</v>
      </c>
      <c r="P49">
        <v>4</v>
      </c>
      <c r="Q49">
        <v>4</v>
      </c>
      <c r="R49">
        <v>4</v>
      </c>
      <c r="S49">
        <v>4</v>
      </c>
      <c r="T49">
        <v>5</v>
      </c>
      <c r="U49">
        <v>3</v>
      </c>
      <c r="V49">
        <v>3</v>
      </c>
      <c r="W49">
        <v>4</v>
      </c>
      <c r="X49">
        <v>5</v>
      </c>
      <c r="Y49">
        <v>5</v>
      </c>
      <c r="Z49">
        <v>2</v>
      </c>
      <c r="AA49">
        <v>3</v>
      </c>
      <c r="AB49">
        <v>4</v>
      </c>
      <c r="AC49">
        <v>4</v>
      </c>
      <c r="AD49">
        <v>5</v>
      </c>
      <c r="AE49">
        <v>4</v>
      </c>
      <c r="AF49">
        <v>5</v>
      </c>
      <c r="AG49">
        <v>5</v>
      </c>
      <c r="AH49">
        <v>5</v>
      </c>
      <c r="AI49">
        <v>4</v>
      </c>
      <c r="AJ49">
        <v>4</v>
      </c>
      <c r="AK49">
        <v>3</v>
      </c>
      <c r="AL49">
        <v>5</v>
      </c>
      <c r="AM49">
        <v>4</v>
      </c>
      <c r="AN49">
        <v>3</v>
      </c>
      <c r="AO49">
        <v>4</v>
      </c>
      <c r="AP49">
        <v>4</v>
      </c>
      <c r="AQ49">
        <v>5</v>
      </c>
      <c r="AR49">
        <v>5</v>
      </c>
      <c r="AS49">
        <v>5</v>
      </c>
      <c r="AT49">
        <v>5</v>
      </c>
      <c r="AU49">
        <v>4</v>
      </c>
      <c r="AV49">
        <v>3</v>
      </c>
      <c r="AW49">
        <v>3</v>
      </c>
      <c r="AX49">
        <v>3</v>
      </c>
      <c r="AY49">
        <v>3</v>
      </c>
      <c r="AZ49">
        <v>3</v>
      </c>
      <c r="BA49">
        <v>4</v>
      </c>
      <c r="BB49">
        <v>4</v>
      </c>
      <c r="BC49">
        <v>5</v>
      </c>
      <c r="BD49">
        <v>5</v>
      </c>
      <c r="BE49">
        <v>4</v>
      </c>
      <c r="BF49">
        <v>4</v>
      </c>
      <c r="BG49">
        <v>5</v>
      </c>
      <c r="BH49">
        <v>5</v>
      </c>
      <c r="BI49" s="19">
        <f t="shared" si="0"/>
        <v>18</v>
      </c>
      <c r="BJ49" s="19">
        <f t="shared" si="1"/>
        <v>20</v>
      </c>
      <c r="BK49" s="19">
        <f t="shared" si="2"/>
        <v>12</v>
      </c>
      <c r="BL49" s="19">
        <f t="shared" si="3"/>
        <v>14</v>
      </c>
      <c r="BM49" s="19">
        <f t="shared" si="4"/>
        <v>13</v>
      </c>
      <c r="BN49" s="19">
        <f t="shared" si="5"/>
        <v>23</v>
      </c>
      <c r="BO49" s="19">
        <f t="shared" si="6"/>
        <v>12</v>
      </c>
      <c r="BP49" s="19">
        <f t="shared" si="7"/>
        <v>11</v>
      </c>
      <c r="BQ49" s="19">
        <f t="shared" si="8"/>
        <v>20</v>
      </c>
      <c r="BR49" s="19">
        <f t="shared" si="9"/>
        <v>13</v>
      </c>
      <c r="BS49" s="19">
        <f t="shared" si="10"/>
        <v>10</v>
      </c>
      <c r="BT49" s="19">
        <f t="shared" si="11"/>
        <v>9</v>
      </c>
      <c r="BU49" s="19">
        <f t="shared" si="12"/>
        <v>23</v>
      </c>
      <c r="BV49" s="19">
        <f t="shared" si="13"/>
        <v>100</v>
      </c>
      <c r="BW49" s="19">
        <f t="shared" si="14"/>
        <v>66</v>
      </c>
      <c r="BX49">
        <f t="shared" si="15"/>
        <v>32</v>
      </c>
      <c r="BY49" s="19"/>
    </row>
    <row r="50" spans="1:77">
      <c r="A50">
        <v>47</v>
      </c>
      <c r="B50" s="18">
        <v>45358</v>
      </c>
      <c r="C50" s="18">
        <v>45358</v>
      </c>
      <c r="D50" t="s">
        <v>133</v>
      </c>
      <c r="E50" t="s">
        <v>145</v>
      </c>
      <c r="F50" t="s">
        <v>135</v>
      </c>
      <c r="G50" t="s">
        <v>136</v>
      </c>
      <c r="H50" t="s">
        <v>149</v>
      </c>
      <c r="I50" t="s">
        <v>160</v>
      </c>
      <c r="J50" t="s">
        <v>165</v>
      </c>
      <c r="K50" t="s">
        <v>144</v>
      </c>
      <c r="L50" t="s">
        <v>154</v>
      </c>
      <c r="M50">
        <v>4</v>
      </c>
      <c r="N50">
        <v>5</v>
      </c>
      <c r="O50">
        <v>5</v>
      </c>
      <c r="P50">
        <v>5</v>
      </c>
      <c r="Q50">
        <v>5</v>
      </c>
      <c r="R50">
        <v>4</v>
      </c>
      <c r="S50">
        <v>5</v>
      </c>
      <c r="T50">
        <v>5</v>
      </c>
      <c r="U50">
        <v>4</v>
      </c>
      <c r="V50">
        <v>5</v>
      </c>
      <c r="W50">
        <v>4</v>
      </c>
      <c r="X50">
        <v>5</v>
      </c>
      <c r="Y50">
        <v>4</v>
      </c>
      <c r="Z50">
        <v>4</v>
      </c>
      <c r="AA50">
        <v>4</v>
      </c>
      <c r="AB50">
        <v>5</v>
      </c>
      <c r="AC50">
        <v>5</v>
      </c>
      <c r="AD50">
        <v>4</v>
      </c>
      <c r="AE50">
        <v>5</v>
      </c>
      <c r="AF50">
        <v>5</v>
      </c>
      <c r="AG50">
        <v>4</v>
      </c>
      <c r="AH50">
        <v>4</v>
      </c>
      <c r="AI50">
        <v>2</v>
      </c>
      <c r="AJ50">
        <v>4</v>
      </c>
      <c r="AK50">
        <v>5</v>
      </c>
      <c r="AL50">
        <v>5</v>
      </c>
      <c r="AM50">
        <v>4</v>
      </c>
      <c r="AN50">
        <v>3</v>
      </c>
      <c r="AO50">
        <v>4</v>
      </c>
      <c r="AP50">
        <v>4</v>
      </c>
      <c r="AQ50">
        <v>5</v>
      </c>
      <c r="AR50">
        <v>5</v>
      </c>
      <c r="AS50">
        <v>4</v>
      </c>
      <c r="AT50">
        <v>4</v>
      </c>
      <c r="AU50">
        <v>4</v>
      </c>
      <c r="AV50">
        <v>5</v>
      </c>
      <c r="AW50">
        <v>4</v>
      </c>
      <c r="AX50">
        <v>5</v>
      </c>
      <c r="AY50">
        <v>4</v>
      </c>
      <c r="AZ50">
        <v>4</v>
      </c>
      <c r="BA50">
        <v>5</v>
      </c>
      <c r="BB50">
        <v>4</v>
      </c>
      <c r="BC50">
        <v>4</v>
      </c>
      <c r="BD50">
        <v>4</v>
      </c>
      <c r="BE50">
        <v>4</v>
      </c>
      <c r="BF50">
        <v>3</v>
      </c>
      <c r="BG50">
        <v>4</v>
      </c>
      <c r="BH50">
        <v>5</v>
      </c>
      <c r="BI50" s="19">
        <f t="shared" si="0"/>
        <v>19</v>
      </c>
      <c r="BJ50" s="19">
        <f t="shared" si="1"/>
        <v>23</v>
      </c>
      <c r="BK50" s="19">
        <f t="shared" si="2"/>
        <v>14</v>
      </c>
      <c r="BL50" s="19">
        <f t="shared" si="3"/>
        <v>17</v>
      </c>
      <c r="BM50" s="19">
        <f t="shared" si="4"/>
        <v>14</v>
      </c>
      <c r="BN50" s="19">
        <f t="shared" si="5"/>
        <v>19</v>
      </c>
      <c r="BO50" s="19">
        <f t="shared" si="6"/>
        <v>14</v>
      </c>
      <c r="BP50" s="19">
        <f t="shared" si="7"/>
        <v>11</v>
      </c>
      <c r="BQ50" s="19">
        <f t="shared" si="8"/>
        <v>18</v>
      </c>
      <c r="BR50" s="19">
        <f t="shared" si="9"/>
        <v>18</v>
      </c>
      <c r="BS50" s="19">
        <f t="shared" si="10"/>
        <v>13</v>
      </c>
      <c r="BT50" s="19">
        <f t="shared" si="11"/>
        <v>8</v>
      </c>
      <c r="BU50" s="19">
        <f t="shared" si="12"/>
        <v>20</v>
      </c>
      <c r="BV50" s="19">
        <f t="shared" si="13"/>
        <v>106</v>
      </c>
      <c r="BW50" s="19">
        <f t="shared" si="14"/>
        <v>74</v>
      </c>
      <c r="BX50">
        <f t="shared" si="15"/>
        <v>28</v>
      </c>
      <c r="BY50" s="19"/>
    </row>
    <row r="51" spans="1:77">
      <c r="A51">
        <v>48</v>
      </c>
      <c r="B51" s="18">
        <v>45358</v>
      </c>
      <c r="C51" s="18">
        <v>45358</v>
      </c>
      <c r="D51" t="s">
        <v>152</v>
      </c>
      <c r="E51" t="s">
        <v>134</v>
      </c>
      <c r="F51" t="s">
        <v>135</v>
      </c>
      <c r="G51" t="s">
        <v>151</v>
      </c>
      <c r="H51" t="s">
        <v>167</v>
      </c>
      <c r="I51" t="s">
        <v>160</v>
      </c>
      <c r="J51" t="s">
        <v>150</v>
      </c>
      <c r="K51" t="s">
        <v>144</v>
      </c>
      <c r="L51" t="s">
        <v>154</v>
      </c>
      <c r="M51">
        <v>4</v>
      </c>
      <c r="N51">
        <v>4</v>
      </c>
      <c r="O51">
        <v>4</v>
      </c>
      <c r="P51">
        <v>5</v>
      </c>
      <c r="Q51">
        <v>4</v>
      </c>
      <c r="R51">
        <v>3</v>
      </c>
      <c r="S51">
        <v>4</v>
      </c>
      <c r="T51">
        <v>4</v>
      </c>
      <c r="U51">
        <v>3</v>
      </c>
      <c r="V51">
        <v>3</v>
      </c>
      <c r="W51">
        <v>4</v>
      </c>
      <c r="X51">
        <v>4</v>
      </c>
      <c r="Y51">
        <v>3</v>
      </c>
      <c r="Z51">
        <v>4</v>
      </c>
      <c r="AA51">
        <v>3</v>
      </c>
      <c r="AB51">
        <v>4</v>
      </c>
      <c r="AC51">
        <v>5</v>
      </c>
      <c r="AD51">
        <v>4</v>
      </c>
      <c r="AE51">
        <v>3</v>
      </c>
      <c r="AF51">
        <v>5</v>
      </c>
      <c r="AG51">
        <v>4</v>
      </c>
      <c r="AH51">
        <v>3</v>
      </c>
      <c r="AI51">
        <v>4</v>
      </c>
      <c r="AJ51">
        <v>4</v>
      </c>
      <c r="AK51">
        <v>4</v>
      </c>
      <c r="AL51">
        <v>3</v>
      </c>
      <c r="AM51">
        <v>4</v>
      </c>
      <c r="AN51">
        <v>4</v>
      </c>
      <c r="AO51">
        <v>4</v>
      </c>
      <c r="AP51">
        <v>4</v>
      </c>
      <c r="AQ51">
        <v>4</v>
      </c>
      <c r="AR51">
        <v>4</v>
      </c>
      <c r="AS51">
        <v>4</v>
      </c>
      <c r="AT51">
        <v>3</v>
      </c>
      <c r="AU51">
        <v>3</v>
      </c>
      <c r="AV51">
        <v>4</v>
      </c>
      <c r="AW51">
        <v>3</v>
      </c>
      <c r="AX51">
        <v>3</v>
      </c>
      <c r="AY51">
        <v>3</v>
      </c>
      <c r="AZ51">
        <v>4</v>
      </c>
      <c r="BA51">
        <v>4</v>
      </c>
      <c r="BB51">
        <v>4</v>
      </c>
      <c r="BC51">
        <v>4</v>
      </c>
      <c r="BD51">
        <v>4</v>
      </c>
      <c r="BE51">
        <v>4</v>
      </c>
      <c r="BF51">
        <v>3</v>
      </c>
      <c r="BG51">
        <v>4</v>
      </c>
      <c r="BH51">
        <v>4</v>
      </c>
      <c r="BI51" s="19">
        <f t="shared" si="0"/>
        <v>17</v>
      </c>
      <c r="BJ51" s="19">
        <f t="shared" si="1"/>
        <v>18</v>
      </c>
      <c r="BK51" s="19">
        <f t="shared" si="2"/>
        <v>11</v>
      </c>
      <c r="BL51" s="19">
        <f t="shared" si="3"/>
        <v>14</v>
      </c>
      <c r="BM51" s="19">
        <f t="shared" si="4"/>
        <v>12</v>
      </c>
      <c r="BN51" s="19">
        <f t="shared" si="5"/>
        <v>20</v>
      </c>
      <c r="BO51" s="19">
        <f t="shared" si="6"/>
        <v>11</v>
      </c>
      <c r="BP51" s="19">
        <f t="shared" si="7"/>
        <v>12</v>
      </c>
      <c r="BQ51" s="19">
        <f t="shared" si="8"/>
        <v>15</v>
      </c>
      <c r="BR51" s="19">
        <f t="shared" si="9"/>
        <v>13</v>
      </c>
      <c r="BS51" s="19">
        <f t="shared" si="10"/>
        <v>11</v>
      </c>
      <c r="BT51" s="19">
        <f t="shared" si="11"/>
        <v>8</v>
      </c>
      <c r="BU51" s="19">
        <f t="shared" si="12"/>
        <v>19</v>
      </c>
      <c r="BV51" s="19">
        <f t="shared" si="13"/>
        <v>92</v>
      </c>
      <c r="BW51" s="19">
        <f t="shared" si="14"/>
        <v>62</v>
      </c>
      <c r="BX51">
        <f t="shared" si="15"/>
        <v>27</v>
      </c>
      <c r="BY51" s="19"/>
    </row>
    <row r="52" spans="1:77">
      <c r="A52">
        <v>49</v>
      </c>
      <c r="B52" s="18">
        <v>45358</v>
      </c>
      <c r="C52" s="18">
        <v>45358</v>
      </c>
      <c r="D52" t="s">
        <v>133</v>
      </c>
      <c r="E52" t="s">
        <v>145</v>
      </c>
      <c r="F52" t="s">
        <v>141</v>
      </c>
      <c r="G52" t="s">
        <v>151</v>
      </c>
      <c r="H52" t="s">
        <v>149</v>
      </c>
      <c r="I52" t="s">
        <v>160</v>
      </c>
      <c r="J52" t="s">
        <v>143</v>
      </c>
      <c r="K52" t="s">
        <v>144</v>
      </c>
      <c r="L52">
        <v>3</v>
      </c>
      <c r="M52">
        <v>5</v>
      </c>
      <c r="N52">
        <v>5</v>
      </c>
      <c r="O52">
        <v>5</v>
      </c>
      <c r="P52">
        <v>5</v>
      </c>
      <c r="Q52">
        <v>5</v>
      </c>
      <c r="R52">
        <v>5</v>
      </c>
      <c r="S52">
        <v>5</v>
      </c>
      <c r="T52">
        <v>5</v>
      </c>
      <c r="U52">
        <v>5</v>
      </c>
      <c r="V52">
        <v>5</v>
      </c>
      <c r="W52">
        <v>4</v>
      </c>
      <c r="X52">
        <v>5</v>
      </c>
      <c r="Y52">
        <v>4</v>
      </c>
      <c r="Z52">
        <v>5</v>
      </c>
      <c r="AA52">
        <v>4</v>
      </c>
      <c r="AB52">
        <v>4</v>
      </c>
      <c r="AC52">
        <v>4</v>
      </c>
      <c r="AD52">
        <v>4</v>
      </c>
      <c r="AE52">
        <v>5</v>
      </c>
      <c r="AF52">
        <v>5</v>
      </c>
      <c r="AG52">
        <v>5</v>
      </c>
      <c r="AH52">
        <v>5</v>
      </c>
      <c r="AI52">
        <v>5</v>
      </c>
      <c r="AJ52">
        <v>4</v>
      </c>
      <c r="AK52">
        <v>5</v>
      </c>
      <c r="AL52">
        <v>4</v>
      </c>
      <c r="AM52">
        <v>5</v>
      </c>
      <c r="AN52">
        <v>5</v>
      </c>
      <c r="AO52">
        <v>4</v>
      </c>
      <c r="AP52">
        <v>4</v>
      </c>
      <c r="AQ52">
        <v>4</v>
      </c>
      <c r="AR52">
        <v>5</v>
      </c>
      <c r="AS52">
        <v>4</v>
      </c>
      <c r="AT52">
        <v>4</v>
      </c>
      <c r="AU52">
        <v>5</v>
      </c>
      <c r="AV52">
        <v>4</v>
      </c>
      <c r="AW52">
        <v>5</v>
      </c>
      <c r="AX52">
        <v>5</v>
      </c>
      <c r="AY52">
        <v>5</v>
      </c>
      <c r="AZ52">
        <v>4</v>
      </c>
      <c r="BA52">
        <v>4</v>
      </c>
      <c r="BB52">
        <v>4</v>
      </c>
      <c r="BC52">
        <v>4</v>
      </c>
      <c r="BD52">
        <v>4</v>
      </c>
      <c r="BE52">
        <v>4</v>
      </c>
      <c r="BF52">
        <v>4</v>
      </c>
      <c r="BG52">
        <v>4</v>
      </c>
      <c r="BH52">
        <v>4</v>
      </c>
      <c r="BI52" s="19">
        <f t="shared" si="0"/>
        <v>20</v>
      </c>
      <c r="BJ52" s="19">
        <f t="shared" si="1"/>
        <v>25</v>
      </c>
      <c r="BK52" s="19">
        <f t="shared" si="2"/>
        <v>14</v>
      </c>
      <c r="BL52" s="19">
        <f t="shared" si="3"/>
        <v>17</v>
      </c>
      <c r="BM52" s="19">
        <f t="shared" si="4"/>
        <v>13</v>
      </c>
      <c r="BN52" s="19">
        <f t="shared" si="5"/>
        <v>24</v>
      </c>
      <c r="BO52" s="19">
        <f t="shared" si="6"/>
        <v>14</v>
      </c>
      <c r="BP52" s="19">
        <f t="shared" si="7"/>
        <v>13</v>
      </c>
      <c r="BQ52" s="19">
        <f t="shared" si="8"/>
        <v>17</v>
      </c>
      <c r="BR52" s="19">
        <f t="shared" si="9"/>
        <v>19</v>
      </c>
      <c r="BS52" s="19">
        <f t="shared" si="10"/>
        <v>13</v>
      </c>
      <c r="BT52" s="19">
        <f t="shared" si="11"/>
        <v>8</v>
      </c>
      <c r="BU52" s="19">
        <f t="shared" si="12"/>
        <v>20</v>
      </c>
      <c r="BV52" s="19">
        <f t="shared" si="13"/>
        <v>113</v>
      </c>
      <c r="BW52" s="19">
        <f t="shared" si="14"/>
        <v>76</v>
      </c>
      <c r="BX52">
        <f t="shared" si="15"/>
        <v>28</v>
      </c>
      <c r="BY52" s="19"/>
    </row>
    <row r="53" spans="1:77">
      <c r="A53">
        <v>50</v>
      </c>
      <c r="B53" s="18">
        <v>45358</v>
      </c>
      <c r="C53" s="18">
        <v>45358</v>
      </c>
      <c r="D53" t="s">
        <v>133</v>
      </c>
      <c r="E53" t="s">
        <v>145</v>
      </c>
      <c r="F53" t="s">
        <v>141</v>
      </c>
      <c r="G53" t="s">
        <v>136</v>
      </c>
      <c r="H53" t="s">
        <v>162</v>
      </c>
      <c r="I53" t="s">
        <v>138</v>
      </c>
      <c r="J53" t="s">
        <v>143</v>
      </c>
      <c r="K53" t="s">
        <v>144</v>
      </c>
      <c r="L53" t="s">
        <v>154</v>
      </c>
      <c r="M53">
        <v>4</v>
      </c>
      <c r="N53">
        <v>4</v>
      </c>
      <c r="O53">
        <v>4</v>
      </c>
      <c r="P53">
        <v>4</v>
      </c>
      <c r="Q53">
        <v>4</v>
      </c>
      <c r="R53">
        <v>4</v>
      </c>
      <c r="S53">
        <v>4</v>
      </c>
      <c r="T53">
        <v>5</v>
      </c>
      <c r="U53">
        <v>4</v>
      </c>
      <c r="V53">
        <v>4</v>
      </c>
      <c r="W53">
        <v>5</v>
      </c>
      <c r="X53">
        <v>4</v>
      </c>
      <c r="Y53">
        <v>5</v>
      </c>
      <c r="Z53">
        <v>4</v>
      </c>
      <c r="AA53">
        <v>3</v>
      </c>
      <c r="AB53">
        <v>4</v>
      </c>
      <c r="AC53">
        <v>4</v>
      </c>
      <c r="AD53">
        <v>4</v>
      </c>
      <c r="AE53">
        <v>5</v>
      </c>
      <c r="AF53">
        <v>5</v>
      </c>
      <c r="AG53">
        <v>4</v>
      </c>
      <c r="AH53">
        <v>4</v>
      </c>
      <c r="AI53">
        <v>4</v>
      </c>
      <c r="AJ53">
        <v>4</v>
      </c>
      <c r="AK53">
        <v>5</v>
      </c>
      <c r="AL53">
        <v>5</v>
      </c>
      <c r="AM53">
        <v>5</v>
      </c>
      <c r="AN53">
        <v>4</v>
      </c>
      <c r="AO53">
        <v>3</v>
      </c>
      <c r="AP53">
        <v>4</v>
      </c>
      <c r="AQ53">
        <v>4</v>
      </c>
      <c r="AR53">
        <v>4</v>
      </c>
      <c r="AS53">
        <v>4</v>
      </c>
      <c r="AT53">
        <v>4</v>
      </c>
      <c r="AU53">
        <v>5</v>
      </c>
      <c r="AV53">
        <v>5</v>
      </c>
      <c r="AW53">
        <v>4</v>
      </c>
      <c r="AX53">
        <v>5</v>
      </c>
      <c r="AY53">
        <v>5</v>
      </c>
      <c r="AZ53">
        <v>5</v>
      </c>
      <c r="BA53">
        <v>4</v>
      </c>
      <c r="BB53">
        <v>4</v>
      </c>
      <c r="BC53">
        <v>3</v>
      </c>
      <c r="BD53">
        <v>5</v>
      </c>
      <c r="BE53">
        <v>5</v>
      </c>
      <c r="BF53">
        <v>4</v>
      </c>
      <c r="BG53">
        <v>4</v>
      </c>
      <c r="BH53">
        <v>5</v>
      </c>
      <c r="BI53" s="19">
        <f t="shared" si="0"/>
        <v>16</v>
      </c>
      <c r="BJ53" s="19">
        <f t="shared" si="1"/>
        <v>21</v>
      </c>
      <c r="BK53" s="19">
        <f t="shared" si="2"/>
        <v>13</v>
      </c>
      <c r="BL53" s="19">
        <f t="shared" si="3"/>
        <v>16</v>
      </c>
      <c r="BM53" s="19">
        <f t="shared" si="4"/>
        <v>13</v>
      </c>
      <c r="BN53" s="19">
        <f t="shared" si="5"/>
        <v>21</v>
      </c>
      <c r="BO53" s="19">
        <f t="shared" si="6"/>
        <v>15</v>
      </c>
      <c r="BP53" s="19">
        <f t="shared" si="7"/>
        <v>11</v>
      </c>
      <c r="BQ53" s="19">
        <f t="shared" si="8"/>
        <v>16</v>
      </c>
      <c r="BR53" s="19">
        <f t="shared" si="9"/>
        <v>19</v>
      </c>
      <c r="BS53" s="19">
        <f t="shared" si="10"/>
        <v>14</v>
      </c>
      <c r="BT53" s="19">
        <f t="shared" si="11"/>
        <v>7</v>
      </c>
      <c r="BU53" s="19">
        <f t="shared" si="12"/>
        <v>23</v>
      </c>
      <c r="BV53" s="19">
        <f t="shared" si="13"/>
        <v>100</v>
      </c>
      <c r="BW53" s="19">
        <f t="shared" si="14"/>
        <v>75</v>
      </c>
      <c r="BX53">
        <f t="shared" si="15"/>
        <v>30</v>
      </c>
      <c r="BY53" s="19"/>
    </row>
    <row r="54" spans="1:77">
      <c r="A54">
        <v>51</v>
      </c>
      <c r="B54" s="18">
        <v>45359</v>
      </c>
      <c r="C54" s="18">
        <v>45359</v>
      </c>
      <c r="D54" t="s">
        <v>133</v>
      </c>
      <c r="E54" t="s">
        <v>145</v>
      </c>
      <c r="F54" t="s">
        <v>141</v>
      </c>
      <c r="G54" t="s">
        <v>151</v>
      </c>
      <c r="H54" t="s">
        <v>162</v>
      </c>
      <c r="I54" t="s">
        <v>160</v>
      </c>
      <c r="J54" t="s">
        <v>143</v>
      </c>
      <c r="K54" t="s">
        <v>144</v>
      </c>
      <c r="L54">
        <v>3</v>
      </c>
      <c r="M54">
        <v>4</v>
      </c>
      <c r="N54">
        <v>5</v>
      </c>
      <c r="O54">
        <v>4</v>
      </c>
      <c r="P54">
        <v>5</v>
      </c>
      <c r="Q54">
        <v>5</v>
      </c>
      <c r="R54">
        <v>4</v>
      </c>
      <c r="S54">
        <v>5</v>
      </c>
      <c r="T54">
        <v>5</v>
      </c>
      <c r="U54">
        <v>4</v>
      </c>
      <c r="V54">
        <v>4</v>
      </c>
      <c r="W54">
        <v>4</v>
      </c>
      <c r="X54">
        <v>4</v>
      </c>
      <c r="Y54">
        <v>4</v>
      </c>
      <c r="Z54">
        <v>4</v>
      </c>
      <c r="AA54">
        <v>4</v>
      </c>
      <c r="AB54">
        <v>5</v>
      </c>
      <c r="AC54">
        <v>5</v>
      </c>
      <c r="AD54">
        <v>5</v>
      </c>
      <c r="AE54">
        <v>4</v>
      </c>
      <c r="AF54">
        <v>5</v>
      </c>
      <c r="AG54">
        <v>5</v>
      </c>
      <c r="AH54">
        <v>4</v>
      </c>
      <c r="AI54">
        <v>5</v>
      </c>
      <c r="AJ54">
        <v>4</v>
      </c>
      <c r="AK54">
        <v>4</v>
      </c>
      <c r="AL54">
        <v>4</v>
      </c>
      <c r="AM54">
        <v>4</v>
      </c>
      <c r="AN54">
        <v>5</v>
      </c>
      <c r="AO54">
        <v>4</v>
      </c>
      <c r="AP54">
        <v>5</v>
      </c>
      <c r="AQ54">
        <v>5</v>
      </c>
      <c r="AR54">
        <v>5</v>
      </c>
      <c r="AS54">
        <v>5</v>
      </c>
      <c r="AT54">
        <v>4</v>
      </c>
      <c r="AU54">
        <v>4</v>
      </c>
      <c r="AV54">
        <v>5</v>
      </c>
      <c r="AW54">
        <v>5</v>
      </c>
      <c r="AX54">
        <v>5</v>
      </c>
      <c r="AY54">
        <v>5</v>
      </c>
      <c r="AZ54">
        <v>4</v>
      </c>
      <c r="BA54">
        <v>4</v>
      </c>
      <c r="BB54">
        <v>4</v>
      </c>
      <c r="BC54">
        <v>4</v>
      </c>
      <c r="BD54">
        <v>4</v>
      </c>
      <c r="BE54">
        <v>4</v>
      </c>
      <c r="BF54">
        <v>4</v>
      </c>
      <c r="BG54">
        <v>5</v>
      </c>
      <c r="BH54">
        <v>5</v>
      </c>
      <c r="BI54" s="19">
        <f t="shared" si="0"/>
        <v>18</v>
      </c>
      <c r="BJ54" s="19">
        <f t="shared" si="1"/>
        <v>23</v>
      </c>
      <c r="BK54" s="19">
        <f t="shared" si="2"/>
        <v>12</v>
      </c>
      <c r="BL54" s="19">
        <f t="shared" si="3"/>
        <v>17</v>
      </c>
      <c r="BM54" s="19">
        <f t="shared" si="4"/>
        <v>14</v>
      </c>
      <c r="BN54" s="19">
        <f t="shared" si="5"/>
        <v>23</v>
      </c>
      <c r="BO54" s="19">
        <f t="shared" si="6"/>
        <v>12</v>
      </c>
      <c r="BP54" s="19">
        <f t="shared" si="7"/>
        <v>14</v>
      </c>
      <c r="BQ54" s="19">
        <f t="shared" si="8"/>
        <v>19</v>
      </c>
      <c r="BR54" s="19">
        <f t="shared" si="9"/>
        <v>19</v>
      </c>
      <c r="BS54" s="19">
        <f t="shared" si="10"/>
        <v>13</v>
      </c>
      <c r="BT54" s="19">
        <f t="shared" si="11"/>
        <v>8</v>
      </c>
      <c r="BU54" s="19">
        <f t="shared" si="12"/>
        <v>22</v>
      </c>
      <c r="BV54" s="19">
        <f t="shared" si="13"/>
        <v>107</v>
      </c>
      <c r="BW54" s="19">
        <f t="shared" si="14"/>
        <v>77</v>
      </c>
      <c r="BX54">
        <f t="shared" si="15"/>
        <v>30</v>
      </c>
      <c r="BY54" s="19"/>
    </row>
    <row r="55" spans="1:77">
      <c r="A55">
        <v>52</v>
      </c>
      <c r="B55" s="18">
        <v>45359</v>
      </c>
      <c r="C55" s="18">
        <v>45359</v>
      </c>
      <c r="D55" t="s">
        <v>133</v>
      </c>
      <c r="E55" t="s">
        <v>145</v>
      </c>
      <c r="F55" t="s">
        <v>141</v>
      </c>
      <c r="G55" t="s">
        <v>151</v>
      </c>
      <c r="H55" t="s">
        <v>158</v>
      </c>
      <c r="I55" t="s">
        <v>160</v>
      </c>
      <c r="J55" t="s">
        <v>143</v>
      </c>
      <c r="K55" t="s">
        <v>140</v>
      </c>
      <c r="L55">
        <v>1</v>
      </c>
      <c r="M55">
        <v>5</v>
      </c>
      <c r="N55">
        <v>5</v>
      </c>
      <c r="O55">
        <v>5</v>
      </c>
      <c r="P55">
        <v>5</v>
      </c>
      <c r="Q55">
        <v>5</v>
      </c>
      <c r="R55">
        <v>5</v>
      </c>
      <c r="S55">
        <v>5</v>
      </c>
      <c r="T55">
        <v>5</v>
      </c>
      <c r="U55">
        <v>4</v>
      </c>
      <c r="V55">
        <v>4</v>
      </c>
      <c r="W55">
        <v>4</v>
      </c>
      <c r="X55">
        <v>5</v>
      </c>
      <c r="Y55">
        <v>4</v>
      </c>
      <c r="Z55">
        <v>5</v>
      </c>
      <c r="AA55">
        <v>3</v>
      </c>
      <c r="AB55">
        <v>5</v>
      </c>
      <c r="AC55">
        <v>5</v>
      </c>
      <c r="AD55">
        <v>4</v>
      </c>
      <c r="AE55">
        <v>4</v>
      </c>
      <c r="AF55">
        <v>5</v>
      </c>
      <c r="AG55">
        <v>5</v>
      </c>
      <c r="AH55">
        <v>5</v>
      </c>
      <c r="AI55">
        <v>4</v>
      </c>
      <c r="AJ55">
        <v>4</v>
      </c>
      <c r="AK55">
        <v>5</v>
      </c>
      <c r="AL55">
        <v>5</v>
      </c>
      <c r="AM55">
        <v>4</v>
      </c>
      <c r="AN55">
        <v>4</v>
      </c>
      <c r="AO55">
        <v>4</v>
      </c>
      <c r="AP55">
        <v>4</v>
      </c>
      <c r="AQ55">
        <v>5</v>
      </c>
      <c r="AR55">
        <v>5</v>
      </c>
      <c r="AS55">
        <v>4</v>
      </c>
      <c r="AT55">
        <v>4</v>
      </c>
      <c r="AU55">
        <v>5</v>
      </c>
      <c r="AV55">
        <v>5</v>
      </c>
      <c r="AW55">
        <v>5</v>
      </c>
      <c r="AX55">
        <v>5</v>
      </c>
      <c r="AY55">
        <v>5</v>
      </c>
      <c r="AZ55">
        <v>5</v>
      </c>
      <c r="BA55">
        <v>5</v>
      </c>
      <c r="BB55">
        <v>4</v>
      </c>
      <c r="BC55">
        <v>4</v>
      </c>
      <c r="BD55">
        <v>4</v>
      </c>
      <c r="BE55">
        <v>4</v>
      </c>
      <c r="BF55">
        <v>5</v>
      </c>
      <c r="BG55">
        <v>5</v>
      </c>
      <c r="BH55">
        <v>5</v>
      </c>
      <c r="BI55" s="19">
        <f t="shared" si="0"/>
        <v>20</v>
      </c>
      <c r="BJ55" s="19">
        <f t="shared" si="1"/>
        <v>24</v>
      </c>
      <c r="BK55" s="19">
        <f t="shared" si="2"/>
        <v>13</v>
      </c>
      <c r="BL55" s="19">
        <f t="shared" si="3"/>
        <v>17</v>
      </c>
      <c r="BM55" s="19">
        <f t="shared" si="4"/>
        <v>13</v>
      </c>
      <c r="BN55" s="19">
        <f t="shared" si="5"/>
        <v>23</v>
      </c>
      <c r="BO55" s="19">
        <f t="shared" si="6"/>
        <v>14</v>
      </c>
      <c r="BP55" s="19">
        <f t="shared" si="7"/>
        <v>12</v>
      </c>
      <c r="BQ55" s="19">
        <f t="shared" si="8"/>
        <v>18</v>
      </c>
      <c r="BR55" s="19">
        <f t="shared" si="9"/>
        <v>20</v>
      </c>
      <c r="BS55" s="19">
        <f t="shared" si="10"/>
        <v>15</v>
      </c>
      <c r="BT55" s="19">
        <f t="shared" si="11"/>
        <v>8</v>
      </c>
      <c r="BU55" s="19">
        <f t="shared" si="12"/>
        <v>23</v>
      </c>
      <c r="BV55" s="19">
        <f t="shared" si="13"/>
        <v>110</v>
      </c>
      <c r="BW55" s="19">
        <f t="shared" si="14"/>
        <v>79</v>
      </c>
      <c r="BX55">
        <f t="shared" si="15"/>
        <v>31</v>
      </c>
      <c r="BY55" s="19"/>
    </row>
    <row r="56" spans="1:77">
      <c r="A56">
        <v>53</v>
      </c>
      <c r="B56" s="18">
        <v>45359</v>
      </c>
      <c r="C56" s="18">
        <v>45359</v>
      </c>
      <c r="D56" t="s">
        <v>133</v>
      </c>
      <c r="E56" t="s">
        <v>134</v>
      </c>
      <c r="F56" t="s">
        <v>135</v>
      </c>
      <c r="G56" t="s">
        <v>151</v>
      </c>
      <c r="H56" t="s">
        <v>162</v>
      </c>
      <c r="I56" t="s">
        <v>160</v>
      </c>
      <c r="J56" t="s">
        <v>168</v>
      </c>
      <c r="K56" t="s">
        <v>144</v>
      </c>
      <c r="L56">
        <v>3</v>
      </c>
      <c r="M56">
        <v>5</v>
      </c>
      <c r="N56">
        <v>5</v>
      </c>
      <c r="O56">
        <v>5</v>
      </c>
      <c r="P56">
        <v>4</v>
      </c>
      <c r="Q56">
        <v>4</v>
      </c>
      <c r="R56">
        <v>4</v>
      </c>
      <c r="S56">
        <v>3</v>
      </c>
      <c r="T56">
        <v>5</v>
      </c>
      <c r="U56">
        <v>5</v>
      </c>
      <c r="V56">
        <v>4</v>
      </c>
      <c r="W56">
        <v>4</v>
      </c>
      <c r="X56">
        <v>5</v>
      </c>
      <c r="Y56">
        <v>3</v>
      </c>
      <c r="Z56">
        <v>5</v>
      </c>
      <c r="AA56">
        <v>2</v>
      </c>
      <c r="AB56">
        <v>4</v>
      </c>
      <c r="AC56">
        <v>5</v>
      </c>
      <c r="AD56">
        <v>5</v>
      </c>
      <c r="AE56">
        <v>5</v>
      </c>
      <c r="AF56">
        <v>5</v>
      </c>
      <c r="AG56">
        <v>5</v>
      </c>
      <c r="AH56">
        <v>5</v>
      </c>
      <c r="AI56">
        <v>5</v>
      </c>
      <c r="AJ56">
        <v>5</v>
      </c>
      <c r="AK56">
        <v>3</v>
      </c>
      <c r="AL56">
        <v>4</v>
      </c>
      <c r="AM56">
        <v>3</v>
      </c>
      <c r="AN56">
        <v>4</v>
      </c>
      <c r="AO56">
        <v>2</v>
      </c>
      <c r="AP56">
        <v>4</v>
      </c>
      <c r="AQ56">
        <v>4</v>
      </c>
      <c r="AR56">
        <v>4</v>
      </c>
      <c r="AS56">
        <v>4</v>
      </c>
      <c r="AT56">
        <v>4</v>
      </c>
      <c r="AU56">
        <v>5</v>
      </c>
      <c r="AV56">
        <v>5</v>
      </c>
      <c r="AW56">
        <v>5</v>
      </c>
      <c r="AX56">
        <v>5</v>
      </c>
      <c r="AY56">
        <v>3</v>
      </c>
      <c r="AZ56">
        <v>3</v>
      </c>
      <c r="BA56">
        <v>4</v>
      </c>
      <c r="BB56">
        <v>5</v>
      </c>
      <c r="BC56">
        <v>5</v>
      </c>
      <c r="BD56">
        <v>5</v>
      </c>
      <c r="BE56">
        <v>5</v>
      </c>
      <c r="BF56">
        <v>5</v>
      </c>
      <c r="BG56">
        <v>3</v>
      </c>
      <c r="BH56">
        <v>4</v>
      </c>
      <c r="BI56" s="19">
        <f t="shared" si="0"/>
        <v>19</v>
      </c>
      <c r="BJ56" s="19">
        <f t="shared" si="1"/>
        <v>21</v>
      </c>
      <c r="BK56" s="19">
        <f t="shared" si="2"/>
        <v>13</v>
      </c>
      <c r="BL56" s="19">
        <f t="shared" si="3"/>
        <v>14</v>
      </c>
      <c r="BM56" s="19">
        <f t="shared" si="4"/>
        <v>15</v>
      </c>
      <c r="BN56" s="19">
        <f t="shared" si="5"/>
        <v>25</v>
      </c>
      <c r="BO56" s="19">
        <f t="shared" si="6"/>
        <v>10</v>
      </c>
      <c r="BP56" s="19">
        <f t="shared" si="7"/>
        <v>10</v>
      </c>
      <c r="BQ56" s="19">
        <f t="shared" si="8"/>
        <v>16</v>
      </c>
      <c r="BR56" s="19">
        <f t="shared" si="9"/>
        <v>20</v>
      </c>
      <c r="BS56" s="19">
        <f t="shared" si="10"/>
        <v>10</v>
      </c>
      <c r="BT56" s="19">
        <f t="shared" si="11"/>
        <v>10</v>
      </c>
      <c r="BU56" s="19">
        <f t="shared" si="12"/>
        <v>22</v>
      </c>
      <c r="BV56" s="19">
        <f t="shared" si="13"/>
        <v>107</v>
      </c>
      <c r="BW56" s="19">
        <f t="shared" si="14"/>
        <v>66</v>
      </c>
      <c r="BX56">
        <f t="shared" si="15"/>
        <v>32</v>
      </c>
      <c r="BY56" s="19"/>
    </row>
    <row r="57" spans="1:77">
      <c r="A57">
        <v>54</v>
      </c>
      <c r="B57" s="18">
        <v>45359</v>
      </c>
      <c r="C57" s="18">
        <v>45359</v>
      </c>
      <c r="D57" t="s">
        <v>133</v>
      </c>
      <c r="E57" t="s">
        <v>134</v>
      </c>
      <c r="F57" t="s">
        <v>135</v>
      </c>
      <c r="G57" t="s">
        <v>151</v>
      </c>
      <c r="H57" t="s">
        <v>167</v>
      </c>
      <c r="I57" t="s">
        <v>160</v>
      </c>
      <c r="J57" t="s">
        <v>168</v>
      </c>
      <c r="K57" t="s">
        <v>144</v>
      </c>
      <c r="L57">
        <v>3</v>
      </c>
      <c r="M57">
        <v>5</v>
      </c>
      <c r="N57">
        <v>5</v>
      </c>
      <c r="O57">
        <v>4</v>
      </c>
      <c r="P57">
        <v>5</v>
      </c>
      <c r="Q57">
        <v>4</v>
      </c>
      <c r="R57">
        <v>5</v>
      </c>
      <c r="S57">
        <v>4</v>
      </c>
      <c r="T57">
        <v>5</v>
      </c>
      <c r="U57">
        <v>4</v>
      </c>
      <c r="V57">
        <v>3</v>
      </c>
      <c r="W57">
        <v>3</v>
      </c>
      <c r="X57">
        <v>5</v>
      </c>
      <c r="Y57">
        <v>5</v>
      </c>
      <c r="Z57">
        <v>5</v>
      </c>
      <c r="AA57">
        <v>3</v>
      </c>
      <c r="AB57">
        <v>4</v>
      </c>
      <c r="AC57">
        <v>4</v>
      </c>
      <c r="AD57">
        <v>4</v>
      </c>
      <c r="AE57">
        <v>5</v>
      </c>
      <c r="AF57">
        <v>5</v>
      </c>
      <c r="AG57">
        <v>5</v>
      </c>
      <c r="AH57">
        <v>4</v>
      </c>
      <c r="AI57">
        <v>4</v>
      </c>
      <c r="AJ57">
        <v>4</v>
      </c>
      <c r="AK57">
        <v>3</v>
      </c>
      <c r="AL57">
        <v>5</v>
      </c>
      <c r="AM57">
        <v>4</v>
      </c>
      <c r="AN57">
        <v>4</v>
      </c>
      <c r="AO57">
        <v>4</v>
      </c>
      <c r="AP57">
        <v>4</v>
      </c>
      <c r="AQ57">
        <v>5</v>
      </c>
      <c r="AR57">
        <v>4</v>
      </c>
      <c r="AS57">
        <v>4</v>
      </c>
      <c r="AT57">
        <v>4</v>
      </c>
      <c r="AU57">
        <v>2</v>
      </c>
      <c r="AV57">
        <v>4</v>
      </c>
      <c r="AW57">
        <v>4</v>
      </c>
      <c r="AX57">
        <v>5</v>
      </c>
      <c r="AY57">
        <v>3</v>
      </c>
      <c r="AZ57">
        <v>4</v>
      </c>
      <c r="BA57">
        <v>5</v>
      </c>
      <c r="BB57">
        <v>3</v>
      </c>
      <c r="BC57">
        <v>4</v>
      </c>
      <c r="BD57">
        <v>5</v>
      </c>
      <c r="BE57">
        <v>4</v>
      </c>
      <c r="BF57">
        <v>4</v>
      </c>
      <c r="BG57">
        <v>4</v>
      </c>
      <c r="BH57">
        <v>3</v>
      </c>
      <c r="BI57" s="19">
        <f t="shared" si="0"/>
        <v>19</v>
      </c>
      <c r="BJ57" s="19">
        <f t="shared" si="1"/>
        <v>22</v>
      </c>
      <c r="BK57" s="19">
        <f t="shared" si="2"/>
        <v>11</v>
      </c>
      <c r="BL57" s="19">
        <f t="shared" si="3"/>
        <v>17</v>
      </c>
      <c r="BM57" s="19">
        <f t="shared" si="4"/>
        <v>13</v>
      </c>
      <c r="BN57" s="19">
        <f t="shared" si="5"/>
        <v>22</v>
      </c>
      <c r="BO57" s="19">
        <f t="shared" si="6"/>
        <v>12</v>
      </c>
      <c r="BP57" s="19">
        <f t="shared" si="7"/>
        <v>12</v>
      </c>
      <c r="BQ57" s="19">
        <f t="shared" si="8"/>
        <v>17</v>
      </c>
      <c r="BR57" s="19">
        <f t="shared" si="9"/>
        <v>15</v>
      </c>
      <c r="BS57" s="19">
        <f t="shared" si="10"/>
        <v>12</v>
      </c>
      <c r="BT57" s="19">
        <f t="shared" si="11"/>
        <v>7</v>
      </c>
      <c r="BU57" s="19">
        <f t="shared" si="12"/>
        <v>20</v>
      </c>
      <c r="BV57" s="19">
        <f t="shared" si="13"/>
        <v>104</v>
      </c>
      <c r="BW57" s="19">
        <f t="shared" si="14"/>
        <v>68</v>
      </c>
      <c r="BX57">
        <f t="shared" si="15"/>
        <v>27</v>
      </c>
      <c r="BY57" s="19"/>
    </row>
    <row r="58" spans="1:77">
      <c r="A58">
        <v>55</v>
      </c>
      <c r="B58" s="18">
        <v>45359</v>
      </c>
      <c r="C58" s="18">
        <v>45359</v>
      </c>
      <c r="D58" t="s">
        <v>147</v>
      </c>
      <c r="E58" t="s">
        <v>134</v>
      </c>
      <c r="F58" t="s">
        <v>141</v>
      </c>
      <c r="G58" t="s">
        <v>156</v>
      </c>
      <c r="H58" t="s">
        <v>162</v>
      </c>
      <c r="I58" t="s">
        <v>160</v>
      </c>
      <c r="J58" t="s">
        <v>170</v>
      </c>
      <c r="K58" t="s">
        <v>140</v>
      </c>
      <c r="L58">
        <v>3</v>
      </c>
      <c r="M58">
        <v>5</v>
      </c>
      <c r="N58">
        <v>5</v>
      </c>
      <c r="O58">
        <v>5</v>
      </c>
      <c r="P58">
        <v>5</v>
      </c>
      <c r="Q58">
        <v>5</v>
      </c>
      <c r="R58">
        <v>5</v>
      </c>
      <c r="S58">
        <v>5</v>
      </c>
      <c r="T58">
        <v>4</v>
      </c>
      <c r="U58">
        <v>4</v>
      </c>
      <c r="V58">
        <v>5</v>
      </c>
      <c r="W58">
        <v>5</v>
      </c>
      <c r="X58">
        <v>5</v>
      </c>
      <c r="Y58">
        <v>5</v>
      </c>
      <c r="Z58">
        <v>5</v>
      </c>
      <c r="AA58">
        <v>4</v>
      </c>
      <c r="AB58">
        <v>5</v>
      </c>
      <c r="AC58">
        <v>5</v>
      </c>
      <c r="AD58">
        <v>4</v>
      </c>
      <c r="AE58">
        <v>5</v>
      </c>
      <c r="AF58">
        <v>5</v>
      </c>
      <c r="AG58">
        <v>5</v>
      </c>
      <c r="AH58">
        <v>5</v>
      </c>
      <c r="AI58">
        <v>5</v>
      </c>
      <c r="AJ58">
        <v>4</v>
      </c>
      <c r="AK58">
        <v>4</v>
      </c>
      <c r="AL58">
        <v>4</v>
      </c>
      <c r="AM58">
        <v>5</v>
      </c>
      <c r="AN58">
        <v>5</v>
      </c>
      <c r="AO58">
        <v>5</v>
      </c>
      <c r="AP58">
        <v>4</v>
      </c>
      <c r="AQ58">
        <v>5</v>
      </c>
      <c r="AR58">
        <v>4</v>
      </c>
      <c r="AS58">
        <v>5</v>
      </c>
      <c r="AT58">
        <v>5</v>
      </c>
      <c r="AU58">
        <v>5</v>
      </c>
      <c r="AV58">
        <v>4</v>
      </c>
      <c r="AW58">
        <v>5</v>
      </c>
      <c r="AX58">
        <v>5</v>
      </c>
      <c r="AY58">
        <v>5</v>
      </c>
      <c r="AZ58">
        <v>4</v>
      </c>
      <c r="BA58">
        <v>5</v>
      </c>
      <c r="BB58">
        <v>4</v>
      </c>
      <c r="BC58">
        <v>4</v>
      </c>
      <c r="BD58">
        <v>5</v>
      </c>
      <c r="BE58">
        <v>5</v>
      </c>
      <c r="BF58">
        <v>5</v>
      </c>
      <c r="BG58">
        <v>5</v>
      </c>
      <c r="BH58">
        <v>5</v>
      </c>
      <c r="BI58" s="19">
        <f t="shared" si="0"/>
        <v>20</v>
      </c>
      <c r="BJ58" s="19">
        <f t="shared" si="1"/>
        <v>23</v>
      </c>
      <c r="BK58" s="19">
        <f t="shared" si="2"/>
        <v>15</v>
      </c>
      <c r="BL58" s="19">
        <f t="shared" si="3"/>
        <v>19</v>
      </c>
      <c r="BM58" s="19">
        <f t="shared" si="4"/>
        <v>14</v>
      </c>
      <c r="BN58" s="19">
        <f t="shared" si="5"/>
        <v>24</v>
      </c>
      <c r="BO58" s="19">
        <f t="shared" si="6"/>
        <v>13</v>
      </c>
      <c r="BP58" s="19">
        <f t="shared" si="7"/>
        <v>14</v>
      </c>
      <c r="BQ58" s="19">
        <f t="shared" si="8"/>
        <v>19</v>
      </c>
      <c r="BR58" s="19">
        <f t="shared" si="9"/>
        <v>19</v>
      </c>
      <c r="BS58" s="19">
        <f t="shared" si="10"/>
        <v>14</v>
      </c>
      <c r="BT58" s="19">
        <f t="shared" si="11"/>
        <v>8</v>
      </c>
      <c r="BU58" s="19">
        <f t="shared" si="12"/>
        <v>25</v>
      </c>
      <c r="BV58" s="19">
        <f t="shared" si="13"/>
        <v>115</v>
      </c>
      <c r="BW58" s="19">
        <f t="shared" si="14"/>
        <v>79</v>
      </c>
      <c r="BX58">
        <f t="shared" si="15"/>
        <v>33</v>
      </c>
      <c r="BY58" s="19"/>
    </row>
    <row r="59" spans="1:77">
      <c r="A59">
        <v>56</v>
      </c>
      <c r="B59" s="18">
        <v>45359</v>
      </c>
      <c r="C59" s="18">
        <v>45359</v>
      </c>
      <c r="D59" t="s">
        <v>133</v>
      </c>
      <c r="E59" t="s">
        <v>134</v>
      </c>
      <c r="F59" t="s">
        <v>141</v>
      </c>
      <c r="G59" t="s">
        <v>146</v>
      </c>
      <c r="H59" t="s">
        <v>142</v>
      </c>
      <c r="I59" t="s">
        <v>138</v>
      </c>
      <c r="J59" t="s">
        <v>139</v>
      </c>
      <c r="K59" t="s">
        <v>144</v>
      </c>
      <c r="L59">
        <v>3</v>
      </c>
      <c r="M59">
        <v>5</v>
      </c>
      <c r="N59">
        <v>5</v>
      </c>
      <c r="O59">
        <v>4</v>
      </c>
      <c r="P59">
        <v>3</v>
      </c>
      <c r="Q59">
        <v>4</v>
      </c>
      <c r="R59">
        <v>4</v>
      </c>
      <c r="S59">
        <v>4</v>
      </c>
      <c r="T59">
        <v>4</v>
      </c>
      <c r="U59">
        <v>5</v>
      </c>
      <c r="V59">
        <v>4</v>
      </c>
      <c r="W59">
        <v>4</v>
      </c>
      <c r="X59">
        <v>4</v>
      </c>
      <c r="Y59">
        <v>4</v>
      </c>
      <c r="Z59">
        <v>4</v>
      </c>
      <c r="AA59">
        <v>4</v>
      </c>
      <c r="AB59">
        <v>4</v>
      </c>
      <c r="AC59">
        <v>4</v>
      </c>
      <c r="AD59">
        <v>4</v>
      </c>
      <c r="AE59">
        <v>4</v>
      </c>
      <c r="AF59">
        <v>5</v>
      </c>
      <c r="AG59">
        <v>5</v>
      </c>
      <c r="AH59">
        <v>4</v>
      </c>
      <c r="AI59">
        <v>4</v>
      </c>
      <c r="AJ59">
        <v>4</v>
      </c>
      <c r="AK59">
        <v>4</v>
      </c>
      <c r="AL59">
        <v>4</v>
      </c>
      <c r="AM59">
        <v>4</v>
      </c>
      <c r="AN59">
        <v>3</v>
      </c>
      <c r="AO59">
        <v>4</v>
      </c>
      <c r="AP59">
        <v>4</v>
      </c>
      <c r="AQ59">
        <v>5</v>
      </c>
      <c r="AR59">
        <v>4</v>
      </c>
      <c r="AS59">
        <v>4</v>
      </c>
      <c r="AT59">
        <v>4</v>
      </c>
      <c r="AU59">
        <v>4</v>
      </c>
      <c r="AV59">
        <v>4</v>
      </c>
      <c r="AW59">
        <v>4</v>
      </c>
      <c r="AX59">
        <v>4</v>
      </c>
      <c r="AY59">
        <v>3</v>
      </c>
      <c r="AZ59">
        <v>4</v>
      </c>
      <c r="BA59">
        <v>4</v>
      </c>
      <c r="BB59">
        <v>2</v>
      </c>
      <c r="BC59">
        <v>3</v>
      </c>
      <c r="BD59">
        <v>3</v>
      </c>
      <c r="BE59">
        <v>4</v>
      </c>
      <c r="BF59">
        <v>4</v>
      </c>
      <c r="BG59">
        <v>4</v>
      </c>
      <c r="BH59">
        <v>3</v>
      </c>
      <c r="BI59" s="19">
        <f t="shared" si="0"/>
        <v>17</v>
      </c>
      <c r="BJ59" s="19">
        <f t="shared" si="1"/>
        <v>21</v>
      </c>
      <c r="BK59" s="19">
        <f t="shared" si="2"/>
        <v>12</v>
      </c>
      <c r="BL59" s="19">
        <f t="shared" si="3"/>
        <v>16</v>
      </c>
      <c r="BM59" s="19">
        <f t="shared" si="4"/>
        <v>12</v>
      </c>
      <c r="BN59" s="19">
        <f t="shared" si="5"/>
        <v>22</v>
      </c>
      <c r="BO59" s="19">
        <f t="shared" si="6"/>
        <v>12</v>
      </c>
      <c r="BP59" s="19">
        <f t="shared" si="7"/>
        <v>11</v>
      </c>
      <c r="BQ59" s="19">
        <f t="shared" si="8"/>
        <v>17</v>
      </c>
      <c r="BR59" s="19">
        <f t="shared" si="9"/>
        <v>16</v>
      </c>
      <c r="BS59" s="19">
        <f t="shared" si="10"/>
        <v>11</v>
      </c>
      <c r="BT59" s="19">
        <f t="shared" si="11"/>
        <v>5</v>
      </c>
      <c r="BU59" s="19">
        <f t="shared" si="12"/>
        <v>18</v>
      </c>
      <c r="BV59" s="19">
        <f t="shared" si="13"/>
        <v>100</v>
      </c>
      <c r="BW59" s="19">
        <f t="shared" si="14"/>
        <v>67</v>
      </c>
      <c r="BX59">
        <f t="shared" si="15"/>
        <v>23</v>
      </c>
      <c r="BY59" s="19"/>
    </row>
    <row r="60" spans="1:77">
      <c r="A60">
        <v>57</v>
      </c>
      <c r="B60" s="18">
        <v>45359</v>
      </c>
      <c r="C60" s="18">
        <v>45359</v>
      </c>
      <c r="D60" t="s">
        <v>133</v>
      </c>
      <c r="E60" t="s">
        <v>134</v>
      </c>
      <c r="F60" t="s">
        <v>135</v>
      </c>
      <c r="G60" t="s">
        <v>151</v>
      </c>
      <c r="H60" t="s">
        <v>142</v>
      </c>
      <c r="I60" t="s">
        <v>138</v>
      </c>
      <c r="J60" t="s">
        <v>139</v>
      </c>
      <c r="K60" t="s">
        <v>140</v>
      </c>
      <c r="L60" t="s">
        <v>154</v>
      </c>
      <c r="M60">
        <v>5</v>
      </c>
      <c r="N60">
        <v>5</v>
      </c>
      <c r="O60">
        <v>4</v>
      </c>
      <c r="P60">
        <v>5</v>
      </c>
      <c r="Q60">
        <v>4</v>
      </c>
      <c r="R60">
        <v>3</v>
      </c>
      <c r="S60">
        <v>5</v>
      </c>
      <c r="T60">
        <v>5</v>
      </c>
      <c r="U60">
        <v>3</v>
      </c>
      <c r="V60">
        <v>3</v>
      </c>
      <c r="W60">
        <v>4</v>
      </c>
      <c r="X60">
        <v>3</v>
      </c>
      <c r="Y60">
        <v>3</v>
      </c>
      <c r="Z60">
        <v>5</v>
      </c>
      <c r="AA60">
        <v>4</v>
      </c>
      <c r="AB60">
        <v>4</v>
      </c>
      <c r="AC60">
        <v>4</v>
      </c>
      <c r="AD60">
        <v>3</v>
      </c>
      <c r="AE60">
        <v>5</v>
      </c>
      <c r="AF60">
        <v>4</v>
      </c>
      <c r="AG60">
        <v>4</v>
      </c>
      <c r="AH60">
        <v>4</v>
      </c>
      <c r="AI60">
        <v>5</v>
      </c>
      <c r="AJ60">
        <v>4</v>
      </c>
      <c r="AK60">
        <v>5</v>
      </c>
      <c r="AL60">
        <v>5</v>
      </c>
      <c r="AM60">
        <v>5</v>
      </c>
      <c r="AN60">
        <v>5</v>
      </c>
      <c r="AO60">
        <v>3</v>
      </c>
      <c r="AP60">
        <v>3</v>
      </c>
      <c r="AQ60">
        <v>5</v>
      </c>
      <c r="AR60">
        <v>5</v>
      </c>
      <c r="AS60">
        <v>5</v>
      </c>
      <c r="AT60">
        <v>5</v>
      </c>
      <c r="AU60">
        <v>5</v>
      </c>
      <c r="AV60">
        <v>5</v>
      </c>
      <c r="AW60">
        <v>5</v>
      </c>
      <c r="AX60">
        <v>5</v>
      </c>
      <c r="AY60">
        <v>5</v>
      </c>
      <c r="AZ60">
        <v>5</v>
      </c>
      <c r="BA60">
        <v>5</v>
      </c>
      <c r="BB60">
        <v>4</v>
      </c>
      <c r="BC60">
        <v>5</v>
      </c>
      <c r="BD60">
        <v>5</v>
      </c>
      <c r="BE60">
        <v>4</v>
      </c>
      <c r="BF60">
        <v>4</v>
      </c>
      <c r="BG60">
        <v>4</v>
      </c>
      <c r="BH60">
        <v>4</v>
      </c>
      <c r="BI60" s="19">
        <f t="shared" si="0"/>
        <v>19</v>
      </c>
      <c r="BJ60" s="19">
        <f t="shared" si="1"/>
        <v>20</v>
      </c>
      <c r="BK60" s="19">
        <f t="shared" si="2"/>
        <v>10</v>
      </c>
      <c r="BL60" s="19">
        <f t="shared" si="3"/>
        <v>16</v>
      </c>
      <c r="BM60" s="19">
        <f t="shared" si="4"/>
        <v>12</v>
      </c>
      <c r="BN60" s="19">
        <f t="shared" si="5"/>
        <v>21</v>
      </c>
      <c r="BO60" s="19">
        <f t="shared" si="6"/>
        <v>15</v>
      </c>
      <c r="BP60" s="19">
        <f t="shared" si="7"/>
        <v>11</v>
      </c>
      <c r="BQ60" s="19">
        <f t="shared" si="8"/>
        <v>20</v>
      </c>
      <c r="BR60" s="19">
        <f t="shared" si="9"/>
        <v>20</v>
      </c>
      <c r="BS60" s="19">
        <f t="shared" si="10"/>
        <v>15</v>
      </c>
      <c r="BT60" s="19">
        <f t="shared" si="11"/>
        <v>9</v>
      </c>
      <c r="BU60" s="19">
        <f t="shared" si="12"/>
        <v>21</v>
      </c>
      <c r="BV60" s="19">
        <f t="shared" si="13"/>
        <v>98</v>
      </c>
      <c r="BW60" s="19">
        <f t="shared" si="14"/>
        <v>81</v>
      </c>
      <c r="BX60">
        <f t="shared" si="15"/>
        <v>30</v>
      </c>
      <c r="BY60" s="19"/>
    </row>
    <row r="61" spans="1:77">
      <c r="A61">
        <v>58</v>
      </c>
      <c r="B61" s="18">
        <v>45359</v>
      </c>
      <c r="C61" s="18">
        <v>45359</v>
      </c>
      <c r="D61" t="s">
        <v>147</v>
      </c>
      <c r="E61" t="s">
        <v>134</v>
      </c>
      <c r="F61" t="s">
        <v>141</v>
      </c>
      <c r="G61" t="s">
        <v>136</v>
      </c>
      <c r="H61" t="s">
        <v>167</v>
      </c>
      <c r="I61" t="s">
        <v>138</v>
      </c>
      <c r="J61" t="s">
        <v>139</v>
      </c>
      <c r="K61" t="s">
        <v>140</v>
      </c>
      <c r="L61" t="s">
        <v>154</v>
      </c>
      <c r="M61">
        <v>5</v>
      </c>
      <c r="N61">
        <v>4</v>
      </c>
      <c r="O61">
        <v>4</v>
      </c>
      <c r="P61">
        <v>4</v>
      </c>
      <c r="Q61">
        <v>5</v>
      </c>
      <c r="R61">
        <v>4</v>
      </c>
      <c r="S61">
        <v>4</v>
      </c>
      <c r="T61">
        <v>5</v>
      </c>
      <c r="U61">
        <v>4</v>
      </c>
      <c r="V61">
        <v>4</v>
      </c>
      <c r="W61">
        <v>4</v>
      </c>
      <c r="X61">
        <v>5</v>
      </c>
      <c r="Y61">
        <v>4</v>
      </c>
      <c r="Z61">
        <v>4</v>
      </c>
      <c r="AA61">
        <v>4</v>
      </c>
      <c r="AB61">
        <v>4</v>
      </c>
      <c r="AC61">
        <v>5</v>
      </c>
      <c r="AD61">
        <v>4</v>
      </c>
      <c r="AE61">
        <v>4</v>
      </c>
      <c r="AF61">
        <v>4</v>
      </c>
      <c r="AG61">
        <v>4</v>
      </c>
      <c r="AH61">
        <v>5</v>
      </c>
      <c r="AI61">
        <v>5</v>
      </c>
      <c r="AJ61">
        <v>5</v>
      </c>
      <c r="AK61">
        <v>4</v>
      </c>
      <c r="AL61">
        <v>3</v>
      </c>
      <c r="AM61">
        <v>3</v>
      </c>
      <c r="AN61">
        <v>4</v>
      </c>
      <c r="AO61">
        <v>4</v>
      </c>
      <c r="AP61">
        <v>4</v>
      </c>
      <c r="AQ61">
        <v>4</v>
      </c>
      <c r="AR61">
        <v>4</v>
      </c>
      <c r="AS61">
        <v>4</v>
      </c>
      <c r="AT61">
        <v>4</v>
      </c>
      <c r="AU61">
        <v>4</v>
      </c>
      <c r="AV61">
        <v>4</v>
      </c>
      <c r="AW61">
        <v>4</v>
      </c>
      <c r="AX61">
        <v>4</v>
      </c>
      <c r="AY61">
        <v>3</v>
      </c>
      <c r="AZ61">
        <v>4</v>
      </c>
      <c r="BA61">
        <v>4</v>
      </c>
      <c r="BB61">
        <v>4</v>
      </c>
      <c r="BC61">
        <v>4</v>
      </c>
      <c r="BD61">
        <v>4</v>
      </c>
      <c r="BE61">
        <v>4</v>
      </c>
      <c r="BF61">
        <v>4</v>
      </c>
      <c r="BG61">
        <v>4</v>
      </c>
      <c r="BH61">
        <v>4</v>
      </c>
      <c r="BI61" s="19">
        <f t="shared" si="0"/>
        <v>17</v>
      </c>
      <c r="BJ61" s="19">
        <f t="shared" si="1"/>
        <v>22</v>
      </c>
      <c r="BK61" s="19">
        <f t="shared" si="2"/>
        <v>13</v>
      </c>
      <c r="BL61" s="19">
        <f t="shared" si="3"/>
        <v>16</v>
      </c>
      <c r="BM61" s="19">
        <f t="shared" si="4"/>
        <v>13</v>
      </c>
      <c r="BN61" s="19">
        <f t="shared" si="5"/>
        <v>23</v>
      </c>
      <c r="BO61" s="19">
        <f t="shared" si="6"/>
        <v>10</v>
      </c>
      <c r="BP61" s="19">
        <f t="shared" si="7"/>
        <v>12</v>
      </c>
      <c r="BQ61" s="19">
        <f t="shared" si="8"/>
        <v>16</v>
      </c>
      <c r="BR61" s="19">
        <f t="shared" si="9"/>
        <v>16</v>
      </c>
      <c r="BS61" s="19">
        <f t="shared" si="10"/>
        <v>11</v>
      </c>
      <c r="BT61" s="19">
        <f t="shared" si="11"/>
        <v>8</v>
      </c>
      <c r="BU61" s="19">
        <f t="shared" si="12"/>
        <v>20</v>
      </c>
      <c r="BV61" s="19">
        <f t="shared" si="13"/>
        <v>104</v>
      </c>
      <c r="BW61" s="19">
        <f t="shared" si="14"/>
        <v>65</v>
      </c>
      <c r="BX61">
        <f t="shared" si="15"/>
        <v>28</v>
      </c>
      <c r="BY61" s="19"/>
    </row>
    <row r="62" spans="1:77">
      <c r="A62">
        <v>59</v>
      </c>
      <c r="B62" s="18">
        <v>45360</v>
      </c>
      <c r="C62" s="18">
        <v>45360</v>
      </c>
      <c r="D62" t="s">
        <v>147</v>
      </c>
      <c r="E62" t="s">
        <v>145</v>
      </c>
      <c r="F62" t="s">
        <v>135</v>
      </c>
      <c r="G62" t="s">
        <v>156</v>
      </c>
      <c r="H62" t="s">
        <v>142</v>
      </c>
      <c r="I62" t="s">
        <v>138</v>
      </c>
      <c r="J62" t="s">
        <v>143</v>
      </c>
      <c r="K62" t="s">
        <v>144</v>
      </c>
      <c r="L62">
        <v>4</v>
      </c>
      <c r="M62">
        <v>5</v>
      </c>
      <c r="N62">
        <v>4</v>
      </c>
      <c r="O62">
        <v>5</v>
      </c>
      <c r="P62">
        <v>5</v>
      </c>
      <c r="Q62">
        <v>5</v>
      </c>
      <c r="R62">
        <v>4</v>
      </c>
      <c r="S62">
        <v>3</v>
      </c>
      <c r="T62">
        <v>5</v>
      </c>
      <c r="U62">
        <v>4</v>
      </c>
      <c r="V62">
        <v>4</v>
      </c>
      <c r="W62">
        <v>5</v>
      </c>
      <c r="X62">
        <v>5</v>
      </c>
      <c r="Y62">
        <v>5</v>
      </c>
      <c r="Z62">
        <v>3</v>
      </c>
      <c r="AA62">
        <v>5</v>
      </c>
      <c r="AB62">
        <v>5</v>
      </c>
      <c r="AC62">
        <v>5</v>
      </c>
      <c r="AD62">
        <v>5</v>
      </c>
      <c r="AE62">
        <v>5</v>
      </c>
      <c r="AF62">
        <v>5</v>
      </c>
      <c r="AG62">
        <v>5</v>
      </c>
      <c r="AH62">
        <v>3</v>
      </c>
      <c r="AI62">
        <v>5</v>
      </c>
      <c r="AJ62">
        <v>5</v>
      </c>
      <c r="AK62">
        <v>5</v>
      </c>
      <c r="AL62">
        <v>5</v>
      </c>
      <c r="AM62">
        <v>3</v>
      </c>
      <c r="AN62">
        <v>5</v>
      </c>
      <c r="AO62">
        <v>5</v>
      </c>
      <c r="AP62">
        <v>5</v>
      </c>
      <c r="AQ62">
        <v>5</v>
      </c>
      <c r="AR62">
        <v>5</v>
      </c>
      <c r="AS62">
        <v>5</v>
      </c>
      <c r="AT62">
        <v>5</v>
      </c>
      <c r="AU62">
        <v>5</v>
      </c>
      <c r="AV62">
        <v>5</v>
      </c>
      <c r="AW62">
        <v>5</v>
      </c>
      <c r="AX62">
        <v>5</v>
      </c>
      <c r="AY62">
        <v>5</v>
      </c>
      <c r="AZ62">
        <v>5</v>
      </c>
      <c r="BA62">
        <v>5</v>
      </c>
      <c r="BB62">
        <v>5</v>
      </c>
      <c r="BC62">
        <v>5</v>
      </c>
      <c r="BD62">
        <v>5</v>
      </c>
      <c r="BE62">
        <v>5</v>
      </c>
      <c r="BF62">
        <v>5</v>
      </c>
      <c r="BG62">
        <v>5</v>
      </c>
      <c r="BH62">
        <v>5</v>
      </c>
      <c r="BI62" s="19">
        <f t="shared" si="0"/>
        <v>19</v>
      </c>
      <c r="BJ62" s="19">
        <f t="shared" si="1"/>
        <v>21</v>
      </c>
      <c r="BK62" s="19">
        <f t="shared" si="2"/>
        <v>14</v>
      </c>
      <c r="BL62" s="19">
        <f t="shared" si="3"/>
        <v>18</v>
      </c>
      <c r="BM62" s="19">
        <f t="shared" si="4"/>
        <v>15</v>
      </c>
      <c r="BN62" s="19">
        <f t="shared" si="5"/>
        <v>23</v>
      </c>
      <c r="BO62" s="19">
        <f t="shared" si="6"/>
        <v>13</v>
      </c>
      <c r="BP62" s="19">
        <f t="shared" si="7"/>
        <v>15</v>
      </c>
      <c r="BQ62" s="19">
        <f t="shared" si="8"/>
        <v>20</v>
      </c>
      <c r="BR62" s="19">
        <f t="shared" si="9"/>
        <v>20</v>
      </c>
      <c r="BS62" s="19">
        <f t="shared" si="10"/>
        <v>15</v>
      </c>
      <c r="BT62" s="19">
        <f t="shared" si="11"/>
        <v>10</v>
      </c>
      <c r="BU62" s="19">
        <f t="shared" si="12"/>
        <v>25</v>
      </c>
      <c r="BV62" s="19">
        <f t="shared" si="13"/>
        <v>110</v>
      </c>
      <c r="BW62" s="19">
        <f t="shared" si="14"/>
        <v>83</v>
      </c>
      <c r="BX62">
        <f t="shared" si="15"/>
        <v>35</v>
      </c>
      <c r="BY62" s="19"/>
    </row>
    <row r="63" spans="1:77">
      <c r="A63">
        <v>60</v>
      </c>
      <c r="B63" s="18">
        <v>45360</v>
      </c>
      <c r="C63" s="18">
        <v>45360</v>
      </c>
      <c r="D63" t="s">
        <v>133</v>
      </c>
      <c r="E63" t="s">
        <v>145</v>
      </c>
      <c r="F63" t="s">
        <v>135</v>
      </c>
      <c r="G63" t="s">
        <v>151</v>
      </c>
      <c r="H63" t="s">
        <v>162</v>
      </c>
      <c r="I63" t="s">
        <v>138</v>
      </c>
      <c r="J63" t="s">
        <v>139</v>
      </c>
      <c r="K63" t="s">
        <v>140</v>
      </c>
      <c r="L63" t="s">
        <v>154</v>
      </c>
      <c r="M63">
        <v>5</v>
      </c>
      <c r="N63">
        <v>5</v>
      </c>
      <c r="O63">
        <v>5</v>
      </c>
      <c r="P63">
        <v>5</v>
      </c>
      <c r="Q63">
        <v>5</v>
      </c>
      <c r="R63">
        <v>5</v>
      </c>
      <c r="S63">
        <v>5</v>
      </c>
      <c r="T63">
        <v>5</v>
      </c>
      <c r="U63">
        <v>5</v>
      </c>
      <c r="V63">
        <v>5</v>
      </c>
      <c r="W63">
        <v>5</v>
      </c>
      <c r="X63">
        <v>5</v>
      </c>
      <c r="Y63">
        <v>5</v>
      </c>
      <c r="Z63">
        <v>5</v>
      </c>
      <c r="AA63">
        <v>5</v>
      </c>
      <c r="AB63">
        <v>5</v>
      </c>
      <c r="AC63">
        <v>5</v>
      </c>
      <c r="AD63">
        <v>5</v>
      </c>
      <c r="AE63">
        <v>5</v>
      </c>
      <c r="AF63">
        <v>5</v>
      </c>
      <c r="AG63">
        <v>5</v>
      </c>
      <c r="AH63">
        <v>5</v>
      </c>
      <c r="AI63">
        <v>5</v>
      </c>
      <c r="AJ63">
        <v>5</v>
      </c>
      <c r="AK63">
        <v>5</v>
      </c>
      <c r="AL63">
        <v>5</v>
      </c>
      <c r="AM63">
        <v>5</v>
      </c>
      <c r="AN63">
        <v>5</v>
      </c>
      <c r="AO63">
        <v>5</v>
      </c>
      <c r="AP63">
        <v>5</v>
      </c>
      <c r="AQ63">
        <v>5</v>
      </c>
      <c r="AR63">
        <v>5</v>
      </c>
      <c r="AS63">
        <v>5</v>
      </c>
      <c r="AT63">
        <v>5</v>
      </c>
      <c r="AU63">
        <v>5</v>
      </c>
      <c r="AV63">
        <v>5</v>
      </c>
      <c r="AW63">
        <v>5</v>
      </c>
      <c r="AX63">
        <v>5</v>
      </c>
      <c r="AY63">
        <v>5</v>
      </c>
      <c r="AZ63">
        <v>5</v>
      </c>
      <c r="BA63">
        <v>5</v>
      </c>
      <c r="BB63">
        <v>3</v>
      </c>
      <c r="BC63">
        <v>4</v>
      </c>
      <c r="BD63">
        <v>5</v>
      </c>
      <c r="BE63">
        <v>5</v>
      </c>
      <c r="BF63">
        <v>5</v>
      </c>
      <c r="BG63">
        <v>5</v>
      </c>
      <c r="BH63">
        <v>5</v>
      </c>
      <c r="BI63" s="19">
        <f t="shared" si="0"/>
        <v>20</v>
      </c>
      <c r="BJ63" s="19">
        <f t="shared" si="1"/>
        <v>25</v>
      </c>
      <c r="BK63" s="19">
        <f t="shared" si="2"/>
        <v>15</v>
      </c>
      <c r="BL63" s="19">
        <f t="shared" si="3"/>
        <v>20</v>
      </c>
      <c r="BM63" s="19">
        <f t="shared" si="4"/>
        <v>15</v>
      </c>
      <c r="BN63" s="19">
        <f t="shared" si="5"/>
        <v>25</v>
      </c>
      <c r="BO63" s="19">
        <f t="shared" si="6"/>
        <v>15</v>
      </c>
      <c r="BP63" s="19">
        <f t="shared" si="7"/>
        <v>15</v>
      </c>
      <c r="BQ63" s="19">
        <f t="shared" si="8"/>
        <v>20</v>
      </c>
      <c r="BR63" s="19">
        <f t="shared" si="9"/>
        <v>20</v>
      </c>
      <c r="BS63" s="19">
        <f t="shared" si="10"/>
        <v>15</v>
      </c>
      <c r="BT63" s="19">
        <f t="shared" si="11"/>
        <v>7</v>
      </c>
      <c r="BU63" s="19">
        <f t="shared" si="12"/>
        <v>25</v>
      </c>
      <c r="BV63" s="19">
        <f t="shared" si="13"/>
        <v>120</v>
      </c>
      <c r="BW63" s="19">
        <f t="shared" si="14"/>
        <v>85</v>
      </c>
      <c r="BX63">
        <f t="shared" si="15"/>
        <v>32</v>
      </c>
      <c r="BY63" s="19"/>
    </row>
    <row r="64" spans="1:77">
      <c r="A64">
        <v>61</v>
      </c>
      <c r="B64" s="18">
        <v>45360</v>
      </c>
      <c r="C64" s="18">
        <v>45360</v>
      </c>
      <c r="D64" t="s">
        <v>133</v>
      </c>
      <c r="E64" t="s">
        <v>134</v>
      </c>
      <c r="F64" t="s">
        <v>135</v>
      </c>
      <c r="G64" t="s">
        <v>151</v>
      </c>
      <c r="H64" t="s">
        <v>149</v>
      </c>
      <c r="I64" t="s">
        <v>160</v>
      </c>
      <c r="J64" t="s">
        <v>143</v>
      </c>
      <c r="K64" t="s">
        <v>144</v>
      </c>
      <c r="L64" t="s">
        <v>154</v>
      </c>
      <c r="M64">
        <v>5</v>
      </c>
      <c r="N64">
        <v>5</v>
      </c>
      <c r="O64">
        <v>5</v>
      </c>
      <c r="P64">
        <v>4</v>
      </c>
      <c r="Q64">
        <v>5</v>
      </c>
      <c r="R64">
        <v>5</v>
      </c>
      <c r="S64">
        <v>5</v>
      </c>
      <c r="T64">
        <v>5</v>
      </c>
      <c r="U64">
        <v>5</v>
      </c>
      <c r="V64">
        <v>4</v>
      </c>
      <c r="W64">
        <v>5</v>
      </c>
      <c r="X64">
        <v>5</v>
      </c>
      <c r="Y64">
        <v>5</v>
      </c>
      <c r="Z64">
        <v>5</v>
      </c>
      <c r="AA64">
        <v>3</v>
      </c>
      <c r="AB64">
        <v>5</v>
      </c>
      <c r="AC64">
        <v>5</v>
      </c>
      <c r="AD64">
        <v>5</v>
      </c>
      <c r="AE64">
        <v>5</v>
      </c>
      <c r="AF64">
        <v>5</v>
      </c>
      <c r="AG64">
        <v>5</v>
      </c>
      <c r="AH64">
        <v>5</v>
      </c>
      <c r="AI64">
        <v>5</v>
      </c>
      <c r="AJ64">
        <v>5</v>
      </c>
      <c r="AK64">
        <v>5</v>
      </c>
      <c r="AL64">
        <v>5</v>
      </c>
      <c r="AM64">
        <v>5</v>
      </c>
      <c r="AN64">
        <v>4</v>
      </c>
      <c r="AO64">
        <v>4</v>
      </c>
      <c r="AP64">
        <v>3</v>
      </c>
      <c r="AQ64">
        <v>5</v>
      </c>
      <c r="AR64">
        <v>5</v>
      </c>
      <c r="AS64">
        <v>5</v>
      </c>
      <c r="AT64">
        <v>5</v>
      </c>
      <c r="AU64">
        <v>5</v>
      </c>
      <c r="AV64">
        <v>5</v>
      </c>
      <c r="AW64">
        <v>5</v>
      </c>
      <c r="AX64">
        <v>5</v>
      </c>
      <c r="AY64">
        <v>5</v>
      </c>
      <c r="AZ64">
        <v>5</v>
      </c>
      <c r="BA64">
        <v>4</v>
      </c>
      <c r="BB64">
        <v>4</v>
      </c>
      <c r="BC64">
        <v>4</v>
      </c>
      <c r="BD64">
        <v>4</v>
      </c>
      <c r="BE64">
        <v>5</v>
      </c>
      <c r="BF64">
        <v>5</v>
      </c>
      <c r="BG64">
        <v>5</v>
      </c>
      <c r="BH64">
        <v>5</v>
      </c>
      <c r="BI64" s="19">
        <f t="shared" si="0"/>
        <v>19</v>
      </c>
      <c r="BJ64" s="19">
        <f t="shared" si="1"/>
        <v>25</v>
      </c>
      <c r="BK64" s="19">
        <f t="shared" si="2"/>
        <v>14</v>
      </c>
      <c r="BL64" s="19">
        <f t="shared" si="3"/>
        <v>18</v>
      </c>
      <c r="BM64" s="19">
        <f t="shared" si="4"/>
        <v>15</v>
      </c>
      <c r="BN64" s="19">
        <f t="shared" si="5"/>
        <v>25</v>
      </c>
      <c r="BO64" s="19">
        <f t="shared" si="6"/>
        <v>15</v>
      </c>
      <c r="BP64" s="19">
        <f t="shared" si="7"/>
        <v>11</v>
      </c>
      <c r="BQ64" s="19">
        <f t="shared" si="8"/>
        <v>20</v>
      </c>
      <c r="BR64" s="19">
        <f t="shared" si="9"/>
        <v>20</v>
      </c>
      <c r="BS64" s="19">
        <f t="shared" si="10"/>
        <v>14</v>
      </c>
      <c r="BT64" s="19">
        <f t="shared" si="11"/>
        <v>8</v>
      </c>
      <c r="BU64" s="19">
        <f t="shared" si="12"/>
        <v>24</v>
      </c>
      <c r="BV64" s="19">
        <f t="shared" si="13"/>
        <v>116</v>
      </c>
      <c r="BW64" s="19">
        <f t="shared" si="14"/>
        <v>80</v>
      </c>
      <c r="BX64">
        <f t="shared" si="15"/>
        <v>32</v>
      </c>
      <c r="BY64" s="19"/>
    </row>
    <row r="65" spans="1:77">
      <c r="A65">
        <v>62</v>
      </c>
      <c r="B65" s="18">
        <v>45360</v>
      </c>
      <c r="C65" s="18">
        <v>45360</v>
      </c>
      <c r="D65" t="s">
        <v>152</v>
      </c>
      <c r="E65" t="s">
        <v>134</v>
      </c>
      <c r="F65" t="s">
        <v>135</v>
      </c>
      <c r="G65" t="s">
        <v>151</v>
      </c>
      <c r="H65" t="s">
        <v>159</v>
      </c>
      <c r="I65" t="s">
        <v>160</v>
      </c>
      <c r="J65" t="s">
        <v>143</v>
      </c>
      <c r="K65" t="s">
        <v>140</v>
      </c>
      <c r="L65" t="s">
        <v>154</v>
      </c>
      <c r="M65">
        <v>4</v>
      </c>
      <c r="N65">
        <v>4</v>
      </c>
      <c r="O65">
        <v>5</v>
      </c>
      <c r="P65">
        <v>4</v>
      </c>
      <c r="Q65">
        <v>5</v>
      </c>
      <c r="R65">
        <v>4</v>
      </c>
      <c r="S65">
        <v>4</v>
      </c>
      <c r="T65">
        <v>5</v>
      </c>
      <c r="U65">
        <v>5</v>
      </c>
      <c r="V65">
        <v>5</v>
      </c>
      <c r="W65">
        <v>4</v>
      </c>
      <c r="X65">
        <v>4</v>
      </c>
      <c r="Y65">
        <v>5</v>
      </c>
      <c r="Z65">
        <v>4</v>
      </c>
      <c r="AA65">
        <v>4</v>
      </c>
      <c r="AB65">
        <v>4</v>
      </c>
      <c r="AC65">
        <v>5</v>
      </c>
      <c r="AD65">
        <v>4</v>
      </c>
      <c r="AE65">
        <v>4</v>
      </c>
      <c r="AF65">
        <v>5</v>
      </c>
      <c r="AG65">
        <v>4</v>
      </c>
      <c r="AH65">
        <v>4</v>
      </c>
      <c r="AI65">
        <v>5</v>
      </c>
      <c r="AJ65">
        <v>4</v>
      </c>
      <c r="AK65">
        <v>4</v>
      </c>
      <c r="AL65">
        <v>5</v>
      </c>
      <c r="AM65">
        <v>4</v>
      </c>
      <c r="AN65">
        <v>4</v>
      </c>
      <c r="AO65">
        <v>5</v>
      </c>
      <c r="AP65">
        <v>4</v>
      </c>
      <c r="AQ65">
        <v>5</v>
      </c>
      <c r="AR65">
        <v>5</v>
      </c>
      <c r="AS65">
        <v>4</v>
      </c>
      <c r="AT65">
        <v>4</v>
      </c>
      <c r="AU65">
        <v>4</v>
      </c>
      <c r="AV65">
        <v>4</v>
      </c>
      <c r="AW65">
        <v>4</v>
      </c>
      <c r="AX65">
        <v>5</v>
      </c>
      <c r="AY65">
        <v>4</v>
      </c>
      <c r="AZ65">
        <v>4</v>
      </c>
      <c r="BA65">
        <v>5</v>
      </c>
      <c r="BB65">
        <v>5</v>
      </c>
      <c r="BC65">
        <v>5</v>
      </c>
      <c r="BD65">
        <v>4</v>
      </c>
      <c r="BE65">
        <v>5</v>
      </c>
      <c r="BF65">
        <v>4</v>
      </c>
      <c r="BG65">
        <v>5</v>
      </c>
      <c r="BH65">
        <v>5</v>
      </c>
      <c r="BI65" s="19">
        <f t="shared" si="0"/>
        <v>17</v>
      </c>
      <c r="BJ65" s="19">
        <f t="shared" si="1"/>
        <v>23</v>
      </c>
      <c r="BK65" s="19">
        <f t="shared" si="2"/>
        <v>13</v>
      </c>
      <c r="BL65" s="19">
        <f t="shared" si="3"/>
        <v>17</v>
      </c>
      <c r="BM65" s="19">
        <f t="shared" si="4"/>
        <v>13</v>
      </c>
      <c r="BN65" s="19">
        <f t="shared" si="5"/>
        <v>22</v>
      </c>
      <c r="BO65" s="19">
        <f t="shared" si="6"/>
        <v>13</v>
      </c>
      <c r="BP65" s="19">
        <f t="shared" si="7"/>
        <v>13</v>
      </c>
      <c r="BQ65" s="19">
        <f t="shared" si="8"/>
        <v>18</v>
      </c>
      <c r="BR65" s="19">
        <f t="shared" si="9"/>
        <v>17</v>
      </c>
      <c r="BS65" s="19">
        <f t="shared" si="10"/>
        <v>13</v>
      </c>
      <c r="BT65" s="19">
        <f t="shared" si="11"/>
        <v>10</v>
      </c>
      <c r="BU65" s="19">
        <f t="shared" si="12"/>
        <v>23</v>
      </c>
      <c r="BV65" s="19">
        <f t="shared" si="13"/>
        <v>105</v>
      </c>
      <c r="BW65" s="19">
        <f t="shared" si="14"/>
        <v>74</v>
      </c>
      <c r="BX65">
        <f t="shared" si="15"/>
        <v>33</v>
      </c>
      <c r="BY65" s="19"/>
    </row>
    <row r="66" spans="1:77">
      <c r="A66">
        <v>63</v>
      </c>
      <c r="B66" s="18">
        <v>45360</v>
      </c>
      <c r="C66" s="18">
        <v>45360</v>
      </c>
      <c r="D66" t="s">
        <v>133</v>
      </c>
      <c r="E66" t="s">
        <v>134</v>
      </c>
      <c r="F66" t="s">
        <v>141</v>
      </c>
      <c r="G66" t="s">
        <v>151</v>
      </c>
      <c r="H66" t="s">
        <v>167</v>
      </c>
      <c r="I66" t="s">
        <v>160</v>
      </c>
      <c r="J66" t="s">
        <v>139</v>
      </c>
      <c r="K66" t="s">
        <v>144</v>
      </c>
      <c r="L66">
        <v>3</v>
      </c>
      <c r="M66">
        <v>5</v>
      </c>
      <c r="N66">
        <v>4</v>
      </c>
      <c r="O66">
        <v>5</v>
      </c>
      <c r="P66">
        <v>5</v>
      </c>
      <c r="Q66">
        <v>5</v>
      </c>
      <c r="R66">
        <v>4</v>
      </c>
      <c r="S66">
        <v>4</v>
      </c>
      <c r="T66">
        <v>5</v>
      </c>
      <c r="U66">
        <v>4</v>
      </c>
      <c r="V66">
        <v>4</v>
      </c>
      <c r="W66">
        <v>5</v>
      </c>
      <c r="X66">
        <v>4</v>
      </c>
      <c r="Y66">
        <v>4</v>
      </c>
      <c r="Z66">
        <v>4</v>
      </c>
      <c r="AA66">
        <v>4</v>
      </c>
      <c r="AB66">
        <v>5</v>
      </c>
      <c r="AC66">
        <v>5</v>
      </c>
      <c r="AD66">
        <v>4</v>
      </c>
      <c r="AE66">
        <v>4</v>
      </c>
      <c r="AF66">
        <v>5</v>
      </c>
      <c r="AG66">
        <v>4</v>
      </c>
      <c r="AH66">
        <v>4</v>
      </c>
      <c r="AI66">
        <v>4</v>
      </c>
      <c r="AJ66">
        <v>4</v>
      </c>
      <c r="AK66">
        <v>4</v>
      </c>
      <c r="AL66">
        <v>4</v>
      </c>
      <c r="AM66">
        <v>4</v>
      </c>
      <c r="AN66">
        <v>4</v>
      </c>
      <c r="AO66">
        <v>4</v>
      </c>
      <c r="AP66">
        <v>4</v>
      </c>
      <c r="AQ66">
        <v>5</v>
      </c>
      <c r="AR66">
        <v>4</v>
      </c>
      <c r="AS66">
        <v>4</v>
      </c>
      <c r="AT66">
        <v>4</v>
      </c>
      <c r="AU66">
        <v>4</v>
      </c>
      <c r="AV66">
        <v>4</v>
      </c>
      <c r="AW66">
        <v>4</v>
      </c>
      <c r="AX66">
        <v>4</v>
      </c>
      <c r="AY66">
        <v>4</v>
      </c>
      <c r="AZ66">
        <v>4</v>
      </c>
      <c r="BA66">
        <v>4</v>
      </c>
      <c r="BB66">
        <v>5</v>
      </c>
      <c r="BC66">
        <v>4</v>
      </c>
      <c r="BD66">
        <v>4</v>
      </c>
      <c r="BE66">
        <v>4</v>
      </c>
      <c r="BF66">
        <v>4</v>
      </c>
      <c r="BG66">
        <v>4</v>
      </c>
      <c r="BH66">
        <v>4</v>
      </c>
      <c r="BI66" s="19">
        <f t="shared" si="0"/>
        <v>19</v>
      </c>
      <c r="BJ66" s="19">
        <f t="shared" si="1"/>
        <v>22</v>
      </c>
      <c r="BK66" s="19">
        <f t="shared" si="2"/>
        <v>13</v>
      </c>
      <c r="BL66" s="19">
        <f t="shared" si="3"/>
        <v>17</v>
      </c>
      <c r="BM66" s="19">
        <f t="shared" si="4"/>
        <v>13</v>
      </c>
      <c r="BN66" s="19">
        <f t="shared" si="5"/>
        <v>21</v>
      </c>
      <c r="BO66" s="19">
        <f t="shared" si="6"/>
        <v>12</v>
      </c>
      <c r="BP66" s="19">
        <f t="shared" si="7"/>
        <v>12</v>
      </c>
      <c r="BQ66" s="19">
        <f t="shared" si="8"/>
        <v>17</v>
      </c>
      <c r="BR66" s="19">
        <f t="shared" si="9"/>
        <v>16</v>
      </c>
      <c r="BS66" s="19">
        <f t="shared" si="10"/>
        <v>12</v>
      </c>
      <c r="BT66" s="19">
        <f t="shared" si="11"/>
        <v>9</v>
      </c>
      <c r="BU66" s="19">
        <f t="shared" si="12"/>
        <v>20</v>
      </c>
      <c r="BV66" s="19">
        <f t="shared" si="13"/>
        <v>105</v>
      </c>
      <c r="BW66" s="19">
        <f t="shared" si="14"/>
        <v>69</v>
      </c>
      <c r="BX66">
        <f t="shared" si="15"/>
        <v>29</v>
      </c>
      <c r="BY66" s="19"/>
    </row>
    <row r="67" spans="1:77">
      <c r="A67">
        <v>64</v>
      </c>
      <c r="B67" s="18">
        <v>45360</v>
      </c>
      <c r="C67" s="18">
        <v>45360</v>
      </c>
      <c r="D67" t="s">
        <v>133</v>
      </c>
      <c r="E67" t="s">
        <v>134</v>
      </c>
      <c r="F67" t="s">
        <v>135</v>
      </c>
      <c r="G67" t="s">
        <v>151</v>
      </c>
      <c r="H67" t="s">
        <v>159</v>
      </c>
      <c r="I67" t="s">
        <v>160</v>
      </c>
      <c r="J67" t="s">
        <v>150</v>
      </c>
      <c r="K67" t="s">
        <v>140</v>
      </c>
      <c r="L67" t="s">
        <v>154</v>
      </c>
      <c r="M67">
        <v>5</v>
      </c>
      <c r="N67">
        <v>5</v>
      </c>
      <c r="O67">
        <v>5</v>
      </c>
      <c r="P67">
        <v>5</v>
      </c>
      <c r="Q67">
        <v>5</v>
      </c>
      <c r="R67">
        <v>5</v>
      </c>
      <c r="S67">
        <v>5</v>
      </c>
      <c r="T67">
        <v>5</v>
      </c>
      <c r="U67">
        <v>5</v>
      </c>
      <c r="V67">
        <v>4</v>
      </c>
      <c r="W67">
        <v>5</v>
      </c>
      <c r="X67">
        <v>5</v>
      </c>
      <c r="Y67">
        <v>5</v>
      </c>
      <c r="Z67">
        <v>5</v>
      </c>
      <c r="AA67">
        <v>5</v>
      </c>
      <c r="AB67">
        <v>5</v>
      </c>
      <c r="AC67">
        <v>5</v>
      </c>
      <c r="AD67">
        <v>5</v>
      </c>
      <c r="AE67">
        <v>5</v>
      </c>
      <c r="AF67">
        <v>5</v>
      </c>
      <c r="AG67">
        <v>5</v>
      </c>
      <c r="AH67">
        <v>5</v>
      </c>
      <c r="AI67">
        <v>5</v>
      </c>
      <c r="AJ67">
        <v>5</v>
      </c>
      <c r="AK67">
        <v>5</v>
      </c>
      <c r="AL67">
        <v>5</v>
      </c>
      <c r="AM67">
        <v>5</v>
      </c>
      <c r="AN67">
        <v>5</v>
      </c>
      <c r="AO67">
        <v>5</v>
      </c>
      <c r="AP67">
        <v>5</v>
      </c>
      <c r="AQ67">
        <v>5</v>
      </c>
      <c r="AR67">
        <v>5</v>
      </c>
      <c r="AS67">
        <v>5</v>
      </c>
      <c r="AT67">
        <v>5</v>
      </c>
      <c r="AU67">
        <v>5</v>
      </c>
      <c r="AV67">
        <v>5</v>
      </c>
      <c r="AW67">
        <v>5</v>
      </c>
      <c r="AX67">
        <v>5</v>
      </c>
      <c r="AY67">
        <v>5</v>
      </c>
      <c r="AZ67">
        <v>5</v>
      </c>
      <c r="BA67">
        <v>5</v>
      </c>
      <c r="BB67">
        <v>4</v>
      </c>
      <c r="BC67">
        <v>4</v>
      </c>
      <c r="BD67">
        <v>5</v>
      </c>
      <c r="BE67">
        <v>5</v>
      </c>
      <c r="BF67">
        <v>4</v>
      </c>
      <c r="BG67">
        <v>5</v>
      </c>
      <c r="BH67">
        <v>5</v>
      </c>
      <c r="BI67" s="19">
        <f t="shared" si="0"/>
        <v>20</v>
      </c>
      <c r="BJ67" s="19">
        <f t="shared" si="1"/>
        <v>25</v>
      </c>
      <c r="BK67" s="19">
        <f t="shared" si="2"/>
        <v>14</v>
      </c>
      <c r="BL67" s="19">
        <f t="shared" si="3"/>
        <v>20</v>
      </c>
      <c r="BM67" s="19">
        <f t="shared" si="4"/>
        <v>15</v>
      </c>
      <c r="BN67" s="19">
        <f t="shared" si="5"/>
        <v>25</v>
      </c>
      <c r="BO67" s="19">
        <f t="shared" si="6"/>
        <v>15</v>
      </c>
      <c r="BP67" s="19">
        <f t="shared" si="7"/>
        <v>15</v>
      </c>
      <c r="BQ67" s="19">
        <f t="shared" si="8"/>
        <v>20</v>
      </c>
      <c r="BR67" s="19">
        <f t="shared" si="9"/>
        <v>20</v>
      </c>
      <c r="BS67" s="19">
        <f t="shared" si="10"/>
        <v>15</v>
      </c>
      <c r="BT67" s="19">
        <f t="shared" si="11"/>
        <v>8</v>
      </c>
      <c r="BU67" s="19">
        <f t="shared" si="12"/>
        <v>24</v>
      </c>
      <c r="BV67" s="19">
        <f t="shared" si="13"/>
        <v>119</v>
      </c>
      <c r="BW67" s="19">
        <f t="shared" si="14"/>
        <v>85</v>
      </c>
      <c r="BX67">
        <f t="shared" si="15"/>
        <v>32</v>
      </c>
      <c r="BY67" s="19"/>
    </row>
    <row r="68" spans="1:77">
      <c r="A68">
        <v>65</v>
      </c>
      <c r="B68" s="18">
        <v>45360</v>
      </c>
      <c r="C68" s="18">
        <v>45360</v>
      </c>
      <c r="D68" t="s">
        <v>147</v>
      </c>
      <c r="E68" t="s">
        <v>134</v>
      </c>
      <c r="F68" t="s">
        <v>141</v>
      </c>
      <c r="G68" t="s">
        <v>156</v>
      </c>
      <c r="H68" t="s">
        <v>162</v>
      </c>
      <c r="I68" t="s">
        <v>160</v>
      </c>
      <c r="J68" t="s">
        <v>168</v>
      </c>
      <c r="K68" t="s">
        <v>144</v>
      </c>
      <c r="L68">
        <v>3</v>
      </c>
      <c r="M68">
        <v>5</v>
      </c>
      <c r="N68">
        <v>5</v>
      </c>
      <c r="O68">
        <v>5</v>
      </c>
      <c r="P68">
        <v>5</v>
      </c>
      <c r="Q68">
        <v>5</v>
      </c>
      <c r="R68">
        <v>5</v>
      </c>
      <c r="S68">
        <v>5</v>
      </c>
      <c r="T68">
        <v>5</v>
      </c>
      <c r="U68">
        <v>5</v>
      </c>
      <c r="V68">
        <v>5</v>
      </c>
      <c r="W68">
        <v>5</v>
      </c>
      <c r="X68">
        <v>5</v>
      </c>
      <c r="Y68">
        <v>5</v>
      </c>
      <c r="Z68">
        <v>3</v>
      </c>
      <c r="AA68">
        <v>5</v>
      </c>
      <c r="AB68">
        <v>5</v>
      </c>
      <c r="AC68">
        <v>5</v>
      </c>
      <c r="AD68">
        <v>5</v>
      </c>
      <c r="AE68">
        <v>5</v>
      </c>
      <c r="AF68">
        <v>5</v>
      </c>
      <c r="AG68">
        <v>5</v>
      </c>
      <c r="AH68">
        <v>5</v>
      </c>
      <c r="AI68">
        <v>5</v>
      </c>
      <c r="AJ68">
        <v>5</v>
      </c>
      <c r="AK68">
        <v>5</v>
      </c>
      <c r="AL68">
        <v>5</v>
      </c>
      <c r="AM68">
        <v>5</v>
      </c>
      <c r="AN68">
        <v>5</v>
      </c>
      <c r="AO68">
        <v>5</v>
      </c>
      <c r="AP68">
        <v>5</v>
      </c>
      <c r="AQ68">
        <v>5</v>
      </c>
      <c r="AR68">
        <v>5</v>
      </c>
      <c r="AS68">
        <v>5</v>
      </c>
      <c r="AT68">
        <v>5</v>
      </c>
      <c r="AU68">
        <v>5</v>
      </c>
      <c r="AV68">
        <v>5</v>
      </c>
      <c r="AW68">
        <v>5</v>
      </c>
      <c r="AX68">
        <v>5</v>
      </c>
      <c r="AY68">
        <v>5</v>
      </c>
      <c r="AZ68">
        <v>5</v>
      </c>
      <c r="BA68">
        <v>5</v>
      </c>
      <c r="BB68">
        <v>2</v>
      </c>
      <c r="BC68">
        <v>2</v>
      </c>
      <c r="BD68">
        <v>5</v>
      </c>
      <c r="BE68">
        <v>5</v>
      </c>
      <c r="BF68">
        <v>5</v>
      </c>
      <c r="BG68">
        <v>5</v>
      </c>
      <c r="BH68">
        <v>5</v>
      </c>
      <c r="BI68" s="19">
        <f t="shared" si="0"/>
        <v>20</v>
      </c>
      <c r="BJ68" s="19">
        <f t="shared" si="1"/>
        <v>25</v>
      </c>
      <c r="BK68" s="19">
        <f t="shared" si="2"/>
        <v>15</v>
      </c>
      <c r="BL68" s="19">
        <f t="shared" si="3"/>
        <v>18</v>
      </c>
      <c r="BM68" s="19">
        <f t="shared" si="4"/>
        <v>15</v>
      </c>
      <c r="BN68" s="19">
        <f t="shared" si="5"/>
        <v>25</v>
      </c>
      <c r="BO68" s="19">
        <f t="shared" si="6"/>
        <v>15</v>
      </c>
      <c r="BP68" s="19">
        <f t="shared" si="7"/>
        <v>15</v>
      </c>
      <c r="BQ68" s="19">
        <f t="shared" si="8"/>
        <v>20</v>
      </c>
      <c r="BR68" s="19">
        <f t="shared" si="9"/>
        <v>20</v>
      </c>
      <c r="BS68" s="19">
        <f t="shared" si="10"/>
        <v>15</v>
      </c>
      <c r="BT68" s="19">
        <f t="shared" si="11"/>
        <v>4</v>
      </c>
      <c r="BU68" s="19">
        <f t="shared" si="12"/>
        <v>25</v>
      </c>
      <c r="BV68" s="19">
        <f t="shared" si="13"/>
        <v>118</v>
      </c>
      <c r="BW68" s="19">
        <f t="shared" si="14"/>
        <v>85</v>
      </c>
      <c r="BX68">
        <f t="shared" si="15"/>
        <v>29</v>
      </c>
      <c r="BY68" s="19"/>
    </row>
    <row r="69" spans="1:77">
      <c r="A69">
        <v>66</v>
      </c>
      <c r="B69" s="18">
        <v>45360</v>
      </c>
      <c r="C69" s="18">
        <v>45360</v>
      </c>
      <c r="D69" t="s">
        <v>133</v>
      </c>
      <c r="E69" t="s">
        <v>134</v>
      </c>
      <c r="F69" t="s">
        <v>141</v>
      </c>
      <c r="G69" t="s">
        <v>156</v>
      </c>
      <c r="H69" t="s">
        <v>162</v>
      </c>
      <c r="I69" t="s">
        <v>138</v>
      </c>
      <c r="J69" t="s">
        <v>139</v>
      </c>
      <c r="K69" t="s">
        <v>140</v>
      </c>
      <c r="L69" t="s">
        <v>154</v>
      </c>
      <c r="M69">
        <v>5</v>
      </c>
      <c r="N69">
        <v>5</v>
      </c>
      <c r="O69">
        <v>4</v>
      </c>
      <c r="P69">
        <v>5</v>
      </c>
      <c r="Q69">
        <v>5</v>
      </c>
      <c r="R69">
        <v>5</v>
      </c>
      <c r="S69">
        <v>5</v>
      </c>
      <c r="T69">
        <v>5</v>
      </c>
      <c r="U69">
        <v>5</v>
      </c>
      <c r="V69">
        <v>4</v>
      </c>
      <c r="W69">
        <v>5</v>
      </c>
      <c r="X69">
        <v>5</v>
      </c>
      <c r="Y69">
        <v>5</v>
      </c>
      <c r="Z69">
        <v>4</v>
      </c>
      <c r="AA69">
        <v>5</v>
      </c>
      <c r="AB69">
        <v>5</v>
      </c>
      <c r="AC69">
        <v>5</v>
      </c>
      <c r="AD69">
        <v>5</v>
      </c>
      <c r="AE69">
        <v>4</v>
      </c>
      <c r="AF69">
        <v>5</v>
      </c>
      <c r="AG69">
        <v>5</v>
      </c>
      <c r="AH69">
        <v>5</v>
      </c>
      <c r="AI69">
        <v>5</v>
      </c>
      <c r="AJ69">
        <v>5</v>
      </c>
      <c r="AK69">
        <v>5</v>
      </c>
      <c r="AL69">
        <v>4</v>
      </c>
      <c r="AM69">
        <v>4</v>
      </c>
      <c r="AN69">
        <v>4</v>
      </c>
      <c r="AO69">
        <v>5</v>
      </c>
      <c r="AP69">
        <v>5</v>
      </c>
      <c r="AQ69">
        <v>5</v>
      </c>
      <c r="AR69">
        <v>5</v>
      </c>
      <c r="AS69">
        <v>5</v>
      </c>
      <c r="AT69">
        <v>5</v>
      </c>
      <c r="AU69">
        <v>4</v>
      </c>
      <c r="AV69">
        <v>5</v>
      </c>
      <c r="AW69">
        <v>5</v>
      </c>
      <c r="AX69">
        <v>5</v>
      </c>
      <c r="AY69">
        <v>4</v>
      </c>
      <c r="AZ69">
        <v>4</v>
      </c>
      <c r="BA69">
        <v>5</v>
      </c>
      <c r="BB69">
        <v>4</v>
      </c>
      <c r="BC69">
        <v>5</v>
      </c>
      <c r="BD69">
        <v>5</v>
      </c>
      <c r="BE69">
        <v>5</v>
      </c>
      <c r="BF69">
        <v>5</v>
      </c>
      <c r="BG69">
        <v>5</v>
      </c>
      <c r="BH69">
        <v>5</v>
      </c>
      <c r="BI69" s="19">
        <f t="shared" ref="BI69:BI132" si="16">SUM(M69:P69)</f>
        <v>19</v>
      </c>
      <c r="BJ69" s="19">
        <f t="shared" ref="BJ69:BJ132" si="17">SUM(Q69:U69)</f>
        <v>25</v>
      </c>
      <c r="BK69" s="19">
        <f t="shared" ref="BK69:BK132" si="18">SUM(V69:X69)</f>
        <v>14</v>
      </c>
      <c r="BL69" s="19">
        <f t="shared" ref="BL69:BL132" si="19">SUM(Y69:AB69)</f>
        <v>19</v>
      </c>
      <c r="BM69" s="19">
        <f t="shared" ref="BM69:BM132" si="20">SUM(AC69:AE69)</f>
        <v>14</v>
      </c>
      <c r="BN69" s="19">
        <f t="shared" ref="BN69:BN132" si="21">SUM(AF69:AJ69)</f>
        <v>25</v>
      </c>
      <c r="BO69" s="19">
        <f t="shared" ref="BO69:BO132" si="22">SUM(AK69:AM69)</f>
        <v>13</v>
      </c>
      <c r="BP69" s="19">
        <f t="shared" ref="BP69:BP132" si="23">SUM(AN69:AP69)</f>
        <v>14</v>
      </c>
      <c r="BQ69" s="19">
        <f t="shared" ref="BQ69:BQ132" si="24">SUM(AQ69:AT69)</f>
        <v>20</v>
      </c>
      <c r="BR69" s="19">
        <f t="shared" ref="BR69:BR132" si="25">SUM(AU69:AX69)</f>
        <v>19</v>
      </c>
      <c r="BS69" s="19">
        <f t="shared" ref="BS69:BS132" si="26">SUM(AY69:BA69)</f>
        <v>13</v>
      </c>
      <c r="BT69" s="19">
        <f t="shared" ref="BT69:BT132" si="27">+BB69+BC69</f>
        <v>9</v>
      </c>
      <c r="BU69" s="19">
        <f t="shared" ref="BU69:BU132" si="28">SUM(BD69:BH69)</f>
        <v>25</v>
      </c>
      <c r="BV69" s="19">
        <f t="shared" ref="BV69:BV132" si="29">SUM(BI69:BN69)</f>
        <v>116</v>
      </c>
      <c r="BW69" s="19">
        <f t="shared" ref="BW69:BW132" si="30">SUM(BO69:BS69)</f>
        <v>79</v>
      </c>
      <c r="BX69">
        <f t="shared" ref="BX69:BX132" si="31">SUM(BB69:BH69)</f>
        <v>34</v>
      </c>
      <c r="BY69" s="19"/>
    </row>
    <row r="70" spans="1:77">
      <c r="A70">
        <v>67</v>
      </c>
      <c r="B70" s="18">
        <v>45360</v>
      </c>
      <c r="C70" s="18">
        <v>45360</v>
      </c>
      <c r="D70" t="s">
        <v>133</v>
      </c>
      <c r="E70" t="s">
        <v>134</v>
      </c>
      <c r="F70" t="s">
        <v>135</v>
      </c>
      <c r="G70" t="s">
        <v>136</v>
      </c>
      <c r="H70" t="s">
        <v>142</v>
      </c>
      <c r="I70" t="s">
        <v>138</v>
      </c>
      <c r="J70" t="s">
        <v>143</v>
      </c>
      <c r="K70" t="s">
        <v>140</v>
      </c>
      <c r="L70">
        <v>4</v>
      </c>
      <c r="M70">
        <v>5</v>
      </c>
      <c r="N70">
        <v>4</v>
      </c>
      <c r="O70">
        <v>5</v>
      </c>
      <c r="P70">
        <v>5</v>
      </c>
      <c r="Q70">
        <v>5</v>
      </c>
      <c r="R70">
        <v>4</v>
      </c>
      <c r="S70">
        <v>4</v>
      </c>
      <c r="T70">
        <v>5</v>
      </c>
      <c r="U70">
        <v>5</v>
      </c>
      <c r="V70">
        <v>5</v>
      </c>
      <c r="W70">
        <v>4</v>
      </c>
      <c r="X70">
        <v>5</v>
      </c>
      <c r="Y70">
        <v>5</v>
      </c>
      <c r="Z70">
        <v>5</v>
      </c>
      <c r="AA70">
        <v>4</v>
      </c>
      <c r="AB70">
        <v>5</v>
      </c>
      <c r="AC70">
        <v>5</v>
      </c>
      <c r="AD70">
        <v>4</v>
      </c>
      <c r="AE70">
        <v>5</v>
      </c>
      <c r="AF70">
        <v>5</v>
      </c>
      <c r="AG70">
        <v>5</v>
      </c>
      <c r="AH70">
        <v>4</v>
      </c>
      <c r="AI70">
        <v>5</v>
      </c>
      <c r="AJ70">
        <v>5</v>
      </c>
      <c r="AK70">
        <v>4</v>
      </c>
      <c r="AL70">
        <v>4</v>
      </c>
      <c r="AM70">
        <v>5</v>
      </c>
      <c r="AN70">
        <v>5</v>
      </c>
      <c r="AO70">
        <v>5</v>
      </c>
      <c r="AP70">
        <v>5</v>
      </c>
      <c r="AQ70">
        <v>5</v>
      </c>
      <c r="AR70">
        <v>5</v>
      </c>
      <c r="AS70">
        <v>5</v>
      </c>
      <c r="AT70">
        <v>5</v>
      </c>
      <c r="AU70">
        <v>5</v>
      </c>
      <c r="AV70">
        <v>4</v>
      </c>
      <c r="AW70">
        <v>5</v>
      </c>
      <c r="AX70">
        <v>5</v>
      </c>
      <c r="AY70">
        <v>5</v>
      </c>
      <c r="AZ70">
        <v>5</v>
      </c>
      <c r="BA70">
        <v>4</v>
      </c>
      <c r="BB70">
        <v>4</v>
      </c>
      <c r="BC70">
        <v>4</v>
      </c>
      <c r="BD70">
        <v>4</v>
      </c>
      <c r="BE70">
        <v>4</v>
      </c>
      <c r="BF70">
        <v>4</v>
      </c>
      <c r="BG70">
        <v>5</v>
      </c>
      <c r="BH70">
        <v>5</v>
      </c>
      <c r="BI70" s="19">
        <f t="shared" si="16"/>
        <v>19</v>
      </c>
      <c r="BJ70" s="19">
        <f t="shared" si="17"/>
        <v>23</v>
      </c>
      <c r="BK70" s="19">
        <f t="shared" si="18"/>
        <v>14</v>
      </c>
      <c r="BL70" s="19">
        <f t="shared" si="19"/>
        <v>19</v>
      </c>
      <c r="BM70" s="19">
        <f t="shared" si="20"/>
        <v>14</v>
      </c>
      <c r="BN70" s="19">
        <f t="shared" si="21"/>
        <v>24</v>
      </c>
      <c r="BO70" s="19">
        <f t="shared" si="22"/>
        <v>13</v>
      </c>
      <c r="BP70" s="19">
        <f t="shared" si="23"/>
        <v>15</v>
      </c>
      <c r="BQ70" s="19">
        <f t="shared" si="24"/>
        <v>20</v>
      </c>
      <c r="BR70" s="19">
        <f t="shared" si="25"/>
        <v>19</v>
      </c>
      <c r="BS70" s="19">
        <f t="shared" si="26"/>
        <v>14</v>
      </c>
      <c r="BT70" s="19">
        <f t="shared" si="27"/>
        <v>8</v>
      </c>
      <c r="BU70" s="19">
        <f t="shared" si="28"/>
        <v>22</v>
      </c>
      <c r="BV70" s="19">
        <f t="shared" si="29"/>
        <v>113</v>
      </c>
      <c r="BW70" s="19">
        <f t="shared" si="30"/>
        <v>81</v>
      </c>
      <c r="BX70">
        <f t="shared" si="31"/>
        <v>30</v>
      </c>
      <c r="BY70" s="19"/>
    </row>
    <row r="71" spans="1:77">
      <c r="A71">
        <v>68</v>
      </c>
      <c r="B71" s="18">
        <v>45360</v>
      </c>
      <c r="C71" s="18">
        <v>45360</v>
      </c>
      <c r="D71" t="s">
        <v>147</v>
      </c>
      <c r="E71" t="s">
        <v>134</v>
      </c>
      <c r="F71" t="s">
        <v>141</v>
      </c>
      <c r="G71" t="s">
        <v>136</v>
      </c>
      <c r="H71" t="s">
        <v>162</v>
      </c>
      <c r="I71" t="s">
        <v>138</v>
      </c>
      <c r="J71" t="s">
        <v>170</v>
      </c>
      <c r="K71" t="s">
        <v>140</v>
      </c>
      <c r="L71">
        <v>3</v>
      </c>
      <c r="M71">
        <v>5</v>
      </c>
      <c r="N71">
        <v>5</v>
      </c>
      <c r="O71">
        <v>5</v>
      </c>
      <c r="P71">
        <v>5</v>
      </c>
      <c r="Q71">
        <v>5</v>
      </c>
      <c r="R71">
        <v>5</v>
      </c>
      <c r="S71">
        <v>5</v>
      </c>
      <c r="T71">
        <v>4</v>
      </c>
      <c r="U71">
        <v>5</v>
      </c>
      <c r="V71">
        <v>5</v>
      </c>
      <c r="W71">
        <v>4</v>
      </c>
      <c r="X71">
        <v>5</v>
      </c>
      <c r="Y71">
        <v>4</v>
      </c>
      <c r="Z71">
        <v>5</v>
      </c>
      <c r="AA71">
        <v>4</v>
      </c>
      <c r="AB71">
        <v>5</v>
      </c>
      <c r="AC71">
        <v>5</v>
      </c>
      <c r="AD71">
        <v>5</v>
      </c>
      <c r="AE71">
        <v>5</v>
      </c>
      <c r="AF71">
        <v>5</v>
      </c>
      <c r="AG71">
        <v>5</v>
      </c>
      <c r="AH71">
        <v>5</v>
      </c>
      <c r="AI71">
        <v>5</v>
      </c>
      <c r="AJ71">
        <v>5</v>
      </c>
      <c r="AK71">
        <v>5</v>
      </c>
      <c r="AL71">
        <v>4</v>
      </c>
      <c r="AM71">
        <v>4</v>
      </c>
      <c r="AN71">
        <v>5</v>
      </c>
      <c r="AO71">
        <v>5</v>
      </c>
      <c r="AP71">
        <v>4</v>
      </c>
      <c r="AQ71">
        <v>4</v>
      </c>
      <c r="AR71">
        <v>5</v>
      </c>
      <c r="AS71">
        <v>5</v>
      </c>
      <c r="AT71">
        <v>5</v>
      </c>
      <c r="AU71">
        <v>5</v>
      </c>
      <c r="AV71">
        <v>4</v>
      </c>
      <c r="AW71">
        <v>4</v>
      </c>
      <c r="AX71">
        <v>5</v>
      </c>
      <c r="AY71">
        <v>4</v>
      </c>
      <c r="AZ71">
        <v>5</v>
      </c>
      <c r="BA71">
        <v>5</v>
      </c>
      <c r="BB71">
        <v>3</v>
      </c>
      <c r="BC71">
        <v>3</v>
      </c>
      <c r="BD71">
        <v>5</v>
      </c>
      <c r="BE71">
        <v>5</v>
      </c>
      <c r="BF71">
        <v>5</v>
      </c>
      <c r="BG71">
        <v>5</v>
      </c>
      <c r="BH71">
        <v>4</v>
      </c>
      <c r="BI71" s="19">
        <f t="shared" si="16"/>
        <v>20</v>
      </c>
      <c r="BJ71" s="19">
        <f t="shared" si="17"/>
        <v>24</v>
      </c>
      <c r="BK71" s="19">
        <f t="shared" si="18"/>
        <v>14</v>
      </c>
      <c r="BL71" s="19">
        <f t="shared" si="19"/>
        <v>18</v>
      </c>
      <c r="BM71" s="19">
        <f t="shared" si="20"/>
        <v>15</v>
      </c>
      <c r="BN71" s="19">
        <f t="shared" si="21"/>
        <v>25</v>
      </c>
      <c r="BO71" s="19">
        <f t="shared" si="22"/>
        <v>13</v>
      </c>
      <c r="BP71" s="19">
        <f t="shared" si="23"/>
        <v>14</v>
      </c>
      <c r="BQ71" s="19">
        <f t="shared" si="24"/>
        <v>19</v>
      </c>
      <c r="BR71" s="19">
        <f t="shared" si="25"/>
        <v>18</v>
      </c>
      <c r="BS71" s="19">
        <f t="shared" si="26"/>
        <v>14</v>
      </c>
      <c r="BT71" s="19">
        <f t="shared" si="27"/>
        <v>6</v>
      </c>
      <c r="BU71" s="19">
        <f t="shared" si="28"/>
        <v>24</v>
      </c>
      <c r="BV71" s="19">
        <f t="shared" si="29"/>
        <v>116</v>
      </c>
      <c r="BW71" s="19">
        <f t="shared" si="30"/>
        <v>78</v>
      </c>
      <c r="BX71">
        <f t="shared" si="31"/>
        <v>30</v>
      </c>
      <c r="BY71" s="19"/>
    </row>
    <row r="72" spans="1:77">
      <c r="A72">
        <v>69</v>
      </c>
      <c r="B72" s="18">
        <v>45360</v>
      </c>
      <c r="C72" s="18">
        <v>45360</v>
      </c>
      <c r="D72" t="s">
        <v>147</v>
      </c>
      <c r="E72" t="s">
        <v>134</v>
      </c>
      <c r="F72" t="s">
        <v>135</v>
      </c>
      <c r="G72" t="s">
        <v>156</v>
      </c>
      <c r="H72" t="s">
        <v>142</v>
      </c>
      <c r="I72" t="s">
        <v>138</v>
      </c>
      <c r="J72" t="s">
        <v>139</v>
      </c>
      <c r="K72" t="s">
        <v>144</v>
      </c>
      <c r="L72">
        <v>1</v>
      </c>
      <c r="M72">
        <v>5</v>
      </c>
      <c r="N72">
        <v>5</v>
      </c>
      <c r="O72">
        <v>5</v>
      </c>
      <c r="P72">
        <v>4</v>
      </c>
      <c r="Q72">
        <v>4</v>
      </c>
      <c r="R72">
        <v>3</v>
      </c>
      <c r="S72">
        <v>4</v>
      </c>
      <c r="T72">
        <v>3</v>
      </c>
      <c r="U72">
        <v>1</v>
      </c>
      <c r="V72">
        <v>4</v>
      </c>
      <c r="W72">
        <v>5</v>
      </c>
      <c r="X72">
        <v>4</v>
      </c>
      <c r="Y72">
        <v>5</v>
      </c>
      <c r="Z72">
        <v>3</v>
      </c>
      <c r="AA72">
        <v>5</v>
      </c>
      <c r="AB72">
        <v>5</v>
      </c>
      <c r="AC72">
        <v>5</v>
      </c>
      <c r="AD72">
        <v>4</v>
      </c>
      <c r="AE72">
        <v>4</v>
      </c>
      <c r="AF72">
        <v>4</v>
      </c>
      <c r="AG72">
        <v>5</v>
      </c>
      <c r="AH72">
        <v>4</v>
      </c>
      <c r="AI72">
        <v>4</v>
      </c>
      <c r="AJ72">
        <v>4</v>
      </c>
      <c r="AK72">
        <v>4</v>
      </c>
      <c r="AL72">
        <v>4</v>
      </c>
      <c r="AM72">
        <v>4</v>
      </c>
      <c r="AN72">
        <v>4</v>
      </c>
      <c r="AO72">
        <v>4</v>
      </c>
      <c r="AP72">
        <v>2</v>
      </c>
      <c r="AQ72">
        <v>4</v>
      </c>
      <c r="AR72">
        <v>4</v>
      </c>
      <c r="AS72">
        <v>5</v>
      </c>
      <c r="AT72">
        <v>5</v>
      </c>
      <c r="AU72">
        <v>4</v>
      </c>
      <c r="AV72">
        <v>5</v>
      </c>
      <c r="AW72">
        <v>4</v>
      </c>
      <c r="AX72">
        <v>3</v>
      </c>
      <c r="AY72">
        <v>5</v>
      </c>
      <c r="AZ72">
        <v>4</v>
      </c>
      <c r="BA72">
        <v>5</v>
      </c>
      <c r="BB72">
        <v>3</v>
      </c>
      <c r="BC72">
        <v>4</v>
      </c>
      <c r="BD72">
        <v>4</v>
      </c>
      <c r="BE72">
        <v>4</v>
      </c>
      <c r="BF72">
        <v>3</v>
      </c>
      <c r="BG72">
        <v>5</v>
      </c>
      <c r="BH72">
        <v>5</v>
      </c>
      <c r="BI72" s="19">
        <f t="shared" si="16"/>
        <v>19</v>
      </c>
      <c r="BJ72" s="19">
        <f t="shared" si="17"/>
        <v>15</v>
      </c>
      <c r="BK72" s="19">
        <f t="shared" si="18"/>
        <v>13</v>
      </c>
      <c r="BL72" s="19">
        <f t="shared" si="19"/>
        <v>18</v>
      </c>
      <c r="BM72" s="19">
        <f t="shared" si="20"/>
        <v>13</v>
      </c>
      <c r="BN72" s="19">
        <f t="shared" si="21"/>
        <v>21</v>
      </c>
      <c r="BO72" s="19">
        <f t="shared" si="22"/>
        <v>12</v>
      </c>
      <c r="BP72" s="19">
        <f t="shared" si="23"/>
        <v>10</v>
      </c>
      <c r="BQ72" s="19">
        <f t="shared" si="24"/>
        <v>18</v>
      </c>
      <c r="BR72" s="19">
        <f t="shared" si="25"/>
        <v>16</v>
      </c>
      <c r="BS72" s="19">
        <f t="shared" si="26"/>
        <v>14</v>
      </c>
      <c r="BT72" s="19">
        <f t="shared" si="27"/>
        <v>7</v>
      </c>
      <c r="BU72" s="19">
        <f t="shared" si="28"/>
        <v>21</v>
      </c>
      <c r="BV72" s="19">
        <f t="shared" si="29"/>
        <v>99</v>
      </c>
      <c r="BW72" s="19">
        <f t="shared" si="30"/>
        <v>70</v>
      </c>
      <c r="BX72">
        <f t="shared" si="31"/>
        <v>28</v>
      </c>
      <c r="BY72" s="19"/>
    </row>
    <row r="73" spans="1:77">
      <c r="A73">
        <v>70</v>
      </c>
      <c r="B73" s="18">
        <v>45360</v>
      </c>
      <c r="C73" s="18">
        <v>45360</v>
      </c>
      <c r="D73" t="s">
        <v>133</v>
      </c>
      <c r="E73" t="s">
        <v>134</v>
      </c>
      <c r="F73" t="s">
        <v>141</v>
      </c>
      <c r="G73" t="s">
        <v>136</v>
      </c>
      <c r="H73" t="s">
        <v>167</v>
      </c>
      <c r="I73" t="s">
        <v>160</v>
      </c>
      <c r="J73" t="s">
        <v>143</v>
      </c>
      <c r="K73" t="s">
        <v>144</v>
      </c>
      <c r="L73" t="s">
        <v>154</v>
      </c>
      <c r="M73">
        <v>4</v>
      </c>
      <c r="N73">
        <v>3</v>
      </c>
      <c r="O73">
        <v>4</v>
      </c>
      <c r="P73">
        <v>4</v>
      </c>
      <c r="Q73">
        <v>4</v>
      </c>
      <c r="R73">
        <v>4</v>
      </c>
      <c r="S73">
        <v>5</v>
      </c>
      <c r="T73">
        <v>5</v>
      </c>
      <c r="U73">
        <v>4</v>
      </c>
      <c r="V73">
        <v>2</v>
      </c>
      <c r="W73">
        <v>4</v>
      </c>
      <c r="X73">
        <v>5</v>
      </c>
      <c r="Y73">
        <v>4</v>
      </c>
      <c r="Z73">
        <v>4</v>
      </c>
      <c r="AA73">
        <v>4</v>
      </c>
      <c r="AB73">
        <v>5</v>
      </c>
      <c r="AC73">
        <v>5</v>
      </c>
      <c r="AD73">
        <v>4</v>
      </c>
      <c r="AE73">
        <v>5</v>
      </c>
      <c r="AF73">
        <v>5</v>
      </c>
      <c r="AG73">
        <v>4</v>
      </c>
      <c r="AH73">
        <v>4</v>
      </c>
      <c r="AI73">
        <v>4</v>
      </c>
      <c r="AJ73">
        <v>4</v>
      </c>
      <c r="AK73">
        <v>4</v>
      </c>
      <c r="AL73">
        <v>4</v>
      </c>
      <c r="AM73">
        <v>4</v>
      </c>
      <c r="AN73">
        <v>4</v>
      </c>
      <c r="AO73">
        <v>3</v>
      </c>
      <c r="AP73">
        <v>3</v>
      </c>
      <c r="AQ73">
        <v>5</v>
      </c>
      <c r="AR73">
        <v>4</v>
      </c>
      <c r="AS73">
        <v>5</v>
      </c>
      <c r="AT73">
        <v>4</v>
      </c>
      <c r="AU73">
        <v>4</v>
      </c>
      <c r="AV73">
        <v>4</v>
      </c>
      <c r="AW73">
        <v>2</v>
      </c>
      <c r="AX73">
        <v>4</v>
      </c>
      <c r="AY73">
        <v>4</v>
      </c>
      <c r="AZ73">
        <v>4</v>
      </c>
      <c r="BA73">
        <v>4</v>
      </c>
      <c r="BB73">
        <v>3</v>
      </c>
      <c r="BC73">
        <v>4</v>
      </c>
      <c r="BD73">
        <v>4</v>
      </c>
      <c r="BE73">
        <v>3</v>
      </c>
      <c r="BF73">
        <v>4</v>
      </c>
      <c r="BG73">
        <v>5</v>
      </c>
      <c r="BH73">
        <v>5</v>
      </c>
      <c r="BI73" s="19">
        <f t="shared" si="16"/>
        <v>15</v>
      </c>
      <c r="BJ73" s="19">
        <f t="shared" si="17"/>
        <v>22</v>
      </c>
      <c r="BK73" s="19">
        <f t="shared" si="18"/>
        <v>11</v>
      </c>
      <c r="BL73" s="19">
        <f t="shared" si="19"/>
        <v>17</v>
      </c>
      <c r="BM73" s="19">
        <f t="shared" si="20"/>
        <v>14</v>
      </c>
      <c r="BN73" s="19">
        <f t="shared" si="21"/>
        <v>21</v>
      </c>
      <c r="BO73" s="19">
        <f t="shared" si="22"/>
        <v>12</v>
      </c>
      <c r="BP73" s="19">
        <f t="shared" si="23"/>
        <v>10</v>
      </c>
      <c r="BQ73" s="19">
        <f t="shared" si="24"/>
        <v>18</v>
      </c>
      <c r="BR73" s="19">
        <f t="shared" si="25"/>
        <v>14</v>
      </c>
      <c r="BS73" s="19">
        <f t="shared" si="26"/>
        <v>12</v>
      </c>
      <c r="BT73" s="19">
        <f t="shared" si="27"/>
        <v>7</v>
      </c>
      <c r="BU73" s="19">
        <f t="shared" si="28"/>
        <v>21</v>
      </c>
      <c r="BV73" s="19">
        <f t="shared" si="29"/>
        <v>100</v>
      </c>
      <c r="BW73" s="19">
        <f t="shared" si="30"/>
        <v>66</v>
      </c>
      <c r="BX73">
        <f t="shared" si="31"/>
        <v>28</v>
      </c>
      <c r="BY73" s="19"/>
    </row>
    <row r="74" spans="1:77">
      <c r="A74">
        <v>71</v>
      </c>
      <c r="B74" s="18">
        <v>45360</v>
      </c>
      <c r="C74" s="18">
        <v>45360</v>
      </c>
      <c r="D74" t="s">
        <v>163</v>
      </c>
      <c r="E74" t="s">
        <v>134</v>
      </c>
      <c r="F74" t="s">
        <v>135</v>
      </c>
      <c r="G74" t="s">
        <v>151</v>
      </c>
      <c r="H74" t="s">
        <v>167</v>
      </c>
      <c r="I74" t="s">
        <v>160</v>
      </c>
      <c r="J74" t="s">
        <v>168</v>
      </c>
      <c r="K74" t="s">
        <v>140</v>
      </c>
      <c r="L74">
        <v>2</v>
      </c>
      <c r="M74">
        <v>5</v>
      </c>
      <c r="N74">
        <v>4</v>
      </c>
      <c r="O74">
        <v>5</v>
      </c>
      <c r="P74">
        <v>5</v>
      </c>
      <c r="Q74">
        <v>5</v>
      </c>
      <c r="R74">
        <v>4</v>
      </c>
      <c r="S74">
        <v>4</v>
      </c>
      <c r="T74">
        <v>5</v>
      </c>
      <c r="U74">
        <v>5</v>
      </c>
      <c r="V74">
        <v>5</v>
      </c>
      <c r="W74">
        <v>5</v>
      </c>
      <c r="X74">
        <v>4</v>
      </c>
      <c r="Y74">
        <v>5</v>
      </c>
      <c r="Z74">
        <v>5</v>
      </c>
      <c r="AA74">
        <v>5</v>
      </c>
      <c r="AB74">
        <v>4</v>
      </c>
      <c r="AC74">
        <v>5</v>
      </c>
      <c r="AD74">
        <v>5</v>
      </c>
      <c r="AE74">
        <v>4</v>
      </c>
      <c r="AF74">
        <v>5</v>
      </c>
      <c r="AG74">
        <v>5</v>
      </c>
      <c r="AH74">
        <v>4</v>
      </c>
      <c r="AI74">
        <v>5</v>
      </c>
      <c r="AJ74">
        <v>5</v>
      </c>
      <c r="AK74">
        <v>4</v>
      </c>
      <c r="AL74">
        <v>4</v>
      </c>
      <c r="AM74">
        <v>5</v>
      </c>
      <c r="AN74">
        <v>4</v>
      </c>
      <c r="AO74">
        <v>4</v>
      </c>
      <c r="AP74">
        <v>4</v>
      </c>
      <c r="AQ74">
        <v>5</v>
      </c>
      <c r="AR74">
        <v>5</v>
      </c>
      <c r="AS74">
        <v>4</v>
      </c>
      <c r="AT74">
        <v>5</v>
      </c>
      <c r="AU74">
        <v>3</v>
      </c>
      <c r="AV74">
        <v>5</v>
      </c>
      <c r="AW74">
        <v>4</v>
      </c>
      <c r="AX74">
        <v>4</v>
      </c>
      <c r="AY74">
        <v>4</v>
      </c>
      <c r="AZ74">
        <v>3</v>
      </c>
      <c r="BA74">
        <v>4</v>
      </c>
      <c r="BB74">
        <v>4</v>
      </c>
      <c r="BC74">
        <v>3</v>
      </c>
      <c r="BD74">
        <v>4</v>
      </c>
      <c r="BE74">
        <v>5</v>
      </c>
      <c r="BF74">
        <v>5</v>
      </c>
      <c r="BG74">
        <v>5</v>
      </c>
      <c r="BH74">
        <v>4</v>
      </c>
      <c r="BI74" s="19">
        <f t="shared" si="16"/>
        <v>19</v>
      </c>
      <c r="BJ74" s="19">
        <f t="shared" si="17"/>
        <v>23</v>
      </c>
      <c r="BK74" s="19">
        <f t="shared" si="18"/>
        <v>14</v>
      </c>
      <c r="BL74" s="19">
        <f t="shared" si="19"/>
        <v>19</v>
      </c>
      <c r="BM74" s="19">
        <f t="shared" si="20"/>
        <v>14</v>
      </c>
      <c r="BN74" s="19">
        <f t="shared" si="21"/>
        <v>24</v>
      </c>
      <c r="BO74" s="19">
        <f t="shared" si="22"/>
        <v>13</v>
      </c>
      <c r="BP74" s="19">
        <f t="shared" si="23"/>
        <v>12</v>
      </c>
      <c r="BQ74" s="19">
        <f t="shared" si="24"/>
        <v>19</v>
      </c>
      <c r="BR74" s="19">
        <f t="shared" si="25"/>
        <v>16</v>
      </c>
      <c r="BS74" s="19">
        <f t="shared" si="26"/>
        <v>11</v>
      </c>
      <c r="BT74" s="19">
        <f t="shared" si="27"/>
        <v>7</v>
      </c>
      <c r="BU74" s="19">
        <f t="shared" si="28"/>
        <v>23</v>
      </c>
      <c r="BV74" s="19">
        <f t="shared" si="29"/>
        <v>113</v>
      </c>
      <c r="BW74" s="19">
        <f t="shared" si="30"/>
        <v>71</v>
      </c>
      <c r="BX74">
        <f t="shared" si="31"/>
        <v>30</v>
      </c>
      <c r="BY74" s="19"/>
    </row>
    <row r="75" spans="1:77">
      <c r="A75">
        <v>72</v>
      </c>
      <c r="B75" s="18">
        <v>45361</v>
      </c>
      <c r="C75" s="18">
        <v>45361</v>
      </c>
      <c r="D75" t="s">
        <v>147</v>
      </c>
      <c r="E75" t="s">
        <v>134</v>
      </c>
      <c r="F75" t="s">
        <v>141</v>
      </c>
      <c r="G75" t="s">
        <v>156</v>
      </c>
      <c r="H75" t="s">
        <v>162</v>
      </c>
      <c r="I75" t="s">
        <v>160</v>
      </c>
      <c r="J75" t="s">
        <v>157</v>
      </c>
      <c r="K75" t="s">
        <v>140</v>
      </c>
      <c r="L75">
        <v>3</v>
      </c>
      <c r="M75">
        <v>5</v>
      </c>
      <c r="N75">
        <v>4</v>
      </c>
      <c r="O75">
        <v>4</v>
      </c>
      <c r="P75">
        <v>5</v>
      </c>
      <c r="Q75">
        <v>5</v>
      </c>
      <c r="R75">
        <v>5</v>
      </c>
      <c r="S75">
        <v>4</v>
      </c>
      <c r="T75">
        <v>5</v>
      </c>
      <c r="U75">
        <v>4</v>
      </c>
      <c r="V75">
        <v>5</v>
      </c>
      <c r="W75">
        <v>4</v>
      </c>
      <c r="X75">
        <v>5</v>
      </c>
      <c r="Y75">
        <v>4</v>
      </c>
      <c r="Z75">
        <v>5</v>
      </c>
      <c r="AA75">
        <v>4</v>
      </c>
      <c r="AB75">
        <v>5</v>
      </c>
      <c r="AC75">
        <v>5</v>
      </c>
      <c r="AD75">
        <v>4</v>
      </c>
      <c r="AE75">
        <v>5</v>
      </c>
      <c r="AF75">
        <v>5</v>
      </c>
      <c r="AG75">
        <v>5</v>
      </c>
      <c r="AH75">
        <v>5</v>
      </c>
      <c r="AI75">
        <v>5</v>
      </c>
      <c r="AJ75">
        <v>5</v>
      </c>
      <c r="AK75">
        <v>4</v>
      </c>
      <c r="AL75">
        <v>5</v>
      </c>
      <c r="AM75">
        <v>4</v>
      </c>
      <c r="AN75">
        <v>4</v>
      </c>
      <c r="AO75">
        <v>5</v>
      </c>
      <c r="AP75">
        <v>4</v>
      </c>
      <c r="AQ75">
        <v>4</v>
      </c>
      <c r="AR75">
        <v>4</v>
      </c>
      <c r="AS75">
        <v>5</v>
      </c>
      <c r="AT75">
        <v>4</v>
      </c>
      <c r="AU75">
        <v>3</v>
      </c>
      <c r="AV75">
        <v>4</v>
      </c>
      <c r="AW75">
        <v>3</v>
      </c>
      <c r="AX75">
        <v>4</v>
      </c>
      <c r="AY75">
        <v>4</v>
      </c>
      <c r="AZ75">
        <v>4</v>
      </c>
      <c r="BA75">
        <v>4</v>
      </c>
      <c r="BB75">
        <v>5</v>
      </c>
      <c r="BC75">
        <v>4</v>
      </c>
      <c r="BD75">
        <v>5</v>
      </c>
      <c r="BE75">
        <v>5</v>
      </c>
      <c r="BF75">
        <v>5</v>
      </c>
      <c r="BG75">
        <v>5</v>
      </c>
      <c r="BH75">
        <v>5</v>
      </c>
      <c r="BI75" s="19">
        <f t="shared" si="16"/>
        <v>18</v>
      </c>
      <c r="BJ75" s="19">
        <f t="shared" si="17"/>
        <v>23</v>
      </c>
      <c r="BK75" s="19">
        <f t="shared" si="18"/>
        <v>14</v>
      </c>
      <c r="BL75" s="19">
        <f t="shared" si="19"/>
        <v>18</v>
      </c>
      <c r="BM75" s="19">
        <f t="shared" si="20"/>
        <v>14</v>
      </c>
      <c r="BN75" s="19">
        <f t="shared" si="21"/>
        <v>25</v>
      </c>
      <c r="BO75" s="19">
        <f t="shared" si="22"/>
        <v>13</v>
      </c>
      <c r="BP75" s="19">
        <f t="shared" si="23"/>
        <v>13</v>
      </c>
      <c r="BQ75" s="19">
        <f t="shared" si="24"/>
        <v>17</v>
      </c>
      <c r="BR75" s="19">
        <f t="shared" si="25"/>
        <v>14</v>
      </c>
      <c r="BS75" s="19">
        <f t="shared" si="26"/>
        <v>12</v>
      </c>
      <c r="BT75" s="19">
        <f t="shared" si="27"/>
        <v>9</v>
      </c>
      <c r="BU75" s="19">
        <f t="shared" si="28"/>
        <v>25</v>
      </c>
      <c r="BV75" s="19">
        <f t="shared" si="29"/>
        <v>112</v>
      </c>
      <c r="BW75" s="19">
        <f t="shared" si="30"/>
        <v>69</v>
      </c>
      <c r="BX75">
        <f t="shared" si="31"/>
        <v>34</v>
      </c>
      <c r="BY75" s="19"/>
    </row>
    <row r="76" spans="1:77">
      <c r="A76">
        <v>73</v>
      </c>
      <c r="B76" s="18">
        <v>45361</v>
      </c>
      <c r="C76" s="18">
        <v>45361</v>
      </c>
      <c r="D76" t="s">
        <v>152</v>
      </c>
      <c r="E76" t="s">
        <v>145</v>
      </c>
      <c r="F76" t="s">
        <v>141</v>
      </c>
      <c r="G76" t="s">
        <v>151</v>
      </c>
      <c r="H76" t="s">
        <v>162</v>
      </c>
      <c r="I76" t="s">
        <v>160</v>
      </c>
      <c r="J76" t="s">
        <v>166</v>
      </c>
      <c r="K76" t="s">
        <v>140</v>
      </c>
      <c r="L76">
        <v>3</v>
      </c>
      <c r="M76">
        <v>4</v>
      </c>
      <c r="N76">
        <v>4</v>
      </c>
      <c r="O76">
        <v>4</v>
      </c>
      <c r="P76">
        <v>4</v>
      </c>
      <c r="Q76">
        <v>4</v>
      </c>
      <c r="R76">
        <v>4</v>
      </c>
      <c r="S76">
        <v>3</v>
      </c>
      <c r="T76">
        <v>5</v>
      </c>
      <c r="U76">
        <v>4</v>
      </c>
      <c r="V76">
        <v>4</v>
      </c>
      <c r="W76">
        <v>4</v>
      </c>
      <c r="X76">
        <v>5</v>
      </c>
      <c r="Y76">
        <v>3</v>
      </c>
      <c r="Z76">
        <v>5</v>
      </c>
      <c r="AA76">
        <v>3</v>
      </c>
      <c r="AB76">
        <v>5</v>
      </c>
      <c r="AC76">
        <v>4</v>
      </c>
      <c r="AD76">
        <v>4</v>
      </c>
      <c r="AE76">
        <v>5</v>
      </c>
      <c r="AF76">
        <v>5</v>
      </c>
      <c r="AG76">
        <v>5</v>
      </c>
      <c r="AH76">
        <v>4</v>
      </c>
      <c r="AI76">
        <v>4</v>
      </c>
      <c r="AJ76">
        <v>4</v>
      </c>
      <c r="AK76">
        <v>5</v>
      </c>
      <c r="AL76">
        <v>4</v>
      </c>
      <c r="AM76">
        <v>4</v>
      </c>
      <c r="AN76">
        <v>5</v>
      </c>
      <c r="AO76">
        <v>3</v>
      </c>
      <c r="AP76">
        <v>5</v>
      </c>
      <c r="AQ76">
        <v>5</v>
      </c>
      <c r="AR76">
        <v>5</v>
      </c>
      <c r="AS76">
        <v>4</v>
      </c>
      <c r="AT76">
        <v>5</v>
      </c>
      <c r="AU76">
        <v>4</v>
      </c>
      <c r="AV76">
        <v>5</v>
      </c>
      <c r="AW76">
        <v>4</v>
      </c>
      <c r="AX76">
        <v>5</v>
      </c>
      <c r="AY76">
        <v>5</v>
      </c>
      <c r="AZ76">
        <v>4</v>
      </c>
      <c r="BA76">
        <v>4</v>
      </c>
      <c r="BB76">
        <v>3</v>
      </c>
      <c r="BC76">
        <v>4</v>
      </c>
      <c r="BD76">
        <v>4</v>
      </c>
      <c r="BE76">
        <v>4</v>
      </c>
      <c r="BF76">
        <v>5</v>
      </c>
      <c r="BG76">
        <v>4</v>
      </c>
      <c r="BH76">
        <v>4</v>
      </c>
      <c r="BI76" s="19">
        <f t="shared" si="16"/>
        <v>16</v>
      </c>
      <c r="BJ76" s="19">
        <f t="shared" si="17"/>
        <v>20</v>
      </c>
      <c r="BK76" s="19">
        <f t="shared" si="18"/>
        <v>13</v>
      </c>
      <c r="BL76" s="19">
        <f t="shared" si="19"/>
        <v>16</v>
      </c>
      <c r="BM76" s="19">
        <f t="shared" si="20"/>
        <v>13</v>
      </c>
      <c r="BN76" s="19">
        <f t="shared" si="21"/>
        <v>22</v>
      </c>
      <c r="BO76" s="19">
        <f t="shared" si="22"/>
        <v>13</v>
      </c>
      <c r="BP76" s="19">
        <f t="shared" si="23"/>
        <v>13</v>
      </c>
      <c r="BQ76" s="19">
        <f t="shared" si="24"/>
        <v>19</v>
      </c>
      <c r="BR76" s="19">
        <f t="shared" si="25"/>
        <v>18</v>
      </c>
      <c r="BS76" s="19">
        <f t="shared" si="26"/>
        <v>13</v>
      </c>
      <c r="BT76" s="19">
        <f t="shared" si="27"/>
        <v>7</v>
      </c>
      <c r="BU76" s="19">
        <f t="shared" si="28"/>
        <v>21</v>
      </c>
      <c r="BV76" s="19">
        <f t="shared" si="29"/>
        <v>100</v>
      </c>
      <c r="BW76" s="19">
        <f t="shared" si="30"/>
        <v>76</v>
      </c>
      <c r="BX76">
        <f t="shared" si="31"/>
        <v>28</v>
      </c>
      <c r="BY76" s="19"/>
    </row>
    <row r="77" spans="1:77">
      <c r="A77">
        <v>74</v>
      </c>
      <c r="B77" s="18">
        <v>45361</v>
      </c>
      <c r="C77" s="18">
        <v>45361</v>
      </c>
      <c r="D77" t="s">
        <v>163</v>
      </c>
      <c r="E77" t="s">
        <v>145</v>
      </c>
      <c r="F77" t="s">
        <v>135</v>
      </c>
      <c r="G77" t="s">
        <v>151</v>
      </c>
      <c r="H77" t="s">
        <v>137</v>
      </c>
      <c r="I77" t="s">
        <v>160</v>
      </c>
      <c r="J77" t="s">
        <v>143</v>
      </c>
      <c r="K77" t="s">
        <v>144</v>
      </c>
      <c r="L77" t="s">
        <v>154</v>
      </c>
      <c r="M77">
        <v>5</v>
      </c>
      <c r="N77">
        <v>5</v>
      </c>
      <c r="O77">
        <v>4</v>
      </c>
      <c r="P77">
        <v>4</v>
      </c>
      <c r="Q77">
        <v>4</v>
      </c>
      <c r="R77">
        <v>4</v>
      </c>
      <c r="S77">
        <v>5</v>
      </c>
      <c r="T77">
        <v>5</v>
      </c>
      <c r="U77">
        <v>4</v>
      </c>
      <c r="V77">
        <v>3</v>
      </c>
      <c r="W77">
        <v>4</v>
      </c>
      <c r="X77">
        <v>4</v>
      </c>
      <c r="Y77">
        <v>4</v>
      </c>
      <c r="Z77">
        <v>4</v>
      </c>
      <c r="AA77">
        <v>4</v>
      </c>
      <c r="AB77">
        <v>5</v>
      </c>
      <c r="AC77">
        <v>4</v>
      </c>
      <c r="AD77">
        <v>4</v>
      </c>
      <c r="AE77">
        <v>5</v>
      </c>
      <c r="AF77">
        <v>5</v>
      </c>
      <c r="AG77">
        <v>4</v>
      </c>
      <c r="AH77">
        <v>4</v>
      </c>
      <c r="AI77">
        <v>4</v>
      </c>
      <c r="AJ77">
        <v>4</v>
      </c>
      <c r="AK77">
        <v>4</v>
      </c>
      <c r="AL77">
        <v>5</v>
      </c>
      <c r="AM77">
        <v>4</v>
      </c>
      <c r="AN77">
        <v>3</v>
      </c>
      <c r="AO77">
        <v>4</v>
      </c>
      <c r="AP77">
        <v>4</v>
      </c>
      <c r="AQ77">
        <v>5</v>
      </c>
      <c r="AR77">
        <v>5</v>
      </c>
      <c r="AS77">
        <v>4</v>
      </c>
      <c r="AT77">
        <v>4</v>
      </c>
      <c r="AU77">
        <v>4</v>
      </c>
      <c r="AV77">
        <v>3</v>
      </c>
      <c r="AW77">
        <v>3</v>
      </c>
      <c r="AX77">
        <v>4</v>
      </c>
      <c r="AY77">
        <v>4</v>
      </c>
      <c r="AZ77">
        <v>3</v>
      </c>
      <c r="BA77">
        <v>5</v>
      </c>
      <c r="BB77">
        <v>3</v>
      </c>
      <c r="BC77">
        <v>3</v>
      </c>
      <c r="BD77">
        <v>4</v>
      </c>
      <c r="BE77">
        <v>4</v>
      </c>
      <c r="BF77">
        <v>4</v>
      </c>
      <c r="BG77">
        <v>4</v>
      </c>
      <c r="BH77">
        <v>4</v>
      </c>
      <c r="BI77" s="19">
        <f t="shared" si="16"/>
        <v>18</v>
      </c>
      <c r="BJ77" s="19">
        <f t="shared" si="17"/>
        <v>22</v>
      </c>
      <c r="BK77" s="19">
        <f t="shared" si="18"/>
        <v>11</v>
      </c>
      <c r="BL77" s="19">
        <f t="shared" si="19"/>
        <v>17</v>
      </c>
      <c r="BM77" s="19">
        <f t="shared" si="20"/>
        <v>13</v>
      </c>
      <c r="BN77" s="19">
        <f t="shared" si="21"/>
        <v>21</v>
      </c>
      <c r="BO77" s="19">
        <f t="shared" si="22"/>
        <v>13</v>
      </c>
      <c r="BP77" s="19">
        <f t="shared" si="23"/>
        <v>11</v>
      </c>
      <c r="BQ77" s="19">
        <f t="shared" si="24"/>
        <v>18</v>
      </c>
      <c r="BR77" s="19">
        <f t="shared" si="25"/>
        <v>14</v>
      </c>
      <c r="BS77" s="19">
        <f t="shared" si="26"/>
        <v>12</v>
      </c>
      <c r="BT77" s="19">
        <f t="shared" si="27"/>
        <v>6</v>
      </c>
      <c r="BU77" s="19">
        <f t="shared" si="28"/>
        <v>20</v>
      </c>
      <c r="BV77" s="19">
        <f t="shared" si="29"/>
        <v>102</v>
      </c>
      <c r="BW77" s="19">
        <f t="shared" si="30"/>
        <v>68</v>
      </c>
      <c r="BX77">
        <f t="shared" si="31"/>
        <v>26</v>
      </c>
      <c r="BY77" s="19"/>
    </row>
    <row r="78" spans="1:77">
      <c r="A78">
        <v>75</v>
      </c>
      <c r="B78" s="18">
        <v>45361</v>
      </c>
      <c r="C78" s="18">
        <v>45361</v>
      </c>
      <c r="D78" t="s">
        <v>133</v>
      </c>
      <c r="E78" t="s">
        <v>134</v>
      </c>
      <c r="F78" t="s">
        <v>141</v>
      </c>
      <c r="G78" t="s">
        <v>136</v>
      </c>
      <c r="H78" t="s">
        <v>162</v>
      </c>
      <c r="I78" t="s">
        <v>160</v>
      </c>
      <c r="J78" t="s">
        <v>143</v>
      </c>
      <c r="K78" t="s">
        <v>144</v>
      </c>
      <c r="L78">
        <v>4</v>
      </c>
      <c r="M78">
        <v>4</v>
      </c>
      <c r="N78">
        <v>4</v>
      </c>
      <c r="O78">
        <v>4</v>
      </c>
      <c r="P78">
        <v>4</v>
      </c>
      <c r="Q78">
        <v>4</v>
      </c>
      <c r="R78">
        <v>4</v>
      </c>
      <c r="S78">
        <v>4</v>
      </c>
      <c r="T78">
        <v>4</v>
      </c>
      <c r="U78">
        <v>4</v>
      </c>
      <c r="V78">
        <v>4</v>
      </c>
      <c r="W78">
        <v>4</v>
      </c>
      <c r="X78">
        <v>4</v>
      </c>
      <c r="Y78">
        <v>4</v>
      </c>
      <c r="Z78">
        <v>4</v>
      </c>
      <c r="AA78">
        <v>4</v>
      </c>
      <c r="AB78">
        <v>4</v>
      </c>
      <c r="AC78">
        <v>4</v>
      </c>
      <c r="AD78">
        <v>4</v>
      </c>
      <c r="AE78">
        <v>4</v>
      </c>
      <c r="AF78">
        <v>4</v>
      </c>
      <c r="AG78">
        <v>4</v>
      </c>
      <c r="AH78">
        <v>4</v>
      </c>
      <c r="AI78">
        <v>4</v>
      </c>
      <c r="AJ78">
        <v>4</v>
      </c>
      <c r="AK78">
        <v>4</v>
      </c>
      <c r="AL78">
        <v>4</v>
      </c>
      <c r="AM78">
        <v>4</v>
      </c>
      <c r="AN78">
        <v>4</v>
      </c>
      <c r="AO78">
        <v>4</v>
      </c>
      <c r="AP78">
        <v>4</v>
      </c>
      <c r="AQ78">
        <v>4</v>
      </c>
      <c r="AR78">
        <v>4</v>
      </c>
      <c r="AS78">
        <v>4</v>
      </c>
      <c r="AT78">
        <v>4</v>
      </c>
      <c r="AU78">
        <v>4</v>
      </c>
      <c r="AV78">
        <v>4</v>
      </c>
      <c r="AW78">
        <v>4</v>
      </c>
      <c r="AX78">
        <v>4</v>
      </c>
      <c r="AY78">
        <v>4</v>
      </c>
      <c r="AZ78">
        <v>4</v>
      </c>
      <c r="BA78">
        <v>4</v>
      </c>
      <c r="BB78">
        <v>4</v>
      </c>
      <c r="BC78">
        <v>4</v>
      </c>
      <c r="BD78">
        <v>4</v>
      </c>
      <c r="BE78">
        <v>4</v>
      </c>
      <c r="BF78">
        <v>4</v>
      </c>
      <c r="BG78">
        <v>4</v>
      </c>
      <c r="BH78">
        <v>4</v>
      </c>
      <c r="BI78" s="19">
        <f t="shared" si="16"/>
        <v>16</v>
      </c>
      <c r="BJ78" s="19">
        <f t="shared" si="17"/>
        <v>20</v>
      </c>
      <c r="BK78" s="19">
        <f t="shared" si="18"/>
        <v>12</v>
      </c>
      <c r="BL78" s="19">
        <f t="shared" si="19"/>
        <v>16</v>
      </c>
      <c r="BM78" s="19">
        <f t="shared" si="20"/>
        <v>12</v>
      </c>
      <c r="BN78" s="19">
        <f t="shared" si="21"/>
        <v>20</v>
      </c>
      <c r="BO78" s="19">
        <f t="shared" si="22"/>
        <v>12</v>
      </c>
      <c r="BP78" s="19">
        <f t="shared" si="23"/>
        <v>12</v>
      </c>
      <c r="BQ78" s="19">
        <f t="shared" si="24"/>
        <v>16</v>
      </c>
      <c r="BR78" s="19">
        <f t="shared" si="25"/>
        <v>16</v>
      </c>
      <c r="BS78" s="19">
        <f t="shared" si="26"/>
        <v>12</v>
      </c>
      <c r="BT78" s="19">
        <f t="shared" si="27"/>
        <v>8</v>
      </c>
      <c r="BU78" s="19">
        <f t="shared" si="28"/>
        <v>20</v>
      </c>
      <c r="BV78" s="19">
        <f t="shared" si="29"/>
        <v>96</v>
      </c>
      <c r="BW78" s="19">
        <f t="shared" si="30"/>
        <v>68</v>
      </c>
      <c r="BX78">
        <f t="shared" si="31"/>
        <v>28</v>
      </c>
      <c r="BY78" s="19"/>
    </row>
    <row r="79" spans="1:77">
      <c r="A79">
        <v>76</v>
      </c>
      <c r="B79" s="18">
        <v>45361</v>
      </c>
      <c r="C79" s="18">
        <v>45361</v>
      </c>
      <c r="D79" t="s">
        <v>152</v>
      </c>
      <c r="E79" t="s">
        <v>134</v>
      </c>
      <c r="F79" t="s">
        <v>135</v>
      </c>
      <c r="G79" t="s">
        <v>151</v>
      </c>
      <c r="H79" t="s">
        <v>159</v>
      </c>
      <c r="I79" t="s">
        <v>160</v>
      </c>
      <c r="J79" t="s">
        <v>164</v>
      </c>
      <c r="K79" t="s">
        <v>140</v>
      </c>
      <c r="L79">
        <v>3</v>
      </c>
      <c r="M79">
        <v>5</v>
      </c>
      <c r="N79">
        <v>4</v>
      </c>
      <c r="O79">
        <v>4</v>
      </c>
      <c r="P79">
        <v>5</v>
      </c>
      <c r="Q79">
        <v>4</v>
      </c>
      <c r="R79">
        <v>5</v>
      </c>
      <c r="S79">
        <v>4</v>
      </c>
      <c r="T79">
        <v>5</v>
      </c>
      <c r="U79">
        <v>5</v>
      </c>
      <c r="V79">
        <v>4</v>
      </c>
      <c r="W79">
        <v>5</v>
      </c>
      <c r="X79">
        <v>4</v>
      </c>
      <c r="Y79">
        <v>4</v>
      </c>
      <c r="Z79">
        <v>3</v>
      </c>
      <c r="AA79">
        <v>4</v>
      </c>
      <c r="AB79">
        <v>4</v>
      </c>
      <c r="AC79">
        <v>4</v>
      </c>
      <c r="AD79">
        <v>4</v>
      </c>
      <c r="AE79">
        <v>3</v>
      </c>
      <c r="AF79">
        <v>5</v>
      </c>
      <c r="AG79">
        <v>5</v>
      </c>
      <c r="AH79">
        <v>4</v>
      </c>
      <c r="AI79">
        <v>5</v>
      </c>
      <c r="AJ79">
        <v>4</v>
      </c>
      <c r="AK79">
        <v>4</v>
      </c>
      <c r="AL79">
        <v>4</v>
      </c>
      <c r="AM79">
        <v>4</v>
      </c>
      <c r="AN79">
        <v>4</v>
      </c>
      <c r="AO79">
        <v>5</v>
      </c>
      <c r="AP79">
        <v>4</v>
      </c>
      <c r="AQ79">
        <v>5</v>
      </c>
      <c r="AR79">
        <v>5</v>
      </c>
      <c r="AS79">
        <v>5</v>
      </c>
      <c r="AT79">
        <v>5</v>
      </c>
      <c r="AU79">
        <v>4</v>
      </c>
      <c r="AV79">
        <v>3</v>
      </c>
      <c r="AW79">
        <v>4</v>
      </c>
      <c r="AX79">
        <v>3</v>
      </c>
      <c r="AY79">
        <v>3</v>
      </c>
      <c r="AZ79">
        <v>3</v>
      </c>
      <c r="BA79">
        <v>4</v>
      </c>
      <c r="BB79">
        <v>4</v>
      </c>
      <c r="BC79">
        <v>3</v>
      </c>
      <c r="BD79">
        <v>4</v>
      </c>
      <c r="BE79">
        <v>4</v>
      </c>
      <c r="BF79">
        <v>4</v>
      </c>
      <c r="BG79">
        <v>5</v>
      </c>
      <c r="BH79">
        <v>4</v>
      </c>
      <c r="BI79" s="19">
        <f t="shared" si="16"/>
        <v>18</v>
      </c>
      <c r="BJ79" s="19">
        <f t="shared" si="17"/>
        <v>23</v>
      </c>
      <c r="BK79" s="19">
        <f t="shared" si="18"/>
        <v>13</v>
      </c>
      <c r="BL79" s="19">
        <f t="shared" si="19"/>
        <v>15</v>
      </c>
      <c r="BM79" s="19">
        <f t="shared" si="20"/>
        <v>11</v>
      </c>
      <c r="BN79" s="19">
        <f t="shared" si="21"/>
        <v>23</v>
      </c>
      <c r="BO79" s="19">
        <f t="shared" si="22"/>
        <v>12</v>
      </c>
      <c r="BP79" s="19">
        <f t="shared" si="23"/>
        <v>13</v>
      </c>
      <c r="BQ79" s="19">
        <f t="shared" si="24"/>
        <v>20</v>
      </c>
      <c r="BR79" s="19">
        <f t="shared" si="25"/>
        <v>14</v>
      </c>
      <c r="BS79" s="19">
        <f t="shared" si="26"/>
        <v>10</v>
      </c>
      <c r="BT79" s="19">
        <f t="shared" si="27"/>
        <v>7</v>
      </c>
      <c r="BU79" s="19">
        <f t="shared" si="28"/>
        <v>21</v>
      </c>
      <c r="BV79" s="19">
        <f t="shared" si="29"/>
        <v>103</v>
      </c>
      <c r="BW79" s="19">
        <f t="shared" si="30"/>
        <v>69</v>
      </c>
      <c r="BX79">
        <f t="shared" si="31"/>
        <v>28</v>
      </c>
      <c r="BY79" s="19"/>
    </row>
    <row r="80" spans="1:77">
      <c r="A80">
        <v>77</v>
      </c>
      <c r="B80" s="18">
        <v>45361</v>
      </c>
      <c r="C80" s="18">
        <v>45361</v>
      </c>
      <c r="D80" t="s">
        <v>147</v>
      </c>
      <c r="E80" t="s">
        <v>134</v>
      </c>
      <c r="F80" t="s">
        <v>135</v>
      </c>
      <c r="G80" t="s">
        <v>136</v>
      </c>
      <c r="H80" t="s">
        <v>162</v>
      </c>
      <c r="I80" t="s">
        <v>160</v>
      </c>
      <c r="J80" t="s">
        <v>143</v>
      </c>
      <c r="K80" t="s">
        <v>144</v>
      </c>
      <c r="L80" t="s">
        <v>154</v>
      </c>
      <c r="M80">
        <v>5</v>
      </c>
      <c r="N80">
        <v>5</v>
      </c>
      <c r="O80">
        <v>5</v>
      </c>
      <c r="P80">
        <v>5</v>
      </c>
      <c r="Q80">
        <v>4</v>
      </c>
      <c r="R80">
        <v>4</v>
      </c>
      <c r="S80">
        <v>4</v>
      </c>
      <c r="T80">
        <v>4</v>
      </c>
      <c r="U80">
        <v>4</v>
      </c>
      <c r="V80">
        <v>4</v>
      </c>
      <c r="W80">
        <v>4</v>
      </c>
      <c r="X80">
        <v>4</v>
      </c>
      <c r="Y80">
        <v>4</v>
      </c>
      <c r="Z80">
        <v>4</v>
      </c>
      <c r="AA80">
        <v>4</v>
      </c>
      <c r="AB80">
        <v>4</v>
      </c>
      <c r="AC80">
        <v>4</v>
      </c>
      <c r="AD80">
        <v>4</v>
      </c>
      <c r="AE80">
        <v>4</v>
      </c>
      <c r="AF80">
        <v>5</v>
      </c>
      <c r="AG80">
        <v>5</v>
      </c>
      <c r="AH80">
        <v>4</v>
      </c>
      <c r="AI80">
        <v>5</v>
      </c>
      <c r="AJ80">
        <v>4</v>
      </c>
      <c r="AK80">
        <v>4</v>
      </c>
      <c r="AL80">
        <v>5</v>
      </c>
      <c r="AM80">
        <v>4</v>
      </c>
      <c r="AN80">
        <v>4</v>
      </c>
      <c r="AO80">
        <v>4</v>
      </c>
      <c r="AP80">
        <v>4</v>
      </c>
      <c r="AQ80">
        <v>5</v>
      </c>
      <c r="AR80">
        <v>5</v>
      </c>
      <c r="AS80">
        <v>5</v>
      </c>
      <c r="AT80">
        <v>5</v>
      </c>
      <c r="AU80">
        <v>4</v>
      </c>
      <c r="AV80">
        <v>3</v>
      </c>
      <c r="AW80">
        <v>4</v>
      </c>
      <c r="AX80">
        <v>4</v>
      </c>
      <c r="AY80">
        <v>4</v>
      </c>
      <c r="AZ80">
        <v>3</v>
      </c>
      <c r="BA80">
        <v>4</v>
      </c>
      <c r="BB80">
        <v>4</v>
      </c>
      <c r="BC80">
        <v>4</v>
      </c>
      <c r="BD80">
        <v>5</v>
      </c>
      <c r="BE80">
        <v>4</v>
      </c>
      <c r="BF80">
        <v>4</v>
      </c>
      <c r="BG80">
        <v>4</v>
      </c>
      <c r="BH80">
        <v>4</v>
      </c>
      <c r="BI80" s="19">
        <f t="shared" si="16"/>
        <v>20</v>
      </c>
      <c r="BJ80" s="19">
        <f t="shared" si="17"/>
        <v>20</v>
      </c>
      <c r="BK80" s="19">
        <f t="shared" si="18"/>
        <v>12</v>
      </c>
      <c r="BL80" s="19">
        <f t="shared" si="19"/>
        <v>16</v>
      </c>
      <c r="BM80" s="19">
        <f t="shared" si="20"/>
        <v>12</v>
      </c>
      <c r="BN80" s="19">
        <f t="shared" si="21"/>
        <v>23</v>
      </c>
      <c r="BO80" s="19">
        <f t="shared" si="22"/>
        <v>13</v>
      </c>
      <c r="BP80" s="19">
        <f t="shared" si="23"/>
        <v>12</v>
      </c>
      <c r="BQ80" s="19">
        <f t="shared" si="24"/>
        <v>20</v>
      </c>
      <c r="BR80" s="19">
        <f t="shared" si="25"/>
        <v>15</v>
      </c>
      <c r="BS80" s="19">
        <f t="shared" si="26"/>
        <v>11</v>
      </c>
      <c r="BT80" s="19">
        <f t="shared" si="27"/>
        <v>8</v>
      </c>
      <c r="BU80" s="19">
        <f t="shared" si="28"/>
        <v>21</v>
      </c>
      <c r="BV80" s="19">
        <f t="shared" si="29"/>
        <v>103</v>
      </c>
      <c r="BW80" s="19">
        <f t="shared" si="30"/>
        <v>71</v>
      </c>
      <c r="BX80">
        <f t="shared" si="31"/>
        <v>29</v>
      </c>
      <c r="BY80" s="19"/>
    </row>
    <row r="81" spans="1:77">
      <c r="A81">
        <v>78</v>
      </c>
      <c r="B81" s="18">
        <v>45362</v>
      </c>
      <c r="C81" s="18">
        <v>45362</v>
      </c>
      <c r="D81" t="s">
        <v>147</v>
      </c>
      <c r="E81" t="s">
        <v>134</v>
      </c>
      <c r="F81" t="s">
        <v>141</v>
      </c>
      <c r="G81" t="s">
        <v>156</v>
      </c>
      <c r="H81" t="s">
        <v>162</v>
      </c>
      <c r="I81" t="s">
        <v>160</v>
      </c>
      <c r="J81" t="s">
        <v>165</v>
      </c>
      <c r="K81" t="s">
        <v>140</v>
      </c>
      <c r="L81">
        <v>1</v>
      </c>
      <c r="M81">
        <v>4</v>
      </c>
      <c r="N81">
        <v>5</v>
      </c>
      <c r="O81">
        <v>5</v>
      </c>
      <c r="P81">
        <v>4</v>
      </c>
      <c r="Q81">
        <v>5</v>
      </c>
      <c r="R81">
        <v>3</v>
      </c>
      <c r="S81">
        <v>4</v>
      </c>
      <c r="T81">
        <v>5</v>
      </c>
      <c r="U81">
        <v>4</v>
      </c>
      <c r="V81">
        <v>5</v>
      </c>
      <c r="W81">
        <v>5</v>
      </c>
      <c r="X81">
        <v>5</v>
      </c>
      <c r="Y81">
        <v>4</v>
      </c>
      <c r="Z81">
        <v>4</v>
      </c>
      <c r="AA81">
        <v>5</v>
      </c>
      <c r="AB81">
        <v>5</v>
      </c>
      <c r="AC81">
        <v>5</v>
      </c>
      <c r="AD81">
        <v>5</v>
      </c>
      <c r="AE81">
        <v>5</v>
      </c>
      <c r="AF81">
        <v>5</v>
      </c>
      <c r="AG81">
        <v>5</v>
      </c>
      <c r="AH81">
        <v>3</v>
      </c>
      <c r="AI81">
        <v>5</v>
      </c>
      <c r="AJ81">
        <v>3</v>
      </c>
      <c r="AK81">
        <v>5</v>
      </c>
      <c r="AL81">
        <v>5</v>
      </c>
      <c r="AM81">
        <v>5</v>
      </c>
      <c r="AN81">
        <v>4</v>
      </c>
      <c r="AO81">
        <v>4</v>
      </c>
      <c r="AP81">
        <v>5</v>
      </c>
      <c r="AQ81">
        <v>5</v>
      </c>
      <c r="AR81">
        <v>5</v>
      </c>
      <c r="AS81">
        <v>5</v>
      </c>
      <c r="AT81">
        <v>5</v>
      </c>
      <c r="AU81">
        <v>4</v>
      </c>
      <c r="AV81">
        <v>5</v>
      </c>
      <c r="AW81">
        <v>4</v>
      </c>
      <c r="AX81">
        <v>4</v>
      </c>
      <c r="AY81">
        <v>4</v>
      </c>
      <c r="AZ81">
        <v>5</v>
      </c>
      <c r="BA81">
        <v>5</v>
      </c>
      <c r="BB81">
        <v>5</v>
      </c>
      <c r="BC81">
        <v>3</v>
      </c>
      <c r="BD81">
        <v>5</v>
      </c>
      <c r="BE81">
        <v>5</v>
      </c>
      <c r="BF81">
        <v>5</v>
      </c>
      <c r="BG81">
        <v>5</v>
      </c>
      <c r="BH81">
        <v>4</v>
      </c>
      <c r="BI81" s="19">
        <f t="shared" si="16"/>
        <v>18</v>
      </c>
      <c r="BJ81" s="19">
        <f t="shared" si="17"/>
        <v>21</v>
      </c>
      <c r="BK81" s="19">
        <f t="shared" si="18"/>
        <v>15</v>
      </c>
      <c r="BL81" s="19">
        <f t="shared" si="19"/>
        <v>18</v>
      </c>
      <c r="BM81" s="19">
        <f t="shared" si="20"/>
        <v>15</v>
      </c>
      <c r="BN81" s="19">
        <f t="shared" si="21"/>
        <v>21</v>
      </c>
      <c r="BO81" s="19">
        <f t="shared" si="22"/>
        <v>15</v>
      </c>
      <c r="BP81" s="19">
        <f t="shared" si="23"/>
        <v>13</v>
      </c>
      <c r="BQ81" s="19">
        <f t="shared" si="24"/>
        <v>20</v>
      </c>
      <c r="BR81" s="19">
        <f t="shared" si="25"/>
        <v>17</v>
      </c>
      <c r="BS81" s="19">
        <f t="shared" si="26"/>
        <v>14</v>
      </c>
      <c r="BT81" s="19">
        <f t="shared" si="27"/>
        <v>8</v>
      </c>
      <c r="BU81" s="19">
        <f t="shared" si="28"/>
        <v>24</v>
      </c>
      <c r="BV81" s="19">
        <f t="shared" si="29"/>
        <v>108</v>
      </c>
      <c r="BW81" s="19">
        <f t="shared" si="30"/>
        <v>79</v>
      </c>
      <c r="BX81">
        <f t="shared" si="31"/>
        <v>32</v>
      </c>
      <c r="BY81" s="19"/>
    </row>
    <row r="82" spans="1:77">
      <c r="A82">
        <v>79</v>
      </c>
      <c r="B82" s="18">
        <v>45362</v>
      </c>
      <c r="C82" s="18">
        <v>45362</v>
      </c>
      <c r="D82" t="s">
        <v>147</v>
      </c>
      <c r="E82" t="s">
        <v>145</v>
      </c>
      <c r="F82" t="s">
        <v>155</v>
      </c>
      <c r="G82" t="s">
        <v>146</v>
      </c>
      <c r="H82" t="s">
        <v>142</v>
      </c>
      <c r="I82" t="s">
        <v>160</v>
      </c>
      <c r="J82" t="s">
        <v>170</v>
      </c>
      <c r="K82" t="s">
        <v>144</v>
      </c>
      <c r="L82">
        <v>2</v>
      </c>
      <c r="M82">
        <v>4</v>
      </c>
      <c r="N82">
        <v>4</v>
      </c>
      <c r="O82">
        <v>4</v>
      </c>
      <c r="P82">
        <v>4</v>
      </c>
      <c r="Q82">
        <v>3</v>
      </c>
      <c r="R82">
        <v>4</v>
      </c>
      <c r="S82">
        <v>4</v>
      </c>
      <c r="T82">
        <v>3</v>
      </c>
      <c r="U82">
        <v>3</v>
      </c>
      <c r="V82">
        <v>3</v>
      </c>
      <c r="W82">
        <v>4</v>
      </c>
      <c r="X82">
        <v>4</v>
      </c>
      <c r="Y82">
        <v>4</v>
      </c>
      <c r="Z82">
        <v>4</v>
      </c>
      <c r="AA82">
        <v>3</v>
      </c>
      <c r="AB82">
        <v>4</v>
      </c>
      <c r="AC82">
        <v>4</v>
      </c>
      <c r="AD82">
        <v>3</v>
      </c>
      <c r="AE82">
        <v>4</v>
      </c>
      <c r="AF82">
        <v>4</v>
      </c>
      <c r="AG82">
        <v>4</v>
      </c>
      <c r="AH82">
        <v>3</v>
      </c>
      <c r="AI82">
        <v>4</v>
      </c>
      <c r="AJ82">
        <v>4</v>
      </c>
      <c r="AK82">
        <v>4</v>
      </c>
      <c r="AL82">
        <v>4</v>
      </c>
      <c r="AM82">
        <v>3</v>
      </c>
      <c r="AN82">
        <v>4</v>
      </c>
      <c r="AO82">
        <v>4</v>
      </c>
      <c r="AP82">
        <v>4</v>
      </c>
      <c r="AQ82">
        <v>4</v>
      </c>
      <c r="AR82">
        <v>4</v>
      </c>
      <c r="AS82">
        <v>4</v>
      </c>
      <c r="AT82">
        <v>4</v>
      </c>
      <c r="AU82">
        <v>3</v>
      </c>
      <c r="AV82">
        <v>4</v>
      </c>
      <c r="AW82">
        <v>4</v>
      </c>
      <c r="AX82">
        <v>4</v>
      </c>
      <c r="AY82">
        <v>4</v>
      </c>
      <c r="AZ82">
        <v>4</v>
      </c>
      <c r="BA82">
        <v>3</v>
      </c>
      <c r="BB82">
        <v>3</v>
      </c>
      <c r="BC82">
        <v>3</v>
      </c>
      <c r="BD82">
        <v>4</v>
      </c>
      <c r="BE82">
        <v>3</v>
      </c>
      <c r="BF82">
        <v>4</v>
      </c>
      <c r="BG82">
        <v>4</v>
      </c>
      <c r="BH82">
        <v>4</v>
      </c>
      <c r="BI82" s="19">
        <f t="shared" si="16"/>
        <v>16</v>
      </c>
      <c r="BJ82" s="19">
        <f t="shared" si="17"/>
        <v>17</v>
      </c>
      <c r="BK82" s="19">
        <f t="shared" si="18"/>
        <v>11</v>
      </c>
      <c r="BL82" s="19">
        <f t="shared" si="19"/>
        <v>15</v>
      </c>
      <c r="BM82" s="19">
        <f t="shared" si="20"/>
        <v>11</v>
      </c>
      <c r="BN82" s="19">
        <f t="shared" si="21"/>
        <v>19</v>
      </c>
      <c r="BO82" s="19">
        <f t="shared" si="22"/>
        <v>11</v>
      </c>
      <c r="BP82" s="19">
        <f t="shared" si="23"/>
        <v>12</v>
      </c>
      <c r="BQ82" s="19">
        <f t="shared" si="24"/>
        <v>16</v>
      </c>
      <c r="BR82" s="19">
        <f t="shared" si="25"/>
        <v>15</v>
      </c>
      <c r="BS82" s="19">
        <f t="shared" si="26"/>
        <v>11</v>
      </c>
      <c r="BT82" s="19">
        <f t="shared" si="27"/>
        <v>6</v>
      </c>
      <c r="BU82" s="19">
        <f t="shared" si="28"/>
        <v>19</v>
      </c>
      <c r="BV82" s="19">
        <f t="shared" si="29"/>
        <v>89</v>
      </c>
      <c r="BW82" s="19">
        <f t="shared" si="30"/>
        <v>65</v>
      </c>
      <c r="BX82">
        <f t="shared" si="31"/>
        <v>25</v>
      </c>
      <c r="BY82" s="19"/>
    </row>
    <row r="83" spans="1:77">
      <c r="A83">
        <v>80</v>
      </c>
      <c r="B83" s="18">
        <v>45362</v>
      </c>
      <c r="C83" s="18">
        <v>45362</v>
      </c>
      <c r="D83" t="s">
        <v>133</v>
      </c>
      <c r="E83" t="s">
        <v>145</v>
      </c>
      <c r="F83" t="s">
        <v>141</v>
      </c>
      <c r="G83" t="s">
        <v>136</v>
      </c>
      <c r="H83" t="s">
        <v>167</v>
      </c>
      <c r="I83" t="s">
        <v>160</v>
      </c>
      <c r="J83" t="s">
        <v>143</v>
      </c>
      <c r="K83" t="s">
        <v>144</v>
      </c>
      <c r="L83">
        <v>4</v>
      </c>
      <c r="M83">
        <v>5</v>
      </c>
      <c r="N83">
        <v>5</v>
      </c>
      <c r="O83">
        <v>5</v>
      </c>
      <c r="P83">
        <v>5</v>
      </c>
      <c r="Q83">
        <v>5</v>
      </c>
      <c r="R83">
        <v>5</v>
      </c>
      <c r="S83">
        <v>5</v>
      </c>
      <c r="T83">
        <v>5</v>
      </c>
      <c r="U83">
        <v>5</v>
      </c>
      <c r="V83">
        <v>5</v>
      </c>
      <c r="W83">
        <v>5</v>
      </c>
      <c r="X83">
        <v>5</v>
      </c>
      <c r="Y83">
        <v>5</v>
      </c>
      <c r="Z83">
        <v>5</v>
      </c>
      <c r="AA83">
        <v>5</v>
      </c>
      <c r="AB83">
        <v>5</v>
      </c>
      <c r="AC83">
        <v>5</v>
      </c>
      <c r="AD83">
        <v>5</v>
      </c>
      <c r="AE83">
        <v>5</v>
      </c>
      <c r="AF83">
        <v>5</v>
      </c>
      <c r="AG83">
        <v>5</v>
      </c>
      <c r="AH83">
        <v>5</v>
      </c>
      <c r="AI83">
        <v>5</v>
      </c>
      <c r="AJ83">
        <v>5</v>
      </c>
      <c r="AK83">
        <v>5</v>
      </c>
      <c r="AL83">
        <v>5</v>
      </c>
      <c r="AM83">
        <v>5</v>
      </c>
      <c r="AN83">
        <v>3</v>
      </c>
      <c r="AO83">
        <v>4</v>
      </c>
      <c r="AP83">
        <v>3</v>
      </c>
      <c r="AQ83">
        <v>5</v>
      </c>
      <c r="AR83">
        <v>5</v>
      </c>
      <c r="AS83">
        <v>5</v>
      </c>
      <c r="AT83">
        <v>5</v>
      </c>
      <c r="AU83">
        <v>5</v>
      </c>
      <c r="AV83">
        <v>5</v>
      </c>
      <c r="AW83">
        <v>3</v>
      </c>
      <c r="AX83">
        <v>5</v>
      </c>
      <c r="AY83">
        <v>5</v>
      </c>
      <c r="AZ83">
        <v>5</v>
      </c>
      <c r="BA83">
        <v>5</v>
      </c>
      <c r="BB83">
        <v>4</v>
      </c>
      <c r="BC83">
        <v>4</v>
      </c>
      <c r="BD83">
        <v>5</v>
      </c>
      <c r="BE83">
        <v>5</v>
      </c>
      <c r="BF83">
        <v>5</v>
      </c>
      <c r="BG83">
        <v>5</v>
      </c>
      <c r="BH83">
        <v>5</v>
      </c>
      <c r="BI83" s="19">
        <f t="shared" si="16"/>
        <v>20</v>
      </c>
      <c r="BJ83" s="19">
        <f t="shared" si="17"/>
        <v>25</v>
      </c>
      <c r="BK83" s="19">
        <f t="shared" si="18"/>
        <v>15</v>
      </c>
      <c r="BL83" s="19">
        <f t="shared" si="19"/>
        <v>20</v>
      </c>
      <c r="BM83" s="19">
        <f t="shared" si="20"/>
        <v>15</v>
      </c>
      <c r="BN83" s="19">
        <f t="shared" si="21"/>
        <v>25</v>
      </c>
      <c r="BO83" s="19">
        <f t="shared" si="22"/>
        <v>15</v>
      </c>
      <c r="BP83" s="19">
        <f t="shared" si="23"/>
        <v>10</v>
      </c>
      <c r="BQ83" s="19">
        <f t="shared" si="24"/>
        <v>20</v>
      </c>
      <c r="BR83" s="19">
        <f t="shared" si="25"/>
        <v>18</v>
      </c>
      <c r="BS83" s="19">
        <f t="shared" si="26"/>
        <v>15</v>
      </c>
      <c r="BT83" s="19">
        <f t="shared" si="27"/>
        <v>8</v>
      </c>
      <c r="BU83" s="19">
        <f t="shared" si="28"/>
        <v>25</v>
      </c>
      <c r="BV83" s="19">
        <f t="shared" si="29"/>
        <v>120</v>
      </c>
      <c r="BW83" s="19">
        <f t="shared" si="30"/>
        <v>78</v>
      </c>
      <c r="BX83">
        <f t="shared" si="31"/>
        <v>33</v>
      </c>
      <c r="BY83" s="19"/>
    </row>
    <row r="84" spans="1:77">
      <c r="A84">
        <v>81</v>
      </c>
      <c r="B84" s="18">
        <v>45362</v>
      </c>
      <c r="C84" s="18">
        <v>45362</v>
      </c>
      <c r="D84" t="s">
        <v>147</v>
      </c>
      <c r="E84" t="s">
        <v>134</v>
      </c>
      <c r="F84" t="s">
        <v>135</v>
      </c>
      <c r="G84" t="s">
        <v>136</v>
      </c>
      <c r="H84" t="s">
        <v>149</v>
      </c>
      <c r="I84" t="s">
        <v>160</v>
      </c>
      <c r="J84" t="s">
        <v>150</v>
      </c>
      <c r="K84" t="s">
        <v>144</v>
      </c>
      <c r="L84" t="s">
        <v>154</v>
      </c>
      <c r="M84">
        <v>4</v>
      </c>
      <c r="N84">
        <v>4</v>
      </c>
      <c r="O84">
        <v>3</v>
      </c>
      <c r="P84">
        <v>4</v>
      </c>
      <c r="Q84">
        <v>4</v>
      </c>
      <c r="R84">
        <v>4</v>
      </c>
      <c r="S84">
        <v>4</v>
      </c>
      <c r="T84">
        <v>4</v>
      </c>
      <c r="U84">
        <v>3</v>
      </c>
      <c r="V84">
        <v>3</v>
      </c>
      <c r="W84">
        <v>3</v>
      </c>
      <c r="X84">
        <v>3</v>
      </c>
      <c r="Y84">
        <v>4</v>
      </c>
      <c r="Z84">
        <v>4</v>
      </c>
      <c r="AA84">
        <v>3</v>
      </c>
      <c r="AB84">
        <v>4</v>
      </c>
      <c r="AC84">
        <v>4</v>
      </c>
      <c r="AD84">
        <v>4</v>
      </c>
      <c r="AE84">
        <v>4</v>
      </c>
      <c r="AF84">
        <v>4</v>
      </c>
      <c r="AG84">
        <v>4</v>
      </c>
      <c r="AH84">
        <v>3</v>
      </c>
      <c r="AI84">
        <v>4</v>
      </c>
      <c r="AJ84">
        <v>4</v>
      </c>
      <c r="AK84">
        <v>4</v>
      </c>
      <c r="AL84">
        <v>4</v>
      </c>
      <c r="AM84">
        <v>4</v>
      </c>
      <c r="AN84">
        <v>3</v>
      </c>
      <c r="AO84">
        <v>3</v>
      </c>
      <c r="AP84">
        <v>3</v>
      </c>
      <c r="AQ84">
        <v>5</v>
      </c>
      <c r="AR84">
        <v>4</v>
      </c>
      <c r="AS84">
        <v>5</v>
      </c>
      <c r="AT84">
        <v>4</v>
      </c>
      <c r="AU84">
        <v>3</v>
      </c>
      <c r="AV84">
        <v>2</v>
      </c>
      <c r="AW84">
        <v>3</v>
      </c>
      <c r="AX84">
        <v>4</v>
      </c>
      <c r="AY84">
        <v>3</v>
      </c>
      <c r="AZ84">
        <v>3</v>
      </c>
      <c r="BA84">
        <v>4</v>
      </c>
      <c r="BB84">
        <v>3</v>
      </c>
      <c r="BC84">
        <v>4</v>
      </c>
      <c r="BD84">
        <v>4</v>
      </c>
      <c r="BE84">
        <v>3</v>
      </c>
      <c r="BF84">
        <v>4</v>
      </c>
      <c r="BG84">
        <v>4</v>
      </c>
      <c r="BH84">
        <v>3</v>
      </c>
      <c r="BI84" s="19">
        <f t="shared" si="16"/>
        <v>15</v>
      </c>
      <c r="BJ84" s="19">
        <f t="shared" si="17"/>
        <v>19</v>
      </c>
      <c r="BK84" s="19">
        <f t="shared" si="18"/>
        <v>9</v>
      </c>
      <c r="BL84" s="19">
        <f t="shared" si="19"/>
        <v>15</v>
      </c>
      <c r="BM84" s="19">
        <f t="shared" si="20"/>
        <v>12</v>
      </c>
      <c r="BN84" s="19">
        <f t="shared" si="21"/>
        <v>19</v>
      </c>
      <c r="BO84" s="19">
        <f t="shared" si="22"/>
        <v>12</v>
      </c>
      <c r="BP84" s="19">
        <f t="shared" si="23"/>
        <v>9</v>
      </c>
      <c r="BQ84" s="19">
        <f t="shared" si="24"/>
        <v>18</v>
      </c>
      <c r="BR84" s="19">
        <f t="shared" si="25"/>
        <v>12</v>
      </c>
      <c r="BS84" s="19">
        <f t="shared" si="26"/>
        <v>10</v>
      </c>
      <c r="BT84" s="19">
        <f t="shared" si="27"/>
        <v>7</v>
      </c>
      <c r="BU84" s="19">
        <f t="shared" si="28"/>
        <v>18</v>
      </c>
      <c r="BV84" s="19">
        <f t="shared" si="29"/>
        <v>89</v>
      </c>
      <c r="BW84" s="19">
        <f t="shared" si="30"/>
        <v>61</v>
      </c>
      <c r="BX84">
        <f t="shared" si="31"/>
        <v>25</v>
      </c>
      <c r="BY84" s="19"/>
    </row>
    <row r="85" spans="1:77">
      <c r="A85">
        <v>82</v>
      </c>
      <c r="B85" s="18">
        <v>45362</v>
      </c>
      <c r="C85" s="18">
        <v>45362</v>
      </c>
      <c r="D85" t="s">
        <v>133</v>
      </c>
      <c r="E85" t="s">
        <v>134</v>
      </c>
      <c r="F85" t="s">
        <v>135</v>
      </c>
      <c r="G85" t="s">
        <v>136</v>
      </c>
      <c r="H85" t="s">
        <v>158</v>
      </c>
      <c r="I85" t="s">
        <v>138</v>
      </c>
      <c r="J85" t="s">
        <v>143</v>
      </c>
      <c r="K85" t="s">
        <v>144</v>
      </c>
      <c r="L85">
        <v>2</v>
      </c>
      <c r="M85">
        <v>5</v>
      </c>
      <c r="N85">
        <v>4</v>
      </c>
      <c r="O85">
        <v>5</v>
      </c>
      <c r="P85">
        <v>3</v>
      </c>
      <c r="Q85">
        <v>4</v>
      </c>
      <c r="R85">
        <v>3</v>
      </c>
      <c r="S85">
        <v>3</v>
      </c>
      <c r="T85">
        <v>5</v>
      </c>
      <c r="U85">
        <v>5</v>
      </c>
      <c r="V85">
        <v>3</v>
      </c>
      <c r="W85">
        <v>5</v>
      </c>
      <c r="X85">
        <v>5</v>
      </c>
      <c r="Y85">
        <v>4</v>
      </c>
      <c r="Z85">
        <v>5</v>
      </c>
      <c r="AA85">
        <v>5</v>
      </c>
      <c r="AB85">
        <v>5</v>
      </c>
      <c r="AC85">
        <v>5</v>
      </c>
      <c r="AD85">
        <v>4</v>
      </c>
      <c r="AE85">
        <v>5</v>
      </c>
      <c r="AF85">
        <v>5</v>
      </c>
      <c r="AG85">
        <v>5</v>
      </c>
      <c r="AH85">
        <v>5</v>
      </c>
      <c r="AI85">
        <v>3</v>
      </c>
      <c r="AJ85">
        <v>5</v>
      </c>
      <c r="AK85">
        <v>5</v>
      </c>
      <c r="AL85">
        <v>4</v>
      </c>
      <c r="AM85">
        <v>4</v>
      </c>
      <c r="AN85">
        <v>3</v>
      </c>
      <c r="AO85">
        <v>5</v>
      </c>
      <c r="AP85">
        <v>5</v>
      </c>
      <c r="AQ85">
        <v>5</v>
      </c>
      <c r="AR85">
        <v>5</v>
      </c>
      <c r="AS85">
        <v>5</v>
      </c>
      <c r="AT85">
        <v>3</v>
      </c>
      <c r="AU85">
        <v>2</v>
      </c>
      <c r="AV85">
        <v>3</v>
      </c>
      <c r="AW85">
        <v>5</v>
      </c>
      <c r="AX85">
        <v>3</v>
      </c>
      <c r="AY85">
        <v>2</v>
      </c>
      <c r="AZ85">
        <v>3</v>
      </c>
      <c r="BA85">
        <v>5</v>
      </c>
      <c r="BB85">
        <v>4</v>
      </c>
      <c r="BC85">
        <v>4</v>
      </c>
      <c r="BD85">
        <v>5</v>
      </c>
      <c r="BE85">
        <v>4</v>
      </c>
      <c r="BF85">
        <v>5</v>
      </c>
      <c r="BG85">
        <v>5</v>
      </c>
      <c r="BH85">
        <v>5</v>
      </c>
      <c r="BI85" s="19">
        <f t="shared" si="16"/>
        <v>17</v>
      </c>
      <c r="BJ85" s="19">
        <f t="shared" si="17"/>
        <v>20</v>
      </c>
      <c r="BK85" s="19">
        <f t="shared" si="18"/>
        <v>13</v>
      </c>
      <c r="BL85" s="19">
        <f t="shared" si="19"/>
        <v>19</v>
      </c>
      <c r="BM85" s="19">
        <f t="shared" si="20"/>
        <v>14</v>
      </c>
      <c r="BN85" s="19">
        <f t="shared" si="21"/>
        <v>23</v>
      </c>
      <c r="BO85" s="19">
        <f t="shared" si="22"/>
        <v>13</v>
      </c>
      <c r="BP85" s="19">
        <f t="shared" si="23"/>
        <v>13</v>
      </c>
      <c r="BQ85" s="19">
        <f t="shared" si="24"/>
        <v>18</v>
      </c>
      <c r="BR85" s="19">
        <f t="shared" si="25"/>
        <v>13</v>
      </c>
      <c r="BS85" s="19">
        <f t="shared" si="26"/>
        <v>10</v>
      </c>
      <c r="BT85" s="19">
        <f t="shared" si="27"/>
        <v>8</v>
      </c>
      <c r="BU85" s="19">
        <f t="shared" si="28"/>
        <v>24</v>
      </c>
      <c r="BV85" s="19">
        <f t="shared" si="29"/>
        <v>106</v>
      </c>
      <c r="BW85" s="19">
        <f t="shared" si="30"/>
        <v>67</v>
      </c>
      <c r="BX85">
        <f t="shared" si="31"/>
        <v>32</v>
      </c>
      <c r="BY85" s="19"/>
    </row>
    <row r="86" spans="1:77">
      <c r="A86">
        <v>83</v>
      </c>
      <c r="B86" s="18">
        <v>45362</v>
      </c>
      <c r="C86" s="18">
        <v>45362</v>
      </c>
      <c r="D86" t="s">
        <v>152</v>
      </c>
      <c r="E86" t="s">
        <v>134</v>
      </c>
      <c r="F86" t="s">
        <v>141</v>
      </c>
      <c r="G86" t="s">
        <v>151</v>
      </c>
      <c r="H86" t="s">
        <v>159</v>
      </c>
      <c r="I86" t="s">
        <v>160</v>
      </c>
      <c r="J86" t="s">
        <v>143</v>
      </c>
      <c r="K86" t="s">
        <v>144</v>
      </c>
      <c r="L86">
        <v>4</v>
      </c>
      <c r="M86">
        <v>5</v>
      </c>
      <c r="N86">
        <v>4</v>
      </c>
      <c r="O86">
        <v>5</v>
      </c>
      <c r="P86">
        <v>5</v>
      </c>
      <c r="Q86">
        <v>5</v>
      </c>
      <c r="R86">
        <v>5</v>
      </c>
      <c r="S86">
        <v>5</v>
      </c>
      <c r="T86">
        <v>5</v>
      </c>
      <c r="U86">
        <v>4</v>
      </c>
      <c r="V86">
        <v>5</v>
      </c>
      <c r="W86">
        <v>4</v>
      </c>
      <c r="X86">
        <v>5</v>
      </c>
      <c r="Y86">
        <v>4</v>
      </c>
      <c r="Z86">
        <v>4</v>
      </c>
      <c r="AA86">
        <v>4</v>
      </c>
      <c r="AB86">
        <v>5</v>
      </c>
      <c r="AC86">
        <v>5</v>
      </c>
      <c r="AD86">
        <v>5</v>
      </c>
      <c r="AE86">
        <v>5</v>
      </c>
      <c r="AF86">
        <v>5</v>
      </c>
      <c r="AG86">
        <v>5</v>
      </c>
      <c r="AH86">
        <v>5</v>
      </c>
      <c r="AI86">
        <v>5</v>
      </c>
      <c r="AJ86">
        <v>4</v>
      </c>
      <c r="AK86">
        <v>5</v>
      </c>
      <c r="AL86">
        <v>5</v>
      </c>
      <c r="AM86">
        <v>5</v>
      </c>
      <c r="AN86">
        <v>5</v>
      </c>
      <c r="AO86">
        <v>4</v>
      </c>
      <c r="AP86">
        <v>5</v>
      </c>
      <c r="AQ86">
        <v>5</v>
      </c>
      <c r="AR86">
        <v>5</v>
      </c>
      <c r="AS86">
        <v>5</v>
      </c>
      <c r="AT86">
        <v>5</v>
      </c>
      <c r="AU86">
        <v>5</v>
      </c>
      <c r="AV86">
        <v>5</v>
      </c>
      <c r="AW86">
        <v>5</v>
      </c>
      <c r="AX86">
        <v>5</v>
      </c>
      <c r="AY86">
        <v>4</v>
      </c>
      <c r="AZ86">
        <v>5</v>
      </c>
      <c r="BA86">
        <v>5</v>
      </c>
      <c r="BB86">
        <v>4</v>
      </c>
      <c r="BC86">
        <v>4</v>
      </c>
      <c r="BD86">
        <v>5</v>
      </c>
      <c r="BE86">
        <v>5</v>
      </c>
      <c r="BF86">
        <v>5</v>
      </c>
      <c r="BG86">
        <v>5</v>
      </c>
      <c r="BH86">
        <v>5</v>
      </c>
      <c r="BI86" s="19">
        <f t="shared" si="16"/>
        <v>19</v>
      </c>
      <c r="BJ86" s="19">
        <f t="shared" si="17"/>
        <v>24</v>
      </c>
      <c r="BK86" s="19">
        <f t="shared" si="18"/>
        <v>14</v>
      </c>
      <c r="BL86" s="19">
        <f t="shared" si="19"/>
        <v>17</v>
      </c>
      <c r="BM86" s="19">
        <f t="shared" si="20"/>
        <v>15</v>
      </c>
      <c r="BN86" s="19">
        <f t="shared" si="21"/>
        <v>24</v>
      </c>
      <c r="BO86" s="19">
        <f t="shared" si="22"/>
        <v>15</v>
      </c>
      <c r="BP86" s="19">
        <f t="shared" si="23"/>
        <v>14</v>
      </c>
      <c r="BQ86" s="19">
        <f t="shared" si="24"/>
        <v>20</v>
      </c>
      <c r="BR86" s="19">
        <f t="shared" si="25"/>
        <v>20</v>
      </c>
      <c r="BS86" s="19">
        <f t="shared" si="26"/>
        <v>14</v>
      </c>
      <c r="BT86" s="19">
        <f t="shared" si="27"/>
        <v>8</v>
      </c>
      <c r="BU86" s="19">
        <f t="shared" si="28"/>
        <v>25</v>
      </c>
      <c r="BV86" s="19">
        <f t="shared" si="29"/>
        <v>113</v>
      </c>
      <c r="BW86" s="19">
        <f t="shared" si="30"/>
        <v>83</v>
      </c>
      <c r="BX86">
        <f t="shared" si="31"/>
        <v>33</v>
      </c>
      <c r="BY86" s="19"/>
    </row>
    <row r="87" spans="1:77">
      <c r="A87">
        <v>84</v>
      </c>
      <c r="B87" s="18">
        <v>45362</v>
      </c>
      <c r="C87" s="18">
        <v>45362</v>
      </c>
      <c r="D87" t="s">
        <v>133</v>
      </c>
      <c r="E87" t="s">
        <v>134</v>
      </c>
      <c r="F87" t="s">
        <v>135</v>
      </c>
      <c r="G87" t="s">
        <v>151</v>
      </c>
      <c r="H87" t="s">
        <v>162</v>
      </c>
      <c r="I87" t="s">
        <v>138</v>
      </c>
      <c r="J87" t="s">
        <v>139</v>
      </c>
      <c r="K87" t="s">
        <v>140</v>
      </c>
      <c r="L87">
        <v>4</v>
      </c>
      <c r="M87">
        <v>5</v>
      </c>
      <c r="N87">
        <v>5</v>
      </c>
      <c r="O87">
        <v>5</v>
      </c>
      <c r="P87">
        <v>4</v>
      </c>
      <c r="Q87">
        <v>5</v>
      </c>
      <c r="R87">
        <v>5</v>
      </c>
      <c r="S87">
        <v>5</v>
      </c>
      <c r="T87">
        <v>4</v>
      </c>
      <c r="U87">
        <v>4</v>
      </c>
      <c r="V87">
        <v>4</v>
      </c>
      <c r="W87">
        <v>5</v>
      </c>
      <c r="X87">
        <v>5</v>
      </c>
      <c r="Y87">
        <v>5</v>
      </c>
      <c r="Z87">
        <v>3</v>
      </c>
      <c r="AA87">
        <v>4</v>
      </c>
      <c r="AB87">
        <v>4</v>
      </c>
      <c r="AC87">
        <v>4</v>
      </c>
      <c r="AD87">
        <v>5</v>
      </c>
      <c r="AE87">
        <v>3</v>
      </c>
      <c r="AF87">
        <v>5</v>
      </c>
      <c r="AG87">
        <v>5</v>
      </c>
      <c r="AH87">
        <v>5</v>
      </c>
      <c r="AI87">
        <v>5</v>
      </c>
      <c r="AJ87">
        <v>5</v>
      </c>
      <c r="AK87">
        <v>4</v>
      </c>
      <c r="AL87">
        <v>4</v>
      </c>
      <c r="AM87">
        <v>4</v>
      </c>
      <c r="AN87">
        <v>4</v>
      </c>
      <c r="AO87">
        <v>4</v>
      </c>
      <c r="AP87">
        <v>4</v>
      </c>
      <c r="AQ87">
        <v>5</v>
      </c>
      <c r="AR87">
        <v>5</v>
      </c>
      <c r="AS87">
        <v>5</v>
      </c>
      <c r="AT87">
        <v>5</v>
      </c>
      <c r="AU87">
        <v>4</v>
      </c>
      <c r="AV87">
        <v>4</v>
      </c>
      <c r="AW87">
        <v>4</v>
      </c>
      <c r="AX87">
        <v>4</v>
      </c>
      <c r="AY87">
        <v>4</v>
      </c>
      <c r="AZ87">
        <v>4</v>
      </c>
      <c r="BA87">
        <v>4</v>
      </c>
      <c r="BB87">
        <v>5</v>
      </c>
      <c r="BC87">
        <v>4</v>
      </c>
      <c r="BD87">
        <v>5</v>
      </c>
      <c r="BE87">
        <v>5</v>
      </c>
      <c r="BF87">
        <v>4</v>
      </c>
      <c r="BG87">
        <v>5</v>
      </c>
      <c r="BH87">
        <v>5</v>
      </c>
      <c r="BI87" s="19">
        <f t="shared" si="16"/>
        <v>19</v>
      </c>
      <c r="BJ87" s="19">
        <f t="shared" si="17"/>
        <v>23</v>
      </c>
      <c r="BK87" s="19">
        <f t="shared" si="18"/>
        <v>14</v>
      </c>
      <c r="BL87" s="19">
        <f t="shared" si="19"/>
        <v>16</v>
      </c>
      <c r="BM87" s="19">
        <f t="shared" si="20"/>
        <v>12</v>
      </c>
      <c r="BN87" s="19">
        <f t="shared" si="21"/>
        <v>25</v>
      </c>
      <c r="BO87" s="19">
        <f t="shared" si="22"/>
        <v>12</v>
      </c>
      <c r="BP87" s="19">
        <f t="shared" si="23"/>
        <v>12</v>
      </c>
      <c r="BQ87" s="19">
        <f t="shared" si="24"/>
        <v>20</v>
      </c>
      <c r="BR87" s="19">
        <f t="shared" si="25"/>
        <v>16</v>
      </c>
      <c r="BS87" s="19">
        <f t="shared" si="26"/>
        <v>12</v>
      </c>
      <c r="BT87" s="19">
        <f t="shared" si="27"/>
        <v>9</v>
      </c>
      <c r="BU87" s="19">
        <f t="shared" si="28"/>
        <v>24</v>
      </c>
      <c r="BV87" s="19">
        <f t="shared" si="29"/>
        <v>109</v>
      </c>
      <c r="BW87" s="19">
        <f t="shared" si="30"/>
        <v>72</v>
      </c>
      <c r="BX87">
        <f t="shared" si="31"/>
        <v>33</v>
      </c>
      <c r="BY87" s="19"/>
    </row>
    <row r="88" spans="1:77">
      <c r="A88">
        <v>85</v>
      </c>
      <c r="B88" s="18">
        <v>45362</v>
      </c>
      <c r="C88" s="18">
        <v>45362</v>
      </c>
      <c r="D88" t="s">
        <v>152</v>
      </c>
      <c r="E88" t="s">
        <v>134</v>
      </c>
      <c r="F88" t="s">
        <v>141</v>
      </c>
      <c r="G88" t="s">
        <v>136</v>
      </c>
      <c r="H88" t="s">
        <v>142</v>
      </c>
      <c r="I88" t="s">
        <v>138</v>
      </c>
      <c r="J88" t="s">
        <v>139</v>
      </c>
      <c r="K88" t="s">
        <v>144</v>
      </c>
      <c r="L88">
        <v>2</v>
      </c>
      <c r="M88">
        <v>4</v>
      </c>
      <c r="N88">
        <v>4</v>
      </c>
      <c r="O88">
        <v>4</v>
      </c>
      <c r="P88">
        <v>3</v>
      </c>
      <c r="Q88">
        <v>3</v>
      </c>
      <c r="R88">
        <v>4</v>
      </c>
      <c r="S88">
        <v>4</v>
      </c>
      <c r="T88">
        <v>3</v>
      </c>
      <c r="U88">
        <v>3</v>
      </c>
      <c r="V88">
        <v>4</v>
      </c>
      <c r="W88">
        <v>4</v>
      </c>
      <c r="X88">
        <v>4</v>
      </c>
      <c r="Y88">
        <v>4</v>
      </c>
      <c r="Z88">
        <v>4</v>
      </c>
      <c r="AA88">
        <v>3</v>
      </c>
      <c r="AB88">
        <v>4</v>
      </c>
      <c r="AC88">
        <v>5</v>
      </c>
      <c r="AD88">
        <v>4</v>
      </c>
      <c r="AE88">
        <v>4</v>
      </c>
      <c r="AF88">
        <v>5</v>
      </c>
      <c r="AG88">
        <v>5</v>
      </c>
      <c r="AH88">
        <v>4</v>
      </c>
      <c r="AI88">
        <v>4</v>
      </c>
      <c r="AJ88">
        <v>4</v>
      </c>
      <c r="AK88">
        <v>4</v>
      </c>
      <c r="AL88">
        <v>4</v>
      </c>
      <c r="AM88">
        <v>4</v>
      </c>
      <c r="AN88">
        <v>4</v>
      </c>
      <c r="AO88">
        <v>5</v>
      </c>
      <c r="AP88">
        <v>4</v>
      </c>
      <c r="AQ88">
        <v>5</v>
      </c>
      <c r="AR88">
        <v>4</v>
      </c>
      <c r="AS88">
        <v>4</v>
      </c>
      <c r="AT88">
        <v>4</v>
      </c>
      <c r="AU88">
        <v>5</v>
      </c>
      <c r="AV88">
        <v>3</v>
      </c>
      <c r="AW88">
        <v>4</v>
      </c>
      <c r="AX88">
        <v>4</v>
      </c>
      <c r="AY88">
        <v>3</v>
      </c>
      <c r="AZ88">
        <v>4</v>
      </c>
      <c r="BA88">
        <v>4</v>
      </c>
      <c r="BB88">
        <v>4</v>
      </c>
      <c r="BC88">
        <v>4</v>
      </c>
      <c r="BD88">
        <v>4</v>
      </c>
      <c r="BE88">
        <v>4</v>
      </c>
      <c r="BF88">
        <v>4</v>
      </c>
      <c r="BG88">
        <v>4</v>
      </c>
      <c r="BH88">
        <v>4</v>
      </c>
      <c r="BI88" s="19">
        <f t="shared" si="16"/>
        <v>15</v>
      </c>
      <c r="BJ88" s="19">
        <f t="shared" si="17"/>
        <v>17</v>
      </c>
      <c r="BK88" s="19">
        <f t="shared" si="18"/>
        <v>12</v>
      </c>
      <c r="BL88" s="19">
        <f t="shared" si="19"/>
        <v>15</v>
      </c>
      <c r="BM88" s="19">
        <f t="shared" si="20"/>
        <v>13</v>
      </c>
      <c r="BN88" s="19">
        <f t="shared" si="21"/>
        <v>22</v>
      </c>
      <c r="BO88" s="19">
        <f t="shared" si="22"/>
        <v>12</v>
      </c>
      <c r="BP88" s="19">
        <f t="shared" si="23"/>
        <v>13</v>
      </c>
      <c r="BQ88" s="19">
        <f t="shared" si="24"/>
        <v>17</v>
      </c>
      <c r="BR88" s="19">
        <f t="shared" si="25"/>
        <v>16</v>
      </c>
      <c r="BS88" s="19">
        <f t="shared" si="26"/>
        <v>11</v>
      </c>
      <c r="BT88" s="19">
        <f t="shared" si="27"/>
        <v>8</v>
      </c>
      <c r="BU88" s="19">
        <f t="shared" si="28"/>
        <v>20</v>
      </c>
      <c r="BV88" s="19">
        <f t="shared" si="29"/>
        <v>94</v>
      </c>
      <c r="BW88" s="19">
        <f t="shared" si="30"/>
        <v>69</v>
      </c>
      <c r="BX88">
        <f t="shared" si="31"/>
        <v>28</v>
      </c>
      <c r="BY88" s="19"/>
    </row>
    <row r="89" spans="1:77">
      <c r="A89">
        <v>86</v>
      </c>
      <c r="B89" s="18">
        <v>45362</v>
      </c>
      <c r="C89" s="18">
        <v>45362</v>
      </c>
      <c r="D89" t="s">
        <v>133</v>
      </c>
      <c r="E89" t="s">
        <v>134</v>
      </c>
      <c r="F89" t="s">
        <v>141</v>
      </c>
      <c r="G89" t="s">
        <v>136</v>
      </c>
      <c r="H89" t="s">
        <v>149</v>
      </c>
      <c r="I89" t="s">
        <v>138</v>
      </c>
      <c r="J89" t="s">
        <v>165</v>
      </c>
      <c r="K89" t="s">
        <v>140</v>
      </c>
      <c r="L89" t="s">
        <v>154</v>
      </c>
      <c r="M89">
        <v>4</v>
      </c>
      <c r="N89">
        <v>5</v>
      </c>
      <c r="O89">
        <v>4</v>
      </c>
      <c r="P89">
        <v>4</v>
      </c>
      <c r="Q89">
        <v>4</v>
      </c>
      <c r="R89">
        <v>4</v>
      </c>
      <c r="S89">
        <v>5</v>
      </c>
      <c r="T89">
        <v>5</v>
      </c>
      <c r="U89">
        <v>4</v>
      </c>
      <c r="V89">
        <v>5</v>
      </c>
      <c r="W89">
        <v>5</v>
      </c>
      <c r="X89">
        <v>3</v>
      </c>
      <c r="Y89">
        <v>4</v>
      </c>
      <c r="Z89">
        <v>4</v>
      </c>
      <c r="AA89">
        <v>3</v>
      </c>
      <c r="AB89">
        <v>4</v>
      </c>
      <c r="AC89">
        <v>4</v>
      </c>
      <c r="AD89">
        <v>5</v>
      </c>
      <c r="AE89">
        <v>5</v>
      </c>
      <c r="AF89">
        <v>5</v>
      </c>
      <c r="AG89">
        <v>5</v>
      </c>
      <c r="AH89">
        <v>4</v>
      </c>
      <c r="AI89">
        <v>5</v>
      </c>
      <c r="AJ89">
        <v>4</v>
      </c>
      <c r="AK89">
        <v>4</v>
      </c>
      <c r="AL89">
        <v>4</v>
      </c>
      <c r="AM89">
        <v>5</v>
      </c>
      <c r="AN89">
        <v>4</v>
      </c>
      <c r="AO89">
        <v>4</v>
      </c>
      <c r="AP89">
        <v>4</v>
      </c>
      <c r="AQ89">
        <v>5</v>
      </c>
      <c r="AR89">
        <v>5</v>
      </c>
      <c r="AS89">
        <v>4</v>
      </c>
      <c r="AT89">
        <v>4</v>
      </c>
      <c r="AU89">
        <v>4</v>
      </c>
      <c r="AV89">
        <v>5</v>
      </c>
      <c r="AW89">
        <v>4</v>
      </c>
      <c r="AX89">
        <v>5</v>
      </c>
      <c r="AY89">
        <v>4</v>
      </c>
      <c r="AZ89">
        <v>4</v>
      </c>
      <c r="BA89">
        <v>5</v>
      </c>
      <c r="BB89">
        <v>4</v>
      </c>
      <c r="BC89">
        <v>4</v>
      </c>
      <c r="BD89">
        <v>4</v>
      </c>
      <c r="BE89">
        <v>4</v>
      </c>
      <c r="BF89">
        <v>4</v>
      </c>
      <c r="BG89">
        <v>4</v>
      </c>
      <c r="BH89">
        <v>4</v>
      </c>
      <c r="BI89" s="19">
        <f t="shared" si="16"/>
        <v>17</v>
      </c>
      <c r="BJ89" s="19">
        <f t="shared" si="17"/>
        <v>22</v>
      </c>
      <c r="BK89" s="19">
        <f t="shared" si="18"/>
        <v>13</v>
      </c>
      <c r="BL89" s="19">
        <f t="shared" si="19"/>
        <v>15</v>
      </c>
      <c r="BM89" s="19">
        <f t="shared" si="20"/>
        <v>14</v>
      </c>
      <c r="BN89" s="19">
        <f t="shared" si="21"/>
        <v>23</v>
      </c>
      <c r="BO89" s="19">
        <f t="shared" si="22"/>
        <v>13</v>
      </c>
      <c r="BP89" s="19">
        <f t="shared" si="23"/>
        <v>12</v>
      </c>
      <c r="BQ89" s="19">
        <f t="shared" si="24"/>
        <v>18</v>
      </c>
      <c r="BR89" s="19">
        <f t="shared" si="25"/>
        <v>18</v>
      </c>
      <c r="BS89" s="19">
        <f t="shared" si="26"/>
        <v>13</v>
      </c>
      <c r="BT89" s="19">
        <f t="shared" si="27"/>
        <v>8</v>
      </c>
      <c r="BU89" s="19">
        <f t="shared" si="28"/>
        <v>20</v>
      </c>
      <c r="BV89" s="19">
        <f t="shared" si="29"/>
        <v>104</v>
      </c>
      <c r="BW89" s="19">
        <f t="shared" si="30"/>
        <v>74</v>
      </c>
      <c r="BX89">
        <f t="shared" si="31"/>
        <v>28</v>
      </c>
      <c r="BY89" s="19"/>
    </row>
    <row r="90" spans="1:77">
      <c r="A90">
        <v>87</v>
      </c>
      <c r="B90" s="18">
        <v>45362</v>
      </c>
      <c r="C90" s="18">
        <v>45362</v>
      </c>
      <c r="D90" t="s">
        <v>147</v>
      </c>
      <c r="E90" t="s">
        <v>134</v>
      </c>
      <c r="F90" t="s">
        <v>135</v>
      </c>
      <c r="G90" t="s">
        <v>156</v>
      </c>
      <c r="H90" t="s">
        <v>162</v>
      </c>
      <c r="I90" t="s">
        <v>138</v>
      </c>
      <c r="J90" t="s">
        <v>157</v>
      </c>
      <c r="K90" t="s">
        <v>140</v>
      </c>
      <c r="L90">
        <v>2</v>
      </c>
      <c r="M90">
        <v>5</v>
      </c>
      <c r="N90">
        <v>5</v>
      </c>
      <c r="O90">
        <v>4</v>
      </c>
      <c r="P90">
        <v>5</v>
      </c>
      <c r="Q90">
        <v>5</v>
      </c>
      <c r="R90">
        <v>5</v>
      </c>
      <c r="S90">
        <v>5</v>
      </c>
      <c r="T90">
        <v>5</v>
      </c>
      <c r="U90">
        <v>3</v>
      </c>
      <c r="V90">
        <v>4</v>
      </c>
      <c r="W90">
        <v>4</v>
      </c>
      <c r="X90">
        <v>5</v>
      </c>
      <c r="Y90">
        <v>4</v>
      </c>
      <c r="Z90">
        <v>4</v>
      </c>
      <c r="AA90">
        <v>4</v>
      </c>
      <c r="AB90">
        <v>5</v>
      </c>
      <c r="AC90">
        <v>5</v>
      </c>
      <c r="AD90">
        <v>5</v>
      </c>
      <c r="AE90">
        <v>4</v>
      </c>
      <c r="AF90">
        <v>5</v>
      </c>
      <c r="AG90">
        <v>5</v>
      </c>
      <c r="AH90">
        <v>5</v>
      </c>
      <c r="AI90">
        <v>4</v>
      </c>
      <c r="AJ90">
        <v>4</v>
      </c>
      <c r="AK90">
        <v>4</v>
      </c>
      <c r="AL90">
        <v>4</v>
      </c>
      <c r="AM90">
        <v>4</v>
      </c>
      <c r="AN90">
        <v>4</v>
      </c>
      <c r="AO90">
        <v>4</v>
      </c>
      <c r="AP90">
        <v>3</v>
      </c>
      <c r="AQ90">
        <v>4</v>
      </c>
      <c r="AR90">
        <v>4</v>
      </c>
      <c r="AS90">
        <v>4</v>
      </c>
      <c r="AT90">
        <v>4</v>
      </c>
      <c r="AU90">
        <v>3</v>
      </c>
      <c r="AV90">
        <v>4</v>
      </c>
      <c r="AW90">
        <v>4</v>
      </c>
      <c r="AX90">
        <v>4</v>
      </c>
      <c r="AY90">
        <v>4</v>
      </c>
      <c r="AZ90">
        <v>4</v>
      </c>
      <c r="BA90">
        <v>4</v>
      </c>
      <c r="BB90">
        <v>4</v>
      </c>
      <c r="BC90">
        <v>4</v>
      </c>
      <c r="BD90">
        <v>4</v>
      </c>
      <c r="BE90">
        <v>4</v>
      </c>
      <c r="BF90">
        <v>4</v>
      </c>
      <c r="BG90">
        <v>4</v>
      </c>
      <c r="BH90">
        <v>4</v>
      </c>
      <c r="BI90" s="19">
        <f t="shared" si="16"/>
        <v>19</v>
      </c>
      <c r="BJ90" s="19">
        <f t="shared" si="17"/>
        <v>23</v>
      </c>
      <c r="BK90" s="19">
        <f t="shared" si="18"/>
        <v>13</v>
      </c>
      <c r="BL90" s="19">
        <f t="shared" si="19"/>
        <v>17</v>
      </c>
      <c r="BM90" s="19">
        <f t="shared" si="20"/>
        <v>14</v>
      </c>
      <c r="BN90" s="19">
        <f t="shared" si="21"/>
        <v>23</v>
      </c>
      <c r="BO90" s="19">
        <f t="shared" si="22"/>
        <v>12</v>
      </c>
      <c r="BP90" s="19">
        <f t="shared" si="23"/>
        <v>11</v>
      </c>
      <c r="BQ90" s="19">
        <f t="shared" si="24"/>
        <v>16</v>
      </c>
      <c r="BR90" s="19">
        <f t="shared" si="25"/>
        <v>15</v>
      </c>
      <c r="BS90" s="19">
        <f t="shared" si="26"/>
        <v>12</v>
      </c>
      <c r="BT90" s="19">
        <f t="shared" si="27"/>
        <v>8</v>
      </c>
      <c r="BU90" s="19">
        <f t="shared" si="28"/>
        <v>20</v>
      </c>
      <c r="BV90" s="19">
        <f t="shared" si="29"/>
        <v>109</v>
      </c>
      <c r="BW90" s="19">
        <f t="shared" si="30"/>
        <v>66</v>
      </c>
      <c r="BX90">
        <f t="shared" si="31"/>
        <v>28</v>
      </c>
      <c r="BY90" s="19"/>
    </row>
    <row r="91" spans="1:77">
      <c r="A91">
        <v>88</v>
      </c>
      <c r="B91" s="18">
        <v>45362</v>
      </c>
      <c r="C91" s="18">
        <v>45362</v>
      </c>
      <c r="D91" t="s">
        <v>133</v>
      </c>
      <c r="E91" t="s">
        <v>134</v>
      </c>
      <c r="F91" t="s">
        <v>141</v>
      </c>
      <c r="G91" t="s">
        <v>151</v>
      </c>
      <c r="H91" t="s">
        <v>162</v>
      </c>
      <c r="I91" t="s">
        <v>138</v>
      </c>
      <c r="J91" t="s">
        <v>139</v>
      </c>
      <c r="K91" t="s">
        <v>140</v>
      </c>
      <c r="L91" t="s">
        <v>154</v>
      </c>
      <c r="M91">
        <v>5</v>
      </c>
      <c r="N91">
        <v>4</v>
      </c>
      <c r="O91">
        <v>5</v>
      </c>
      <c r="P91">
        <v>4</v>
      </c>
      <c r="Q91">
        <v>5</v>
      </c>
      <c r="R91">
        <v>5</v>
      </c>
      <c r="S91">
        <v>5</v>
      </c>
      <c r="T91">
        <v>5</v>
      </c>
      <c r="U91">
        <v>5</v>
      </c>
      <c r="V91">
        <v>3</v>
      </c>
      <c r="W91">
        <v>5</v>
      </c>
      <c r="X91">
        <v>5</v>
      </c>
      <c r="Y91">
        <v>4</v>
      </c>
      <c r="Z91">
        <v>5</v>
      </c>
      <c r="AA91">
        <v>5</v>
      </c>
      <c r="AB91">
        <v>5</v>
      </c>
      <c r="AC91">
        <v>5</v>
      </c>
      <c r="AD91">
        <v>5</v>
      </c>
      <c r="AE91">
        <v>4</v>
      </c>
      <c r="AF91">
        <v>5</v>
      </c>
      <c r="AG91">
        <v>5</v>
      </c>
      <c r="AH91">
        <v>5</v>
      </c>
      <c r="AI91">
        <v>5</v>
      </c>
      <c r="AJ91">
        <v>5</v>
      </c>
      <c r="AK91">
        <v>4</v>
      </c>
      <c r="AL91">
        <v>5</v>
      </c>
      <c r="AM91">
        <v>5</v>
      </c>
      <c r="AN91">
        <v>5</v>
      </c>
      <c r="AO91">
        <v>4</v>
      </c>
      <c r="AP91">
        <v>4</v>
      </c>
      <c r="AQ91">
        <v>5</v>
      </c>
      <c r="AR91">
        <v>5</v>
      </c>
      <c r="AS91">
        <v>5</v>
      </c>
      <c r="AT91">
        <v>5</v>
      </c>
      <c r="AU91">
        <v>3</v>
      </c>
      <c r="AV91">
        <v>4</v>
      </c>
      <c r="AW91">
        <v>4</v>
      </c>
      <c r="AX91">
        <v>4</v>
      </c>
      <c r="AY91">
        <v>3</v>
      </c>
      <c r="AZ91">
        <v>4</v>
      </c>
      <c r="BA91">
        <v>5</v>
      </c>
      <c r="BB91">
        <v>4</v>
      </c>
      <c r="BC91">
        <v>4</v>
      </c>
      <c r="BD91">
        <v>5</v>
      </c>
      <c r="BE91">
        <v>5</v>
      </c>
      <c r="BF91">
        <v>5</v>
      </c>
      <c r="BG91">
        <v>4</v>
      </c>
      <c r="BH91">
        <v>5</v>
      </c>
      <c r="BI91" s="19">
        <f t="shared" si="16"/>
        <v>18</v>
      </c>
      <c r="BJ91" s="19">
        <f t="shared" si="17"/>
        <v>25</v>
      </c>
      <c r="BK91" s="19">
        <f t="shared" si="18"/>
        <v>13</v>
      </c>
      <c r="BL91" s="19">
        <f t="shared" si="19"/>
        <v>19</v>
      </c>
      <c r="BM91" s="19">
        <f t="shared" si="20"/>
        <v>14</v>
      </c>
      <c r="BN91" s="19">
        <f t="shared" si="21"/>
        <v>25</v>
      </c>
      <c r="BO91" s="19">
        <f t="shared" si="22"/>
        <v>14</v>
      </c>
      <c r="BP91" s="19">
        <f t="shared" si="23"/>
        <v>13</v>
      </c>
      <c r="BQ91" s="19">
        <f t="shared" si="24"/>
        <v>20</v>
      </c>
      <c r="BR91" s="19">
        <f t="shared" si="25"/>
        <v>15</v>
      </c>
      <c r="BS91" s="19">
        <f t="shared" si="26"/>
        <v>12</v>
      </c>
      <c r="BT91" s="19">
        <f t="shared" si="27"/>
        <v>8</v>
      </c>
      <c r="BU91" s="19">
        <f t="shared" si="28"/>
        <v>24</v>
      </c>
      <c r="BV91" s="19">
        <f t="shared" si="29"/>
        <v>114</v>
      </c>
      <c r="BW91" s="19">
        <f t="shared" si="30"/>
        <v>74</v>
      </c>
      <c r="BX91">
        <f t="shared" si="31"/>
        <v>32</v>
      </c>
      <c r="BY91" s="19"/>
    </row>
    <row r="92" spans="1:77">
      <c r="A92">
        <v>89</v>
      </c>
      <c r="B92" s="18">
        <v>45362</v>
      </c>
      <c r="C92" s="18">
        <v>45362</v>
      </c>
      <c r="D92" t="s">
        <v>163</v>
      </c>
      <c r="E92" t="s">
        <v>134</v>
      </c>
      <c r="F92" t="s">
        <v>141</v>
      </c>
      <c r="G92" t="s">
        <v>151</v>
      </c>
      <c r="H92" t="s">
        <v>162</v>
      </c>
      <c r="I92" t="s">
        <v>138</v>
      </c>
      <c r="J92" t="s">
        <v>139</v>
      </c>
      <c r="K92" t="s">
        <v>144</v>
      </c>
      <c r="L92" t="s">
        <v>154</v>
      </c>
      <c r="M92">
        <v>4</v>
      </c>
      <c r="N92">
        <v>4</v>
      </c>
      <c r="O92">
        <v>4</v>
      </c>
      <c r="P92">
        <v>4</v>
      </c>
      <c r="Q92">
        <v>5</v>
      </c>
      <c r="R92">
        <v>4</v>
      </c>
      <c r="S92">
        <v>5</v>
      </c>
      <c r="T92">
        <v>5</v>
      </c>
      <c r="U92">
        <v>4</v>
      </c>
      <c r="V92">
        <v>5</v>
      </c>
      <c r="W92">
        <v>5</v>
      </c>
      <c r="X92">
        <v>4</v>
      </c>
      <c r="Y92">
        <v>5</v>
      </c>
      <c r="Z92">
        <v>4</v>
      </c>
      <c r="AA92">
        <v>4</v>
      </c>
      <c r="AB92">
        <v>5</v>
      </c>
      <c r="AC92">
        <v>4</v>
      </c>
      <c r="AD92">
        <v>3</v>
      </c>
      <c r="AE92">
        <v>3</v>
      </c>
      <c r="AF92">
        <v>5</v>
      </c>
      <c r="AG92">
        <v>4</v>
      </c>
      <c r="AH92">
        <v>4</v>
      </c>
      <c r="AI92">
        <v>5</v>
      </c>
      <c r="AJ92">
        <v>4</v>
      </c>
      <c r="AK92">
        <v>4</v>
      </c>
      <c r="AL92">
        <v>5</v>
      </c>
      <c r="AM92">
        <v>5</v>
      </c>
      <c r="AN92">
        <v>3</v>
      </c>
      <c r="AO92">
        <v>4</v>
      </c>
      <c r="AP92">
        <v>4</v>
      </c>
      <c r="AQ92">
        <v>5</v>
      </c>
      <c r="AR92">
        <v>4</v>
      </c>
      <c r="AS92">
        <v>5</v>
      </c>
      <c r="AT92">
        <v>5</v>
      </c>
      <c r="AU92">
        <v>4</v>
      </c>
      <c r="AV92">
        <v>4</v>
      </c>
      <c r="AW92">
        <v>3</v>
      </c>
      <c r="AX92">
        <v>3</v>
      </c>
      <c r="AY92">
        <v>3</v>
      </c>
      <c r="AZ92">
        <v>4</v>
      </c>
      <c r="BA92">
        <v>4</v>
      </c>
      <c r="BB92">
        <v>4</v>
      </c>
      <c r="BC92">
        <v>5</v>
      </c>
      <c r="BD92">
        <v>4</v>
      </c>
      <c r="BE92">
        <v>4</v>
      </c>
      <c r="BF92">
        <v>4</v>
      </c>
      <c r="BG92">
        <v>5</v>
      </c>
      <c r="BH92">
        <v>4</v>
      </c>
      <c r="BI92" s="19">
        <f t="shared" si="16"/>
        <v>16</v>
      </c>
      <c r="BJ92" s="19">
        <f t="shared" si="17"/>
        <v>23</v>
      </c>
      <c r="BK92" s="19">
        <f t="shared" si="18"/>
        <v>14</v>
      </c>
      <c r="BL92" s="19">
        <f t="shared" si="19"/>
        <v>18</v>
      </c>
      <c r="BM92" s="19">
        <f t="shared" si="20"/>
        <v>10</v>
      </c>
      <c r="BN92" s="19">
        <f t="shared" si="21"/>
        <v>22</v>
      </c>
      <c r="BO92" s="19">
        <f t="shared" si="22"/>
        <v>14</v>
      </c>
      <c r="BP92" s="19">
        <f t="shared" si="23"/>
        <v>11</v>
      </c>
      <c r="BQ92" s="19">
        <f t="shared" si="24"/>
        <v>19</v>
      </c>
      <c r="BR92" s="19">
        <f t="shared" si="25"/>
        <v>14</v>
      </c>
      <c r="BS92" s="19">
        <f t="shared" si="26"/>
        <v>11</v>
      </c>
      <c r="BT92" s="19">
        <f t="shared" si="27"/>
        <v>9</v>
      </c>
      <c r="BU92" s="19">
        <f t="shared" si="28"/>
        <v>21</v>
      </c>
      <c r="BV92" s="19">
        <f t="shared" si="29"/>
        <v>103</v>
      </c>
      <c r="BW92" s="19">
        <f t="shared" si="30"/>
        <v>69</v>
      </c>
      <c r="BX92">
        <f t="shared" si="31"/>
        <v>30</v>
      </c>
      <c r="BY92" s="19"/>
    </row>
    <row r="93" spans="1:77">
      <c r="A93">
        <v>90</v>
      </c>
      <c r="B93" s="18">
        <v>45362</v>
      </c>
      <c r="C93" s="18">
        <v>45362</v>
      </c>
      <c r="D93" t="s">
        <v>133</v>
      </c>
      <c r="E93" t="s">
        <v>134</v>
      </c>
      <c r="F93" t="s">
        <v>141</v>
      </c>
      <c r="G93" t="s">
        <v>136</v>
      </c>
      <c r="H93" t="s">
        <v>158</v>
      </c>
      <c r="I93" t="s">
        <v>138</v>
      </c>
      <c r="J93" t="s">
        <v>157</v>
      </c>
      <c r="K93" t="s">
        <v>140</v>
      </c>
      <c r="L93">
        <v>2</v>
      </c>
      <c r="M93">
        <v>4</v>
      </c>
      <c r="N93">
        <v>4</v>
      </c>
      <c r="O93">
        <v>3</v>
      </c>
      <c r="P93">
        <v>5</v>
      </c>
      <c r="Q93">
        <v>4</v>
      </c>
      <c r="R93">
        <v>4</v>
      </c>
      <c r="S93">
        <v>5</v>
      </c>
      <c r="T93">
        <v>4</v>
      </c>
      <c r="U93">
        <v>4</v>
      </c>
      <c r="V93">
        <v>3</v>
      </c>
      <c r="W93">
        <v>4</v>
      </c>
      <c r="X93">
        <v>4</v>
      </c>
      <c r="Y93">
        <v>3</v>
      </c>
      <c r="Z93">
        <v>3</v>
      </c>
      <c r="AA93">
        <v>4</v>
      </c>
      <c r="AB93">
        <v>5</v>
      </c>
      <c r="AC93">
        <v>4</v>
      </c>
      <c r="AD93">
        <v>4</v>
      </c>
      <c r="AE93">
        <v>3</v>
      </c>
      <c r="AF93">
        <v>4</v>
      </c>
      <c r="AG93">
        <v>5</v>
      </c>
      <c r="AH93">
        <v>3</v>
      </c>
      <c r="AI93">
        <v>5</v>
      </c>
      <c r="AJ93">
        <v>4</v>
      </c>
      <c r="AK93">
        <v>4</v>
      </c>
      <c r="AL93">
        <v>3</v>
      </c>
      <c r="AM93">
        <v>4</v>
      </c>
      <c r="AN93">
        <v>4</v>
      </c>
      <c r="AO93">
        <v>4</v>
      </c>
      <c r="AP93">
        <v>5</v>
      </c>
      <c r="AQ93">
        <v>4</v>
      </c>
      <c r="AR93">
        <v>3</v>
      </c>
      <c r="AS93">
        <v>4</v>
      </c>
      <c r="AT93">
        <v>4</v>
      </c>
      <c r="AU93">
        <v>3</v>
      </c>
      <c r="AV93">
        <v>4</v>
      </c>
      <c r="AW93">
        <v>4</v>
      </c>
      <c r="AX93">
        <v>4</v>
      </c>
      <c r="AY93">
        <v>4</v>
      </c>
      <c r="AZ93">
        <v>4</v>
      </c>
      <c r="BA93">
        <v>3</v>
      </c>
      <c r="BB93">
        <v>4</v>
      </c>
      <c r="BC93">
        <v>4</v>
      </c>
      <c r="BD93">
        <v>5</v>
      </c>
      <c r="BE93">
        <v>4</v>
      </c>
      <c r="BF93">
        <v>4</v>
      </c>
      <c r="BG93">
        <v>4</v>
      </c>
      <c r="BH93">
        <v>4</v>
      </c>
      <c r="BI93" s="19">
        <f t="shared" si="16"/>
        <v>16</v>
      </c>
      <c r="BJ93" s="19">
        <f t="shared" si="17"/>
        <v>21</v>
      </c>
      <c r="BK93" s="19">
        <f t="shared" si="18"/>
        <v>11</v>
      </c>
      <c r="BL93" s="19">
        <f t="shared" si="19"/>
        <v>15</v>
      </c>
      <c r="BM93" s="19">
        <f t="shared" si="20"/>
        <v>11</v>
      </c>
      <c r="BN93" s="19">
        <f t="shared" si="21"/>
        <v>21</v>
      </c>
      <c r="BO93" s="19">
        <f t="shared" si="22"/>
        <v>11</v>
      </c>
      <c r="BP93" s="19">
        <f t="shared" si="23"/>
        <v>13</v>
      </c>
      <c r="BQ93" s="19">
        <f t="shared" si="24"/>
        <v>15</v>
      </c>
      <c r="BR93" s="19">
        <f t="shared" si="25"/>
        <v>15</v>
      </c>
      <c r="BS93" s="19">
        <f t="shared" si="26"/>
        <v>11</v>
      </c>
      <c r="BT93" s="19">
        <f t="shared" si="27"/>
        <v>8</v>
      </c>
      <c r="BU93" s="19">
        <f t="shared" si="28"/>
        <v>21</v>
      </c>
      <c r="BV93" s="19">
        <f t="shared" si="29"/>
        <v>95</v>
      </c>
      <c r="BW93" s="19">
        <f t="shared" si="30"/>
        <v>65</v>
      </c>
      <c r="BX93">
        <f t="shared" si="31"/>
        <v>29</v>
      </c>
      <c r="BY93" s="19"/>
    </row>
    <row r="94" spans="1:77">
      <c r="A94">
        <v>91</v>
      </c>
      <c r="B94" s="18">
        <v>45363</v>
      </c>
      <c r="C94" s="18">
        <v>45363</v>
      </c>
      <c r="D94" t="s">
        <v>133</v>
      </c>
      <c r="E94" t="s">
        <v>134</v>
      </c>
      <c r="F94" t="s">
        <v>141</v>
      </c>
      <c r="G94" t="s">
        <v>136</v>
      </c>
      <c r="H94" t="s">
        <v>159</v>
      </c>
      <c r="I94" t="s">
        <v>160</v>
      </c>
      <c r="J94" t="s">
        <v>150</v>
      </c>
      <c r="K94" t="s">
        <v>144</v>
      </c>
      <c r="L94" t="s">
        <v>154</v>
      </c>
      <c r="M94">
        <v>4</v>
      </c>
      <c r="N94">
        <v>4</v>
      </c>
      <c r="O94">
        <v>4</v>
      </c>
      <c r="P94">
        <v>4</v>
      </c>
      <c r="Q94">
        <v>4</v>
      </c>
      <c r="R94">
        <v>4</v>
      </c>
      <c r="S94">
        <v>5</v>
      </c>
      <c r="T94">
        <v>5</v>
      </c>
      <c r="U94">
        <v>3</v>
      </c>
      <c r="V94">
        <v>5</v>
      </c>
      <c r="W94">
        <v>4</v>
      </c>
      <c r="X94">
        <v>4</v>
      </c>
      <c r="Y94">
        <v>4</v>
      </c>
      <c r="Z94">
        <v>4</v>
      </c>
      <c r="AA94">
        <v>3</v>
      </c>
      <c r="AB94">
        <v>4</v>
      </c>
      <c r="AC94">
        <v>4</v>
      </c>
      <c r="AD94">
        <v>3</v>
      </c>
      <c r="AE94">
        <v>4</v>
      </c>
      <c r="AF94">
        <v>4</v>
      </c>
      <c r="AG94">
        <v>4</v>
      </c>
      <c r="AH94">
        <v>3</v>
      </c>
      <c r="AI94">
        <v>5</v>
      </c>
      <c r="AJ94">
        <v>4</v>
      </c>
      <c r="AK94">
        <v>3</v>
      </c>
      <c r="AL94">
        <v>4</v>
      </c>
      <c r="AM94">
        <v>4</v>
      </c>
      <c r="AN94">
        <v>3</v>
      </c>
      <c r="AO94">
        <v>4</v>
      </c>
      <c r="AP94">
        <v>4</v>
      </c>
      <c r="AQ94">
        <v>4</v>
      </c>
      <c r="AR94">
        <v>4</v>
      </c>
      <c r="AS94">
        <v>4</v>
      </c>
      <c r="AT94">
        <v>4</v>
      </c>
      <c r="AU94">
        <v>4</v>
      </c>
      <c r="AV94">
        <v>4</v>
      </c>
      <c r="AW94">
        <v>4</v>
      </c>
      <c r="AX94">
        <v>4</v>
      </c>
      <c r="AY94">
        <v>3</v>
      </c>
      <c r="AZ94">
        <v>4</v>
      </c>
      <c r="BA94">
        <v>4</v>
      </c>
      <c r="BB94">
        <v>4</v>
      </c>
      <c r="BC94">
        <v>4</v>
      </c>
      <c r="BD94">
        <v>5</v>
      </c>
      <c r="BE94">
        <v>4</v>
      </c>
      <c r="BF94">
        <v>4</v>
      </c>
      <c r="BG94">
        <v>4</v>
      </c>
      <c r="BH94">
        <v>4</v>
      </c>
      <c r="BI94" s="19">
        <f t="shared" si="16"/>
        <v>16</v>
      </c>
      <c r="BJ94" s="19">
        <f t="shared" si="17"/>
        <v>21</v>
      </c>
      <c r="BK94" s="19">
        <f t="shared" si="18"/>
        <v>13</v>
      </c>
      <c r="BL94" s="19">
        <f t="shared" si="19"/>
        <v>15</v>
      </c>
      <c r="BM94" s="19">
        <f t="shared" si="20"/>
        <v>11</v>
      </c>
      <c r="BN94" s="19">
        <f t="shared" si="21"/>
        <v>20</v>
      </c>
      <c r="BO94" s="19">
        <f t="shared" si="22"/>
        <v>11</v>
      </c>
      <c r="BP94" s="19">
        <f t="shared" si="23"/>
        <v>11</v>
      </c>
      <c r="BQ94" s="19">
        <f t="shared" si="24"/>
        <v>16</v>
      </c>
      <c r="BR94" s="19">
        <f t="shared" si="25"/>
        <v>16</v>
      </c>
      <c r="BS94" s="19">
        <f t="shared" si="26"/>
        <v>11</v>
      </c>
      <c r="BT94" s="19">
        <f t="shared" si="27"/>
        <v>8</v>
      </c>
      <c r="BU94" s="19">
        <f t="shared" si="28"/>
        <v>21</v>
      </c>
      <c r="BV94" s="19">
        <f t="shared" si="29"/>
        <v>96</v>
      </c>
      <c r="BW94" s="19">
        <f t="shared" si="30"/>
        <v>65</v>
      </c>
      <c r="BX94">
        <f t="shared" si="31"/>
        <v>29</v>
      </c>
      <c r="BY94" s="19"/>
    </row>
    <row r="95" spans="1:77">
      <c r="A95">
        <v>92</v>
      </c>
      <c r="B95" s="18">
        <v>45363</v>
      </c>
      <c r="C95" s="18">
        <v>45363</v>
      </c>
      <c r="D95" t="s">
        <v>147</v>
      </c>
      <c r="E95" t="s">
        <v>134</v>
      </c>
      <c r="F95" t="s">
        <v>135</v>
      </c>
      <c r="G95" t="s">
        <v>136</v>
      </c>
      <c r="H95" t="s">
        <v>159</v>
      </c>
      <c r="I95" t="s">
        <v>160</v>
      </c>
      <c r="J95" t="s">
        <v>168</v>
      </c>
      <c r="K95" t="s">
        <v>140</v>
      </c>
      <c r="L95">
        <v>4</v>
      </c>
      <c r="M95">
        <v>4</v>
      </c>
      <c r="N95">
        <v>4</v>
      </c>
      <c r="O95">
        <v>4</v>
      </c>
      <c r="P95">
        <v>5</v>
      </c>
      <c r="Q95">
        <v>4</v>
      </c>
      <c r="R95">
        <v>3</v>
      </c>
      <c r="S95">
        <v>4</v>
      </c>
      <c r="T95">
        <v>5</v>
      </c>
      <c r="U95">
        <v>4</v>
      </c>
      <c r="V95">
        <v>3</v>
      </c>
      <c r="W95">
        <v>5</v>
      </c>
      <c r="X95">
        <v>4</v>
      </c>
      <c r="Y95">
        <v>5</v>
      </c>
      <c r="Z95">
        <v>4</v>
      </c>
      <c r="AA95">
        <v>5</v>
      </c>
      <c r="AB95">
        <v>4</v>
      </c>
      <c r="AC95">
        <v>4</v>
      </c>
      <c r="AD95">
        <v>4</v>
      </c>
      <c r="AE95">
        <v>4</v>
      </c>
      <c r="AF95">
        <v>5</v>
      </c>
      <c r="AG95">
        <v>4</v>
      </c>
      <c r="AH95">
        <v>5</v>
      </c>
      <c r="AI95">
        <v>3</v>
      </c>
      <c r="AJ95">
        <v>5</v>
      </c>
      <c r="AK95">
        <v>4</v>
      </c>
      <c r="AL95">
        <v>5</v>
      </c>
      <c r="AM95">
        <v>4</v>
      </c>
      <c r="AN95">
        <v>4</v>
      </c>
      <c r="AO95">
        <v>5</v>
      </c>
      <c r="AP95">
        <v>3</v>
      </c>
      <c r="AQ95">
        <v>4</v>
      </c>
      <c r="AR95">
        <v>5</v>
      </c>
      <c r="AS95">
        <v>5</v>
      </c>
      <c r="AT95">
        <v>4</v>
      </c>
      <c r="AU95">
        <v>5</v>
      </c>
      <c r="AV95">
        <v>5</v>
      </c>
      <c r="AW95">
        <v>4</v>
      </c>
      <c r="AX95">
        <v>5</v>
      </c>
      <c r="AY95">
        <v>4</v>
      </c>
      <c r="AZ95">
        <v>5</v>
      </c>
      <c r="BA95">
        <v>5</v>
      </c>
      <c r="BB95">
        <v>3</v>
      </c>
      <c r="BC95">
        <v>3</v>
      </c>
      <c r="BD95">
        <v>5</v>
      </c>
      <c r="BE95">
        <v>5</v>
      </c>
      <c r="BF95">
        <v>4</v>
      </c>
      <c r="BG95">
        <v>5</v>
      </c>
      <c r="BH95">
        <v>5</v>
      </c>
      <c r="BI95" s="19">
        <f t="shared" si="16"/>
        <v>17</v>
      </c>
      <c r="BJ95" s="19">
        <f t="shared" si="17"/>
        <v>20</v>
      </c>
      <c r="BK95" s="19">
        <f t="shared" si="18"/>
        <v>12</v>
      </c>
      <c r="BL95" s="19">
        <f t="shared" si="19"/>
        <v>18</v>
      </c>
      <c r="BM95" s="19">
        <f t="shared" si="20"/>
        <v>12</v>
      </c>
      <c r="BN95" s="19">
        <f t="shared" si="21"/>
        <v>22</v>
      </c>
      <c r="BO95" s="19">
        <f t="shared" si="22"/>
        <v>13</v>
      </c>
      <c r="BP95" s="19">
        <f t="shared" si="23"/>
        <v>12</v>
      </c>
      <c r="BQ95" s="19">
        <f t="shared" si="24"/>
        <v>18</v>
      </c>
      <c r="BR95" s="19">
        <f t="shared" si="25"/>
        <v>19</v>
      </c>
      <c r="BS95" s="19">
        <f t="shared" si="26"/>
        <v>14</v>
      </c>
      <c r="BT95" s="19">
        <f t="shared" si="27"/>
        <v>6</v>
      </c>
      <c r="BU95" s="19">
        <f t="shared" si="28"/>
        <v>24</v>
      </c>
      <c r="BV95" s="19">
        <f t="shared" si="29"/>
        <v>101</v>
      </c>
      <c r="BW95" s="19">
        <f t="shared" si="30"/>
        <v>76</v>
      </c>
      <c r="BX95">
        <f t="shared" si="31"/>
        <v>30</v>
      </c>
      <c r="BY95" s="19"/>
    </row>
    <row r="96" spans="1:77">
      <c r="A96">
        <v>93</v>
      </c>
      <c r="B96" s="18">
        <v>45363</v>
      </c>
      <c r="C96" s="18">
        <v>45363</v>
      </c>
      <c r="D96" t="s">
        <v>147</v>
      </c>
      <c r="E96" t="s">
        <v>134</v>
      </c>
      <c r="F96" t="s">
        <v>135</v>
      </c>
      <c r="G96" t="s">
        <v>156</v>
      </c>
      <c r="H96" t="s">
        <v>167</v>
      </c>
      <c r="I96" t="s">
        <v>160</v>
      </c>
      <c r="J96" t="s">
        <v>139</v>
      </c>
      <c r="K96" t="s">
        <v>144</v>
      </c>
      <c r="L96">
        <v>3</v>
      </c>
      <c r="M96">
        <v>4</v>
      </c>
      <c r="N96">
        <v>4</v>
      </c>
      <c r="O96">
        <v>4</v>
      </c>
      <c r="P96">
        <v>4</v>
      </c>
      <c r="Q96">
        <v>3</v>
      </c>
      <c r="R96">
        <v>4</v>
      </c>
      <c r="S96">
        <v>3</v>
      </c>
      <c r="T96">
        <v>4</v>
      </c>
      <c r="U96">
        <v>3</v>
      </c>
      <c r="V96">
        <v>3</v>
      </c>
      <c r="W96">
        <v>3</v>
      </c>
      <c r="X96">
        <v>3</v>
      </c>
      <c r="Y96">
        <v>3</v>
      </c>
      <c r="Z96">
        <v>3</v>
      </c>
      <c r="AA96">
        <v>4</v>
      </c>
      <c r="AB96">
        <v>3</v>
      </c>
      <c r="AC96">
        <v>3</v>
      </c>
      <c r="AD96">
        <v>4</v>
      </c>
      <c r="AE96">
        <v>4</v>
      </c>
      <c r="AF96">
        <v>4</v>
      </c>
      <c r="AG96">
        <v>4</v>
      </c>
      <c r="AH96">
        <v>4</v>
      </c>
      <c r="AI96">
        <v>5</v>
      </c>
      <c r="AJ96">
        <v>4</v>
      </c>
      <c r="AK96">
        <v>3</v>
      </c>
      <c r="AL96">
        <v>4</v>
      </c>
      <c r="AM96">
        <v>4</v>
      </c>
      <c r="AN96">
        <v>4</v>
      </c>
      <c r="AO96">
        <v>4</v>
      </c>
      <c r="AP96">
        <v>4</v>
      </c>
      <c r="AQ96">
        <v>4</v>
      </c>
      <c r="AR96">
        <v>4</v>
      </c>
      <c r="AS96">
        <v>4</v>
      </c>
      <c r="AT96">
        <v>3</v>
      </c>
      <c r="AU96">
        <v>4</v>
      </c>
      <c r="AV96">
        <v>4</v>
      </c>
      <c r="AW96">
        <v>4</v>
      </c>
      <c r="AX96">
        <v>5</v>
      </c>
      <c r="AY96">
        <v>5</v>
      </c>
      <c r="AZ96">
        <v>5</v>
      </c>
      <c r="BA96">
        <v>4</v>
      </c>
      <c r="BB96">
        <v>2</v>
      </c>
      <c r="BC96">
        <v>2</v>
      </c>
      <c r="BD96">
        <v>4</v>
      </c>
      <c r="BE96">
        <v>4</v>
      </c>
      <c r="BF96">
        <v>4</v>
      </c>
      <c r="BG96">
        <v>4</v>
      </c>
      <c r="BH96">
        <v>3</v>
      </c>
      <c r="BI96" s="19">
        <f t="shared" si="16"/>
        <v>16</v>
      </c>
      <c r="BJ96" s="19">
        <f t="shared" si="17"/>
        <v>17</v>
      </c>
      <c r="BK96" s="19">
        <f t="shared" si="18"/>
        <v>9</v>
      </c>
      <c r="BL96" s="19">
        <f t="shared" si="19"/>
        <v>13</v>
      </c>
      <c r="BM96" s="19">
        <f t="shared" si="20"/>
        <v>11</v>
      </c>
      <c r="BN96" s="19">
        <f t="shared" si="21"/>
        <v>21</v>
      </c>
      <c r="BO96" s="19">
        <f t="shared" si="22"/>
        <v>11</v>
      </c>
      <c r="BP96" s="19">
        <f t="shared" si="23"/>
        <v>12</v>
      </c>
      <c r="BQ96" s="19">
        <f t="shared" si="24"/>
        <v>15</v>
      </c>
      <c r="BR96" s="19">
        <f t="shared" si="25"/>
        <v>17</v>
      </c>
      <c r="BS96" s="19">
        <f t="shared" si="26"/>
        <v>14</v>
      </c>
      <c r="BT96" s="19">
        <f t="shared" si="27"/>
        <v>4</v>
      </c>
      <c r="BU96" s="19">
        <f t="shared" si="28"/>
        <v>19</v>
      </c>
      <c r="BV96" s="19">
        <f t="shared" si="29"/>
        <v>87</v>
      </c>
      <c r="BW96" s="19">
        <f t="shared" si="30"/>
        <v>69</v>
      </c>
      <c r="BX96">
        <f t="shared" si="31"/>
        <v>23</v>
      </c>
      <c r="BY96" s="19"/>
    </row>
    <row r="97" spans="1:77">
      <c r="A97">
        <v>94</v>
      </c>
      <c r="B97" s="18">
        <v>45363</v>
      </c>
      <c r="C97" s="18">
        <v>45363</v>
      </c>
      <c r="D97" t="s">
        <v>133</v>
      </c>
      <c r="E97" t="s">
        <v>145</v>
      </c>
      <c r="F97" t="s">
        <v>141</v>
      </c>
      <c r="G97" t="s">
        <v>136</v>
      </c>
      <c r="H97" t="s">
        <v>142</v>
      </c>
      <c r="I97" t="s">
        <v>138</v>
      </c>
      <c r="J97" t="s">
        <v>170</v>
      </c>
      <c r="K97" t="s">
        <v>144</v>
      </c>
      <c r="L97">
        <v>2</v>
      </c>
      <c r="M97">
        <v>5</v>
      </c>
      <c r="N97">
        <v>5</v>
      </c>
      <c r="O97">
        <v>5</v>
      </c>
      <c r="P97">
        <v>5</v>
      </c>
      <c r="Q97">
        <v>5</v>
      </c>
      <c r="R97">
        <v>5</v>
      </c>
      <c r="S97">
        <v>5</v>
      </c>
      <c r="T97">
        <v>4</v>
      </c>
      <c r="U97">
        <v>3</v>
      </c>
      <c r="V97">
        <v>4</v>
      </c>
      <c r="W97">
        <v>4</v>
      </c>
      <c r="X97">
        <v>4</v>
      </c>
      <c r="Y97">
        <v>4</v>
      </c>
      <c r="Z97">
        <v>4</v>
      </c>
      <c r="AA97">
        <v>4</v>
      </c>
      <c r="AB97">
        <v>5</v>
      </c>
      <c r="AC97">
        <v>4</v>
      </c>
      <c r="AD97">
        <v>4</v>
      </c>
      <c r="AE97">
        <v>5</v>
      </c>
      <c r="AF97">
        <v>5</v>
      </c>
      <c r="AG97">
        <v>5</v>
      </c>
      <c r="AH97">
        <v>4</v>
      </c>
      <c r="AI97">
        <v>4</v>
      </c>
      <c r="AJ97">
        <v>4</v>
      </c>
      <c r="AK97">
        <v>4</v>
      </c>
      <c r="AL97">
        <v>4</v>
      </c>
      <c r="AM97">
        <v>4</v>
      </c>
      <c r="AN97">
        <v>4</v>
      </c>
      <c r="AO97">
        <v>4</v>
      </c>
      <c r="AP97">
        <v>4</v>
      </c>
      <c r="AQ97">
        <v>5</v>
      </c>
      <c r="AR97">
        <v>5</v>
      </c>
      <c r="AS97">
        <v>5</v>
      </c>
      <c r="AT97">
        <v>5</v>
      </c>
      <c r="AU97">
        <v>4</v>
      </c>
      <c r="AV97">
        <v>4</v>
      </c>
      <c r="AW97">
        <v>3</v>
      </c>
      <c r="AX97">
        <v>4</v>
      </c>
      <c r="AY97">
        <v>4</v>
      </c>
      <c r="AZ97">
        <v>4</v>
      </c>
      <c r="BA97">
        <v>5</v>
      </c>
      <c r="BB97">
        <v>4</v>
      </c>
      <c r="BC97">
        <v>3</v>
      </c>
      <c r="BD97">
        <v>5</v>
      </c>
      <c r="BE97">
        <v>4</v>
      </c>
      <c r="BF97">
        <v>4</v>
      </c>
      <c r="BG97">
        <v>5</v>
      </c>
      <c r="BH97">
        <v>5</v>
      </c>
      <c r="BI97" s="19">
        <f t="shared" si="16"/>
        <v>20</v>
      </c>
      <c r="BJ97" s="19">
        <f t="shared" si="17"/>
        <v>22</v>
      </c>
      <c r="BK97" s="19">
        <f t="shared" si="18"/>
        <v>12</v>
      </c>
      <c r="BL97" s="19">
        <f t="shared" si="19"/>
        <v>17</v>
      </c>
      <c r="BM97" s="19">
        <f t="shared" si="20"/>
        <v>13</v>
      </c>
      <c r="BN97" s="19">
        <f t="shared" si="21"/>
        <v>22</v>
      </c>
      <c r="BO97" s="19">
        <f t="shared" si="22"/>
        <v>12</v>
      </c>
      <c r="BP97" s="19">
        <f t="shared" si="23"/>
        <v>12</v>
      </c>
      <c r="BQ97" s="19">
        <f t="shared" si="24"/>
        <v>20</v>
      </c>
      <c r="BR97" s="19">
        <f t="shared" si="25"/>
        <v>15</v>
      </c>
      <c r="BS97" s="19">
        <f t="shared" si="26"/>
        <v>13</v>
      </c>
      <c r="BT97" s="19">
        <f t="shared" si="27"/>
        <v>7</v>
      </c>
      <c r="BU97" s="19">
        <f t="shared" si="28"/>
        <v>23</v>
      </c>
      <c r="BV97" s="19">
        <f t="shared" si="29"/>
        <v>106</v>
      </c>
      <c r="BW97" s="19">
        <f t="shared" si="30"/>
        <v>72</v>
      </c>
      <c r="BX97">
        <f t="shared" si="31"/>
        <v>30</v>
      </c>
      <c r="BY97" s="19"/>
    </row>
    <row r="98" spans="1:77">
      <c r="A98">
        <v>95</v>
      </c>
      <c r="B98" s="18">
        <v>45364</v>
      </c>
      <c r="C98" s="18">
        <v>45364</v>
      </c>
      <c r="D98" t="s">
        <v>133</v>
      </c>
      <c r="E98" t="s">
        <v>134</v>
      </c>
      <c r="F98" t="s">
        <v>135</v>
      </c>
      <c r="G98" t="s">
        <v>151</v>
      </c>
      <c r="H98" t="s">
        <v>162</v>
      </c>
      <c r="I98" t="s">
        <v>138</v>
      </c>
      <c r="J98" t="s">
        <v>139</v>
      </c>
      <c r="K98" t="s">
        <v>144</v>
      </c>
      <c r="L98">
        <v>3</v>
      </c>
      <c r="M98">
        <v>5</v>
      </c>
      <c r="N98">
        <v>4</v>
      </c>
      <c r="O98">
        <v>5</v>
      </c>
      <c r="P98">
        <v>4</v>
      </c>
      <c r="Q98">
        <v>4</v>
      </c>
      <c r="R98">
        <v>3</v>
      </c>
      <c r="S98">
        <v>5</v>
      </c>
      <c r="T98">
        <v>5</v>
      </c>
      <c r="U98">
        <v>4</v>
      </c>
      <c r="V98">
        <v>3</v>
      </c>
      <c r="W98">
        <v>4</v>
      </c>
      <c r="X98">
        <v>5</v>
      </c>
      <c r="Y98">
        <v>3</v>
      </c>
      <c r="Z98">
        <v>5</v>
      </c>
      <c r="AA98">
        <v>3</v>
      </c>
      <c r="AB98">
        <v>4</v>
      </c>
      <c r="AC98">
        <v>5</v>
      </c>
      <c r="AD98">
        <v>4</v>
      </c>
      <c r="AE98">
        <v>4</v>
      </c>
      <c r="AF98">
        <v>5</v>
      </c>
      <c r="AG98">
        <v>5</v>
      </c>
      <c r="AH98">
        <v>4</v>
      </c>
      <c r="AI98">
        <v>5</v>
      </c>
      <c r="AJ98">
        <v>4</v>
      </c>
      <c r="AK98">
        <v>4</v>
      </c>
      <c r="AL98">
        <v>4</v>
      </c>
      <c r="AM98">
        <v>5</v>
      </c>
      <c r="AN98">
        <v>4</v>
      </c>
      <c r="AO98">
        <v>5</v>
      </c>
      <c r="AP98">
        <v>4</v>
      </c>
      <c r="AQ98">
        <v>3</v>
      </c>
      <c r="AR98">
        <v>5</v>
      </c>
      <c r="AS98">
        <v>5</v>
      </c>
      <c r="AT98">
        <v>4</v>
      </c>
      <c r="AU98">
        <v>4</v>
      </c>
      <c r="AV98">
        <v>5</v>
      </c>
      <c r="AW98">
        <v>4</v>
      </c>
      <c r="AX98">
        <v>5</v>
      </c>
      <c r="AY98">
        <v>3</v>
      </c>
      <c r="AZ98">
        <v>4</v>
      </c>
      <c r="BA98">
        <v>4</v>
      </c>
      <c r="BB98">
        <v>3</v>
      </c>
      <c r="BC98">
        <v>4</v>
      </c>
      <c r="BD98">
        <v>5</v>
      </c>
      <c r="BE98">
        <v>4</v>
      </c>
      <c r="BF98">
        <v>4</v>
      </c>
      <c r="BG98">
        <v>5</v>
      </c>
      <c r="BH98">
        <v>4</v>
      </c>
      <c r="BI98" s="19">
        <f t="shared" si="16"/>
        <v>18</v>
      </c>
      <c r="BJ98" s="19">
        <f t="shared" si="17"/>
        <v>21</v>
      </c>
      <c r="BK98" s="19">
        <f t="shared" si="18"/>
        <v>12</v>
      </c>
      <c r="BL98" s="19">
        <f t="shared" si="19"/>
        <v>15</v>
      </c>
      <c r="BM98" s="19">
        <f t="shared" si="20"/>
        <v>13</v>
      </c>
      <c r="BN98" s="19">
        <f t="shared" si="21"/>
        <v>23</v>
      </c>
      <c r="BO98" s="19">
        <f t="shared" si="22"/>
        <v>13</v>
      </c>
      <c r="BP98" s="19">
        <f t="shared" si="23"/>
        <v>13</v>
      </c>
      <c r="BQ98" s="19">
        <f t="shared" si="24"/>
        <v>17</v>
      </c>
      <c r="BR98" s="19">
        <f t="shared" si="25"/>
        <v>18</v>
      </c>
      <c r="BS98" s="19">
        <f t="shared" si="26"/>
        <v>11</v>
      </c>
      <c r="BT98" s="19">
        <f t="shared" si="27"/>
        <v>7</v>
      </c>
      <c r="BU98" s="19">
        <f t="shared" si="28"/>
        <v>22</v>
      </c>
      <c r="BV98" s="19">
        <f t="shared" si="29"/>
        <v>102</v>
      </c>
      <c r="BW98" s="19">
        <f t="shared" si="30"/>
        <v>72</v>
      </c>
      <c r="BX98">
        <f t="shared" si="31"/>
        <v>29</v>
      </c>
      <c r="BY98" s="19"/>
    </row>
    <row r="99" spans="1:77">
      <c r="A99">
        <v>96</v>
      </c>
      <c r="B99" s="18">
        <v>45365</v>
      </c>
      <c r="C99" s="18">
        <v>45365</v>
      </c>
      <c r="D99" t="s">
        <v>152</v>
      </c>
      <c r="E99" t="s">
        <v>134</v>
      </c>
      <c r="F99" t="s">
        <v>141</v>
      </c>
      <c r="G99" t="s">
        <v>151</v>
      </c>
      <c r="H99" t="s">
        <v>149</v>
      </c>
      <c r="I99" t="s">
        <v>138</v>
      </c>
      <c r="J99" t="s">
        <v>139</v>
      </c>
      <c r="K99" t="s">
        <v>144</v>
      </c>
      <c r="L99">
        <v>2</v>
      </c>
      <c r="M99">
        <v>4</v>
      </c>
      <c r="N99">
        <v>4</v>
      </c>
      <c r="O99">
        <v>4</v>
      </c>
      <c r="P99">
        <v>4</v>
      </c>
      <c r="Q99">
        <v>4</v>
      </c>
      <c r="R99">
        <v>4</v>
      </c>
      <c r="S99">
        <v>4</v>
      </c>
      <c r="T99">
        <v>4</v>
      </c>
      <c r="U99">
        <v>4</v>
      </c>
      <c r="V99">
        <v>4</v>
      </c>
      <c r="W99">
        <v>4</v>
      </c>
      <c r="X99">
        <v>3</v>
      </c>
      <c r="Y99">
        <v>4</v>
      </c>
      <c r="Z99">
        <v>4</v>
      </c>
      <c r="AA99">
        <v>3</v>
      </c>
      <c r="AB99">
        <v>4</v>
      </c>
      <c r="AC99">
        <v>4</v>
      </c>
      <c r="AD99">
        <v>4</v>
      </c>
      <c r="AE99">
        <v>4</v>
      </c>
      <c r="AF99">
        <v>4</v>
      </c>
      <c r="AG99">
        <v>4</v>
      </c>
      <c r="AH99">
        <v>4</v>
      </c>
      <c r="AI99">
        <v>3</v>
      </c>
      <c r="AJ99">
        <v>4</v>
      </c>
      <c r="AK99">
        <v>3</v>
      </c>
      <c r="AL99">
        <v>4</v>
      </c>
      <c r="AM99">
        <v>4</v>
      </c>
      <c r="AN99">
        <v>3</v>
      </c>
      <c r="AO99">
        <v>3</v>
      </c>
      <c r="AP99">
        <v>2</v>
      </c>
      <c r="AQ99">
        <v>4</v>
      </c>
      <c r="AR99">
        <v>4</v>
      </c>
      <c r="AS99">
        <v>4</v>
      </c>
      <c r="AT99">
        <v>4</v>
      </c>
      <c r="AU99">
        <v>4</v>
      </c>
      <c r="AV99">
        <v>4</v>
      </c>
      <c r="AW99">
        <v>3</v>
      </c>
      <c r="AX99">
        <v>4</v>
      </c>
      <c r="AY99">
        <v>3</v>
      </c>
      <c r="AZ99">
        <v>4</v>
      </c>
      <c r="BA99">
        <v>4</v>
      </c>
      <c r="BB99">
        <v>4</v>
      </c>
      <c r="BC99">
        <v>4</v>
      </c>
      <c r="BD99">
        <v>4</v>
      </c>
      <c r="BE99">
        <v>4</v>
      </c>
      <c r="BF99">
        <v>4</v>
      </c>
      <c r="BG99">
        <v>4</v>
      </c>
      <c r="BH99">
        <v>4</v>
      </c>
      <c r="BI99" s="19">
        <f t="shared" si="16"/>
        <v>16</v>
      </c>
      <c r="BJ99" s="19">
        <f t="shared" si="17"/>
        <v>20</v>
      </c>
      <c r="BK99" s="19">
        <f t="shared" si="18"/>
        <v>11</v>
      </c>
      <c r="BL99" s="19">
        <f t="shared" si="19"/>
        <v>15</v>
      </c>
      <c r="BM99" s="19">
        <f t="shared" si="20"/>
        <v>12</v>
      </c>
      <c r="BN99" s="19">
        <f t="shared" si="21"/>
        <v>19</v>
      </c>
      <c r="BO99" s="19">
        <f t="shared" si="22"/>
        <v>11</v>
      </c>
      <c r="BP99" s="19">
        <f t="shared" si="23"/>
        <v>8</v>
      </c>
      <c r="BQ99" s="19">
        <f t="shared" si="24"/>
        <v>16</v>
      </c>
      <c r="BR99" s="19">
        <f t="shared" si="25"/>
        <v>15</v>
      </c>
      <c r="BS99" s="19">
        <f t="shared" si="26"/>
        <v>11</v>
      </c>
      <c r="BT99" s="19">
        <f t="shared" si="27"/>
        <v>8</v>
      </c>
      <c r="BU99" s="19">
        <f t="shared" si="28"/>
        <v>20</v>
      </c>
      <c r="BV99" s="19">
        <f t="shared" si="29"/>
        <v>93</v>
      </c>
      <c r="BW99" s="19">
        <f t="shared" si="30"/>
        <v>61</v>
      </c>
      <c r="BX99">
        <f t="shared" si="31"/>
        <v>28</v>
      </c>
      <c r="BY99" s="19"/>
    </row>
    <row r="100" spans="1:77">
      <c r="A100">
        <v>97</v>
      </c>
      <c r="B100" s="18">
        <v>45366</v>
      </c>
      <c r="C100" s="18">
        <v>45366</v>
      </c>
      <c r="D100" t="s">
        <v>152</v>
      </c>
      <c r="E100" t="s">
        <v>134</v>
      </c>
      <c r="F100" t="s">
        <v>141</v>
      </c>
      <c r="G100" t="s">
        <v>156</v>
      </c>
      <c r="H100" t="s">
        <v>162</v>
      </c>
      <c r="I100" t="s">
        <v>138</v>
      </c>
      <c r="J100" t="s">
        <v>139</v>
      </c>
      <c r="K100" t="s">
        <v>140</v>
      </c>
      <c r="L100">
        <v>2</v>
      </c>
      <c r="M100">
        <v>5</v>
      </c>
      <c r="N100">
        <v>5</v>
      </c>
      <c r="O100">
        <v>4</v>
      </c>
      <c r="P100">
        <v>4</v>
      </c>
      <c r="Q100">
        <v>5</v>
      </c>
      <c r="R100">
        <v>4</v>
      </c>
      <c r="S100">
        <v>5</v>
      </c>
      <c r="T100">
        <v>5</v>
      </c>
      <c r="U100">
        <v>4</v>
      </c>
      <c r="V100">
        <v>4</v>
      </c>
      <c r="W100">
        <v>4</v>
      </c>
      <c r="X100">
        <v>4</v>
      </c>
      <c r="Y100">
        <v>4</v>
      </c>
      <c r="Z100">
        <v>5</v>
      </c>
      <c r="AA100">
        <v>4</v>
      </c>
      <c r="AB100">
        <v>5</v>
      </c>
      <c r="AC100">
        <v>4</v>
      </c>
      <c r="AD100">
        <v>4</v>
      </c>
      <c r="AE100">
        <v>4</v>
      </c>
      <c r="AF100">
        <v>5</v>
      </c>
      <c r="AG100">
        <v>5</v>
      </c>
      <c r="AH100">
        <v>4</v>
      </c>
      <c r="AI100">
        <v>4</v>
      </c>
      <c r="AJ100">
        <v>4</v>
      </c>
      <c r="AK100">
        <v>5</v>
      </c>
      <c r="AL100">
        <v>4</v>
      </c>
      <c r="AM100">
        <v>5</v>
      </c>
      <c r="AN100">
        <v>4</v>
      </c>
      <c r="AO100">
        <v>4</v>
      </c>
      <c r="AP100">
        <v>4</v>
      </c>
      <c r="AQ100">
        <v>5</v>
      </c>
      <c r="AR100">
        <v>5</v>
      </c>
      <c r="AS100">
        <v>5</v>
      </c>
      <c r="AT100">
        <v>5</v>
      </c>
      <c r="AU100">
        <v>4</v>
      </c>
      <c r="AV100">
        <v>4</v>
      </c>
      <c r="AW100">
        <v>4</v>
      </c>
      <c r="AX100">
        <v>4</v>
      </c>
      <c r="AY100">
        <v>4</v>
      </c>
      <c r="AZ100">
        <v>4</v>
      </c>
      <c r="BA100">
        <v>4</v>
      </c>
      <c r="BB100">
        <v>4</v>
      </c>
      <c r="BC100">
        <v>4</v>
      </c>
      <c r="BD100">
        <v>5</v>
      </c>
      <c r="BE100">
        <v>4</v>
      </c>
      <c r="BF100">
        <v>4</v>
      </c>
      <c r="BG100">
        <v>5</v>
      </c>
      <c r="BH100">
        <v>4</v>
      </c>
      <c r="BI100" s="19">
        <f t="shared" si="16"/>
        <v>18</v>
      </c>
      <c r="BJ100" s="19">
        <f t="shared" si="17"/>
        <v>23</v>
      </c>
      <c r="BK100" s="19">
        <f t="shared" si="18"/>
        <v>12</v>
      </c>
      <c r="BL100" s="19">
        <f t="shared" si="19"/>
        <v>18</v>
      </c>
      <c r="BM100" s="19">
        <f t="shared" si="20"/>
        <v>12</v>
      </c>
      <c r="BN100" s="19">
        <f t="shared" si="21"/>
        <v>22</v>
      </c>
      <c r="BO100" s="19">
        <f t="shared" si="22"/>
        <v>14</v>
      </c>
      <c r="BP100" s="19">
        <f t="shared" si="23"/>
        <v>12</v>
      </c>
      <c r="BQ100" s="19">
        <f t="shared" si="24"/>
        <v>20</v>
      </c>
      <c r="BR100" s="19">
        <f t="shared" si="25"/>
        <v>16</v>
      </c>
      <c r="BS100" s="19">
        <f t="shared" si="26"/>
        <v>12</v>
      </c>
      <c r="BT100" s="19">
        <f t="shared" si="27"/>
        <v>8</v>
      </c>
      <c r="BU100" s="19">
        <f t="shared" si="28"/>
        <v>22</v>
      </c>
      <c r="BV100" s="19">
        <f t="shared" si="29"/>
        <v>105</v>
      </c>
      <c r="BW100" s="19">
        <f t="shared" si="30"/>
        <v>74</v>
      </c>
      <c r="BX100">
        <f t="shared" si="31"/>
        <v>30</v>
      </c>
      <c r="BY100" s="19"/>
    </row>
    <row r="101" spans="1:77">
      <c r="A101">
        <v>98</v>
      </c>
      <c r="B101" s="18">
        <v>45369</v>
      </c>
      <c r="C101" s="18">
        <v>45369</v>
      </c>
      <c r="D101" t="s">
        <v>133</v>
      </c>
      <c r="E101" t="s">
        <v>134</v>
      </c>
      <c r="F101" t="s">
        <v>135</v>
      </c>
      <c r="G101" t="s">
        <v>151</v>
      </c>
      <c r="H101" t="s">
        <v>137</v>
      </c>
      <c r="I101" t="s">
        <v>160</v>
      </c>
      <c r="J101" t="s">
        <v>157</v>
      </c>
      <c r="K101" t="s">
        <v>140</v>
      </c>
      <c r="L101">
        <v>3</v>
      </c>
      <c r="M101">
        <v>5</v>
      </c>
      <c r="N101">
        <v>5</v>
      </c>
      <c r="O101">
        <v>5</v>
      </c>
      <c r="P101">
        <v>5</v>
      </c>
      <c r="Q101">
        <v>5</v>
      </c>
      <c r="R101">
        <v>5</v>
      </c>
      <c r="S101">
        <v>5</v>
      </c>
      <c r="T101">
        <v>5</v>
      </c>
      <c r="U101">
        <v>5</v>
      </c>
      <c r="V101">
        <v>4</v>
      </c>
      <c r="W101">
        <v>4</v>
      </c>
      <c r="X101">
        <v>4</v>
      </c>
      <c r="Y101">
        <v>5</v>
      </c>
      <c r="Z101">
        <v>5</v>
      </c>
      <c r="AA101">
        <v>5</v>
      </c>
      <c r="AB101">
        <v>5</v>
      </c>
      <c r="AC101">
        <v>5</v>
      </c>
      <c r="AD101">
        <v>5</v>
      </c>
      <c r="AE101">
        <v>5</v>
      </c>
      <c r="AF101">
        <v>5</v>
      </c>
      <c r="AG101">
        <v>5</v>
      </c>
      <c r="AH101">
        <v>5</v>
      </c>
      <c r="AI101">
        <v>5</v>
      </c>
      <c r="AJ101">
        <v>5</v>
      </c>
      <c r="AK101">
        <v>5</v>
      </c>
      <c r="AL101">
        <v>5</v>
      </c>
      <c r="AM101">
        <v>5</v>
      </c>
      <c r="AN101">
        <v>5</v>
      </c>
      <c r="AO101">
        <v>5</v>
      </c>
      <c r="AP101">
        <v>5</v>
      </c>
      <c r="AQ101">
        <v>5</v>
      </c>
      <c r="AR101">
        <v>5</v>
      </c>
      <c r="AS101">
        <v>5</v>
      </c>
      <c r="AT101">
        <v>5</v>
      </c>
      <c r="AU101">
        <v>5</v>
      </c>
      <c r="AV101">
        <v>5</v>
      </c>
      <c r="AW101">
        <v>5</v>
      </c>
      <c r="AX101">
        <v>5</v>
      </c>
      <c r="AY101">
        <v>5</v>
      </c>
      <c r="AZ101">
        <v>5</v>
      </c>
      <c r="BA101">
        <v>5</v>
      </c>
      <c r="BB101">
        <v>4</v>
      </c>
      <c r="BC101">
        <v>4</v>
      </c>
      <c r="BD101">
        <v>4</v>
      </c>
      <c r="BE101">
        <v>5</v>
      </c>
      <c r="BF101">
        <v>4</v>
      </c>
      <c r="BG101">
        <v>4</v>
      </c>
      <c r="BH101">
        <v>4</v>
      </c>
      <c r="BI101" s="19">
        <f t="shared" si="16"/>
        <v>20</v>
      </c>
      <c r="BJ101" s="19">
        <f t="shared" si="17"/>
        <v>25</v>
      </c>
      <c r="BK101" s="19">
        <f t="shared" si="18"/>
        <v>12</v>
      </c>
      <c r="BL101" s="19">
        <f t="shared" si="19"/>
        <v>20</v>
      </c>
      <c r="BM101" s="19">
        <f t="shared" si="20"/>
        <v>15</v>
      </c>
      <c r="BN101" s="19">
        <f t="shared" si="21"/>
        <v>25</v>
      </c>
      <c r="BO101" s="19">
        <f t="shared" si="22"/>
        <v>15</v>
      </c>
      <c r="BP101" s="19">
        <f t="shared" si="23"/>
        <v>15</v>
      </c>
      <c r="BQ101" s="19">
        <f t="shared" si="24"/>
        <v>20</v>
      </c>
      <c r="BR101" s="19">
        <f t="shared" si="25"/>
        <v>20</v>
      </c>
      <c r="BS101" s="19">
        <f t="shared" si="26"/>
        <v>15</v>
      </c>
      <c r="BT101" s="19">
        <f t="shared" si="27"/>
        <v>8</v>
      </c>
      <c r="BU101" s="19">
        <f t="shared" si="28"/>
        <v>21</v>
      </c>
      <c r="BV101" s="19">
        <f t="shared" si="29"/>
        <v>117</v>
      </c>
      <c r="BW101" s="19">
        <f t="shared" si="30"/>
        <v>85</v>
      </c>
      <c r="BX101">
        <f t="shared" si="31"/>
        <v>29</v>
      </c>
      <c r="BY101" s="19"/>
    </row>
    <row r="102" spans="1:77">
      <c r="A102">
        <v>99</v>
      </c>
      <c r="B102" s="18">
        <v>45370</v>
      </c>
      <c r="C102" s="18">
        <v>45370</v>
      </c>
      <c r="D102" t="s">
        <v>133</v>
      </c>
      <c r="E102" t="s">
        <v>134</v>
      </c>
      <c r="F102" t="s">
        <v>135</v>
      </c>
      <c r="G102" t="s">
        <v>136</v>
      </c>
      <c r="H102" t="s">
        <v>167</v>
      </c>
      <c r="I102" t="s">
        <v>160</v>
      </c>
      <c r="J102" t="s">
        <v>139</v>
      </c>
      <c r="K102" t="s">
        <v>140</v>
      </c>
      <c r="L102">
        <v>1</v>
      </c>
      <c r="M102">
        <v>4</v>
      </c>
      <c r="N102">
        <v>4</v>
      </c>
      <c r="O102">
        <v>4</v>
      </c>
      <c r="P102">
        <v>4</v>
      </c>
      <c r="Q102">
        <v>5</v>
      </c>
      <c r="R102">
        <v>4</v>
      </c>
      <c r="S102">
        <v>5</v>
      </c>
      <c r="T102">
        <v>5</v>
      </c>
      <c r="U102">
        <v>5</v>
      </c>
      <c r="V102">
        <v>4</v>
      </c>
      <c r="W102">
        <v>4</v>
      </c>
      <c r="X102">
        <v>4</v>
      </c>
      <c r="Y102">
        <v>5</v>
      </c>
      <c r="Z102">
        <v>5</v>
      </c>
      <c r="AA102">
        <v>4</v>
      </c>
      <c r="AB102">
        <v>3</v>
      </c>
      <c r="AC102">
        <v>4</v>
      </c>
      <c r="AD102">
        <v>4</v>
      </c>
      <c r="AE102">
        <v>4</v>
      </c>
      <c r="AF102">
        <v>5</v>
      </c>
      <c r="AG102">
        <v>4</v>
      </c>
      <c r="AH102">
        <v>4</v>
      </c>
      <c r="AI102">
        <v>5</v>
      </c>
      <c r="AJ102">
        <v>4</v>
      </c>
      <c r="AK102">
        <v>4</v>
      </c>
      <c r="AL102">
        <v>4</v>
      </c>
      <c r="AM102">
        <v>5</v>
      </c>
      <c r="AN102">
        <v>4</v>
      </c>
      <c r="AO102">
        <v>4</v>
      </c>
      <c r="AP102">
        <v>3</v>
      </c>
      <c r="AQ102">
        <v>4</v>
      </c>
      <c r="AR102">
        <v>4</v>
      </c>
      <c r="AS102">
        <v>4</v>
      </c>
      <c r="AT102">
        <v>4</v>
      </c>
      <c r="AU102">
        <v>4</v>
      </c>
      <c r="AV102">
        <v>4</v>
      </c>
      <c r="AW102">
        <v>4</v>
      </c>
      <c r="AX102">
        <v>4</v>
      </c>
      <c r="AY102">
        <v>4</v>
      </c>
      <c r="AZ102">
        <v>4</v>
      </c>
      <c r="BA102">
        <v>4</v>
      </c>
      <c r="BB102">
        <v>4</v>
      </c>
      <c r="BC102">
        <v>4</v>
      </c>
      <c r="BD102">
        <v>4</v>
      </c>
      <c r="BE102">
        <v>4</v>
      </c>
      <c r="BF102">
        <v>5</v>
      </c>
      <c r="BG102">
        <v>5</v>
      </c>
      <c r="BH102">
        <v>5</v>
      </c>
      <c r="BI102" s="19">
        <f t="shared" si="16"/>
        <v>16</v>
      </c>
      <c r="BJ102" s="19">
        <f t="shared" si="17"/>
        <v>24</v>
      </c>
      <c r="BK102" s="19">
        <f t="shared" si="18"/>
        <v>12</v>
      </c>
      <c r="BL102" s="19">
        <f t="shared" si="19"/>
        <v>17</v>
      </c>
      <c r="BM102" s="19">
        <f t="shared" si="20"/>
        <v>12</v>
      </c>
      <c r="BN102" s="19">
        <f t="shared" si="21"/>
        <v>22</v>
      </c>
      <c r="BO102" s="19">
        <f t="shared" si="22"/>
        <v>13</v>
      </c>
      <c r="BP102" s="19">
        <f t="shared" si="23"/>
        <v>11</v>
      </c>
      <c r="BQ102" s="19">
        <f t="shared" si="24"/>
        <v>16</v>
      </c>
      <c r="BR102" s="19">
        <f t="shared" si="25"/>
        <v>16</v>
      </c>
      <c r="BS102" s="19">
        <f t="shared" si="26"/>
        <v>12</v>
      </c>
      <c r="BT102" s="19">
        <f t="shared" si="27"/>
        <v>8</v>
      </c>
      <c r="BU102" s="19">
        <f t="shared" si="28"/>
        <v>23</v>
      </c>
      <c r="BV102" s="19">
        <f t="shared" si="29"/>
        <v>103</v>
      </c>
      <c r="BW102" s="19">
        <f t="shared" si="30"/>
        <v>68</v>
      </c>
      <c r="BX102">
        <f t="shared" si="31"/>
        <v>31</v>
      </c>
      <c r="BY102" s="19"/>
    </row>
    <row r="103" spans="1:77">
      <c r="A103">
        <v>100</v>
      </c>
      <c r="B103" s="18">
        <v>45370</v>
      </c>
      <c r="C103" s="18">
        <v>45370</v>
      </c>
      <c r="D103" t="s">
        <v>133</v>
      </c>
      <c r="E103" t="s">
        <v>134</v>
      </c>
      <c r="F103" t="s">
        <v>141</v>
      </c>
      <c r="G103" t="s">
        <v>151</v>
      </c>
      <c r="H103" t="s">
        <v>137</v>
      </c>
      <c r="I103" t="s">
        <v>138</v>
      </c>
      <c r="J103" t="s">
        <v>139</v>
      </c>
      <c r="K103" t="s">
        <v>140</v>
      </c>
      <c r="L103">
        <v>4</v>
      </c>
      <c r="M103">
        <v>5</v>
      </c>
      <c r="N103">
        <v>5</v>
      </c>
      <c r="O103">
        <v>5</v>
      </c>
      <c r="P103">
        <v>5</v>
      </c>
      <c r="Q103">
        <v>5</v>
      </c>
      <c r="R103">
        <v>5</v>
      </c>
      <c r="S103">
        <v>5</v>
      </c>
      <c r="T103">
        <v>5</v>
      </c>
      <c r="U103">
        <v>5</v>
      </c>
      <c r="V103">
        <v>5</v>
      </c>
      <c r="W103">
        <v>5</v>
      </c>
      <c r="X103">
        <v>5</v>
      </c>
      <c r="Y103">
        <v>5</v>
      </c>
      <c r="Z103">
        <v>5</v>
      </c>
      <c r="AA103">
        <v>5</v>
      </c>
      <c r="AB103">
        <v>5</v>
      </c>
      <c r="AC103">
        <v>5</v>
      </c>
      <c r="AD103">
        <v>5</v>
      </c>
      <c r="AE103">
        <v>5</v>
      </c>
      <c r="AF103">
        <v>5</v>
      </c>
      <c r="AG103">
        <v>5</v>
      </c>
      <c r="AH103">
        <v>5</v>
      </c>
      <c r="AI103">
        <v>5</v>
      </c>
      <c r="AJ103">
        <v>5</v>
      </c>
      <c r="AK103">
        <v>4</v>
      </c>
      <c r="AL103">
        <v>5</v>
      </c>
      <c r="AM103">
        <v>5</v>
      </c>
      <c r="AN103">
        <v>4</v>
      </c>
      <c r="AO103">
        <v>5</v>
      </c>
      <c r="AP103">
        <v>4</v>
      </c>
      <c r="AQ103">
        <v>5</v>
      </c>
      <c r="AR103">
        <v>5</v>
      </c>
      <c r="AS103">
        <v>5</v>
      </c>
      <c r="AT103">
        <v>5</v>
      </c>
      <c r="AU103">
        <v>4</v>
      </c>
      <c r="AV103">
        <v>3</v>
      </c>
      <c r="AW103">
        <v>4</v>
      </c>
      <c r="AX103">
        <v>5</v>
      </c>
      <c r="AY103">
        <v>5</v>
      </c>
      <c r="AZ103">
        <v>5</v>
      </c>
      <c r="BA103">
        <v>5</v>
      </c>
      <c r="BB103">
        <v>5</v>
      </c>
      <c r="BC103">
        <v>4</v>
      </c>
      <c r="BD103">
        <v>5</v>
      </c>
      <c r="BE103">
        <v>5</v>
      </c>
      <c r="BF103">
        <v>5</v>
      </c>
      <c r="BG103">
        <v>5</v>
      </c>
      <c r="BH103">
        <v>5</v>
      </c>
      <c r="BI103" s="19">
        <f t="shared" si="16"/>
        <v>20</v>
      </c>
      <c r="BJ103" s="19">
        <f t="shared" si="17"/>
        <v>25</v>
      </c>
      <c r="BK103" s="19">
        <f t="shared" si="18"/>
        <v>15</v>
      </c>
      <c r="BL103" s="19">
        <f t="shared" si="19"/>
        <v>20</v>
      </c>
      <c r="BM103" s="19">
        <f t="shared" si="20"/>
        <v>15</v>
      </c>
      <c r="BN103" s="19">
        <f t="shared" si="21"/>
        <v>25</v>
      </c>
      <c r="BO103" s="19">
        <f t="shared" si="22"/>
        <v>14</v>
      </c>
      <c r="BP103" s="19">
        <f t="shared" si="23"/>
        <v>13</v>
      </c>
      <c r="BQ103" s="19">
        <f t="shared" si="24"/>
        <v>20</v>
      </c>
      <c r="BR103" s="19">
        <f t="shared" si="25"/>
        <v>16</v>
      </c>
      <c r="BS103" s="19">
        <f t="shared" si="26"/>
        <v>15</v>
      </c>
      <c r="BT103" s="19">
        <f t="shared" si="27"/>
        <v>9</v>
      </c>
      <c r="BU103" s="19">
        <f t="shared" si="28"/>
        <v>25</v>
      </c>
      <c r="BV103" s="19">
        <f t="shared" si="29"/>
        <v>120</v>
      </c>
      <c r="BW103" s="19">
        <f t="shared" si="30"/>
        <v>78</v>
      </c>
      <c r="BX103">
        <f t="shared" si="31"/>
        <v>34</v>
      </c>
      <c r="BY103" s="19"/>
    </row>
    <row r="104" spans="1:77">
      <c r="A104">
        <v>101</v>
      </c>
      <c r="B104" s="18">
        <v>45355</v>
      </c>
      <c r="C104" s="18">
        <v>45355</v>
      </c>
      <c r="D104" t="s">
        <v>133</v>
      </c>
      <c r="E104" t="s">
        <v>134</v>
      </c>
      <c r="F104" t="s">
        <v>135</v>
      </c>
      <c r="G104" t="s">
        <v>151</v>
      </c>
      <c r="H104" t="s">
        <v>149</v>
      </c>
      <c r="I104" t="s">
        <v>160</v>
      </c>
      <c r="J104" t="s">
        <v>143</v>
      </c>
      <c r="K104" t="s">
        <v>140</v>
      </c>
      <c r="L104" t="s">
        <v>154</v>
      </c>
      <c r="M104">
        <v>5</v>
      </c>
      <c r="N104">
        <v>4</v>
      </c>
      <c r="O104">
        <v>4</v>
      </c>
      <c r="P104">
        <v>3</v>
      </c>
      <c r="Q104">
        <v>4</v>
      </c>
      <c r="R104">
        <v>4</v>
      </c>
      <c r="S104">
        <v>4</v>
      </c>
      <c r="T104">
        <v>3</v>
      </c>
      <c r="U104">
        <v>3</v>
      </c>
      <c r="V104">
        <v>2</v>
      </c>
      <c r="W104">
        <v>4</v>
      </c>
      <c r="X104">
        <v>4</v>
      </c>
      <c r="Y104">
        <v>4</v>
      </c>
      <c r="Z104">
        <v>3</v>
      </c>
      <c r="AA104">
        <v>4</v>
      </c>
      <c r="AB104">
        <v>4</v>
      </c>
      <c r="AC104">
        <v>2</v>
      </c>
      <c r="AD104">
        <v>4</v>
      </c>
      <c r="AE104">
        <v>3</v>
      </c>
      <c r="AF104">
        <v>4</v>
      </c>
      <c r="AG104">
        <v>4</v>
      </c>
      <c r="AH104">
        <v>4</v>
      </c>
      <c r="AI104">
        <v>3</v>
      </c>
      <c r="AJ104">
        <v>4</v>
      </c>
      <c r="AK104">
        <v>4</v>
      </c>
      <c r="AL104">
        <v>4</v>
      </c>
      <c r="AM104">
        <v>5</v>
      </c>
      <c r="AN104">
        <v>4</v>
      </c>
      <c r="AO104">
        <v>4</v>
      </c>
      <c r="AP104">
        <v>3</v>
      </c>
      <c r="AQ104">
        <v>3</v>
      </c>
      <c r="AR104">
        <v>4</v>
      </c>
      <c r="AS104">
        <v>4</v>
      </c>
      <c r="AT104">
        <v>4</v>
      </c>
      <c r="AU104">
        <v>3</v>
      </c>
      <c r="AV104">
        <v>4</v>
      </c>
      <c r="AW104">
        <v>2</v>
      </c>
      <c r="AX104">
        <v>4</v>
      </c>
      <c r="AY104">
        <v>4</v>
      </c>
      <c r="AZ104">
        <v>3</v>
      </c>
      <c r="BA104">
        <v>3</v>
      </c>
      <c r="BB104">
        <v>3</v>
      </c>
      <c r="BC104">
        <v>4</v>
      </c>
      <c r="BD104">
        <v>5</v>
      </c>
      <c r="BE104">
        <v>4</v>
      </c>
      <c r="BF104">
        <v>4</v>
      </c>
      <c r="BG104">
        <v>4</v>
      </c>
      <c r="BH104">
        <v>4</v>
      </c>
      <c r="BI104" s="19">
        <f t="shared" si="16"/>
        <v>16</v>
      </c>
      <c r="BJ104" s="19">
        <f t="shared" si="17"/>
        <v>18</v>
      </c>
      <c r="BK104" s="19">
        <f t="shared" si="18"/>
        <v>10</v>
      </c>
      <c r="BL104" s="19">
        <f t="shared" si="19"/>
        <v>15</v>
      </c>
      <c r="BM104" s="19">
        <f t="shared" si="20"/>
        <v>9</v>
      </c>
      <c r="BN104" s="19">
        <f t="shared" si="21"/>
        <v>19</v>
      </c>
      <c r="BO104" s="19">
        <f t="shared" si="22"/>
        <v>13</v>
      </c>
      <c r="BP104" s="19">
        <f t="shared" si="23"/>
        <v>11</v>
      </c>
      <c r="BQ104" s="19">
        <f t="shared" si="24"/>
        <v>15</v>
      </c>
      <c r="BR104" s="19">
        <f t="shared" si="25"/>
        <v>13</v>
      </c>
      <c r="BS104" s="19">
        <f t="shared" si="26"/>
        <v>10</v>
      </c>
      <c r="BT104" s="19">
        <f t="shared" si="27"/>
        <v>7</v>
      </c>
      <c r="BU104" s="19">
        <f t="shared" si="28"/>
        <v>21</v>
      </c>
      <c r="BV104" s="19">
        <f t="shared" si="29"/>
        <v>87</v>
      </c>
      <c r="BW104" s="19">
        <f t="shared" si="30"/>
        <v>62</v>
      </c>
      <c r="BX104">
        <f t="shared" si="31"/>
        <v>28</v>
      </c>
      <c r="BY104" s="19"/>
    </row>
    <row r="105" spans="1:77">
      <c r="A105">
        <v>102</v>
      </c>
      <c r="B105" s="18">
        <v>45355</v>
      </c>
      <c r="C105" s="18">
        <v>45355</v>
      </c>
      <c r="D105" t="s">
        <v>133</v>
      </c>
      <c r="E105" t="s">
        <v>134</v>
      </c>
      <c r="F105" t="s">
        <v>135</v>
      </c>
      <c r="G105" t="s">
        <v>151</v>
      </c>
      <c r="H105" t="s">
        <v>167</v>
      </c>
      <c r="I105" t="s">
        <v>160</v>
      </c>
      <c r="J105" t="s">
        <v>166</v>
      </c>
      <c r="K105" t="s">
        <v>140</v>
      </c>
      <c r="L105">
        <v>1</v>
      </c>
      <c r="M105">
        <v>4</v>
      </c>
      <c r="N105">
        <v>4</v>
      </c>
      <c r="O105">
        <v>5</v>
      </c>
      <c r="P105">
        <v>4</v>
      </c>
      <c r="Q105">
        <v>4</v>
      </c>
      <c r="R105">
        <v>5</v>
      </c>
      <c r="S105">
        <v>4</v>
      </c>
      <c r="T105">
        <v>5</v>
      </c>
      <c r="U105">
        <v>3</v>
      </c>
      <c r="V105">
        <v>4</v>
      </c>
      <c r="W105">
        <v>5</v>
      </c>
      <c r="X105">
        <v>4</v>
      </c>
      <c r="Y105">
        <v>4</v>
      </c>
      <c r="Z105">
        <v>3</v>
      </c>
      <c r="AA105">
        <v>4</v>
      </c>
      <c r="AB105">
        <v>3</v>
      </c>
      <c r="AC105">
        <v>4</v>
      </c>
      <c r="AD105">
        <v>4</v>
      </c>
      <c r="AE105">
        <v>4</v>
      </c>
      <c r="AF105">
        <v>5</v>
      </c>
      <c r="AG105">
        <v>5</v>
      </c>
      <c r="AH105">
        <v>4</v>
      </c>
      <c r="AI105">
        <v>4</v>
      </c>
      <c r="AJ105">
        <v>4</v>
      </c>
      <c r="AK105">
        <v>4</v>
      </c>
      <c r="AL105">
        <v>4</v>
      </c>
      <c r="AM105">
        <v>4</v>
      </c>
      <c r="AN105">
        <v>4</v>
      </c>
      <c r="AO105">
        <v>4</v>
      </c>
      <c r="AP105">
        <v>3</v>
      </c>
      <c r="AQ105">
        <v>4</v>
      </c>
      <c r="AR105">
        <v>4</v>
      </c>
      <c r="AS105">
        <v>4</v>
      </c>
      <c r="AT105">
        <v>5</v>
      </c>
      <c r="AU105">
        <v>4</v>
      </c>
      <c r="AV105">
        <v>4</v>
      </c>
      <c r="AW105">
        <v>3</v>
      </c>
      <c r="AX105">
        <v>4</v>
      </c>
      <c r="AY105">
        <v>4</v>
      </c>
      <c r="AZ105">
        <v>3</v>
      </c>
      <c r="BA105">
        <v>4</v>
      </c>
      <c r="BB105">
        <v>3</v>
      </c>
      <c r="BC105">
        <v>3</v>
      </c>
      <c r="BD105">
        <v>4</v>
      </c>
      <c r="BE105">
        <v>4</v>
      </c>
      <c r="BF105">
        <v>4</v>
      </c>
      <c r="BG105">
        <v>3</v>
      </c>
      <c r="BH105">
        <v>3</v>
      </c>
      <c r="BI105" s="19">
        <f t="shared" si="16"/>
        <v>17</v>
      </c>
      <c r="BJ105" s="19">
        <f t="shared" si="17"/>
        <v>21</v>
      </c>
      <c r="BK105" s="19">
        <f t="shared" si="18"/>
        <v>13</v>
      </c>
      <c r="BL105" s="19">
        <f t="shared" si="19"/>
        <v>14</v>
      </c>
      <c r="BM105" s="19">
        <f t="shared" si="20"/>
        <v>12</v>
      </c>
      <c r="BN105" s="19">
        <f t="shared" si="21"/>
        <v>22</v>
      </c>
      <c r="BO105" s="19">
        <f t="shared" si="22"/>
        <v>12</v>
      </c>
      <c r="BP105" s="19">
        <f t="shared" si="23"/>
        <v>11</v>
      </c>
      <c r="BQ105" s="19">
        <f t="shared" si="24"/>
        <v>17</v>
      </c>
      <c r="BR105" s="19">
        <f t="shared" si="25"/>
        <v>15</v>
      </c>
      <c r="BS105" s="19">
        <f t="shared" si="26"/>
        <v>11</v>
      </c>
      <c r="BT105" s="19">
        <f t="shared" si="27"/>
        <v>6</v>
      </c>
      <c r="BU105" s="19">
        <f t="shared" si="28"/>
        <v>18</v>
      </c>
      <c r="BV105" s="19">
        <f t="shared" si="29"/>
        <v>99</v>
      </c>
      <c r="BW105" s="19">
        <f t="shared" si="30"/>
        <v>66</v>
      </c>
      <c r="BX105">
        <f t="shared" si="31"/>
        <v>24</v>
      </c>
      <c r="BY105" s="19"/>
    </row>
    <row r="106" spans="1:77">
      <c r="A106">
        <v>103</v>
      </c>
      <c r="B106" s="18">
        <v>45355</v>
      </c>
      <c r="C106" s="18">
        <v>45355</v>
      </c>
      <c r="D106" t="s">
        <v>133</v>
      </c>
      <c r="E106" t="s">
        <v>134</v>
      </c>
      <c r="F106" t="s">
        <v>141</v>
      </c>
      <c r="G106" t="s">
        <v>151</v>
      </c>
      <c r="H106" t="s">
        <v>142</v>
      </c>
      <c r="I106" t="s">
        <v>160</v>
      </c>
      <c r="J106" t="s">
        <v>143</v>
      </c>
      <c r="K106" t="s">
        <v>144</v>
      </c>
      <c r="L106">
        <v>3</v>
      </c>
      <c r="M106">
        <v>4</v>
      </c>
      <c r="N106">
        <v>4</v>
      </c>
      <c r="O106">
        <v>4</v>
      </c>
      <c r="P106">
        <v>4</v>
      </c>
      <c r="Q106">
        <v>4</v>
      </c>
      <c r="R106">
        <v>4</v>
      </c>
      <c r="S106">
        <v>4</v>
      </c>
      <c r="T106">
        <v>4</v>
      </c>
      <c r="U106">
        <v>4</v>
      </c>
      <c r="V106">
        <v>4</v>
      </c>
      <c r="W106">
        <v>4</v>
      </c>
      <c r="X106">
        <v>3</v>
      </c>
      <c r="Y106">
        <v>4</v>
      </c>
      <c r="Z106">
        <v>4</v>
      </c>
      <c r="AA106">
        <v>4</v>
      </c>
      <c r="AB106">
        <v>4</v>
      </c>
      <c r="AC106">
        <v>5</v>
      </c>
      <c r="AD106">
        <v>3</v>
      </c>
      <c r="AE106">
        <v>3</v>
      </c>
      <c r="AF106">
        <v>3</v>
      </c>
      <c r="AG106">
        <v>4</v>
      </c>
      <c r="AH106">
        <v>4</v>
      </c>
      <c r="AI106">
        <v>4</v>
      </c>
      <c r="AJ106">
        <v>4</v>
      </c>
      <c r="AK106">
        <v>5</v>
      </c>
      <c r="AL106">
        <v>4</v>
      </c>
      <c r="AM106">
        <v>4</v>
      </c>
      <c r="AN106">
        <v>5</v>
      </c>
      <c r="AO106">
        <v>4</v>
      </c>
      <c r="AP106">
        <v>4</v>
      </c>
      <c r="AQ106">
        <v>5</v>
      </c>
      <c r="AR106">
        <v>5</v>
      </c>
      <c r="AS106">
        <v>4</v>
      </c>
      <c r="AT106">
        <v>5</v>
      </c>
      <c r="AU106">
        <v>4</v>
      </c>
      <c r="AV106">
        <v>5</v>
      </c>
      <c r="AW106">
        <v>5</v>
      </c>
      <c r="AX106">
        <v>4</v>
      </c>
      <c r="AY106">
        <v>5</v>
      </c>
      <c r="AZ106">
        <v>4</v>
      </c>
      <c r="BA106">
        <v>5</v>
      </c>
      <c r="BB106">
        <v>5</v>
      </c>
      <c r="BC106">
        <v>4</v>
      </c>
      <c r="BD106">
        <v>4</v>
      </c>
      <c r="BE106">
        <v>5</v>
      </c>
      <c r="BF106">
        <v>4</v>
      </c>
      <c r="BG106">
        <v>4</v>
      </c>
      <c r="BH106">
        <v>4</v>
      </c>
      <c r="BI106" s="19">
        <f t="shared" si="16"/>
        <v>16</v>
      </c>
      <c r="BJ106" s="19">
        <f t="shared" si="17"/>
        <v>20</v>
      </c>
      <c r="BK106" s="19">
        <f t="shared" si="18"/>
        <v>11</v>
      </c>
      <c r="BL106" s="19">
        <f t="shared" si="19"/>
        <v>16</v>
      </c>
      <c r="BM106" s="19">
        <f t="shared" si="20"/>
        <v>11</v>
      </c>
      <c r="BN106" s="19">
        <f t="shared" si="21"/>
        <v>19</v>
      </c>
      <c r="BO106" s="19">
        <f t="shared" si="22"/>
        <v>13</v>
      </c>
      <c r="BP106" s="19">
        <f t="shared" si="23"/>
        <v>13</v>
      </c>
      <c r="BQ106" s="19">
        <f t="shared" si="24"/>
        <v>19</v>
      </c>
      <c r="BR106" s="19">
        <f t="shared" si="25"/>
        <v>18</v>
      </c>
      <c r="BS106" s="19">
        <f t="shared" si="26"/>
        <v>14</v>
      </c>
      <c r="BT106" s="19">
        <f t="shared" si="27"/>
        <v>9</v>
      </c>
      <c r="BU106" s="19">
        <f t="shared" si="28"/>
        <v>21</v>
      </c>
      <c r="BV106" s="19">
        <f t="shared" si="29"/>
        <v>93</v>
      </c>
      <c r="BW106" s="19">
        <f t="shared" si="30"/>
        <v>77</v>
      </c>
      <c r="BX106">
        <f t="shared" si="31"/>
        <v>30</v>
      </c>
      <c r="BY106" s="19"/>
    </row>
    <row r="107" spans="1:77">
      <c r="A107">
        <v>104</v>
      </c>
      <c r="B107" s="18">
        <v>45355</v>
      </c>
      <c r="C107" s="18">
        <v>45355</v>
      </c>
      <c r="D107" t="s">
        <v>133</v>
      </c>
      <c r="E107" t="s">
        <v>134</v>
      </c>
      <c r="F107" t="s">
        <v>155</v>
      </c>
      <c r="G107" t="s">
        <v>151</v>
      </c>
      <c r="H107" t="s">
        <v>142</v>
      </c>
      <c r="I107" t="s">
        <v>160</v>
      </c>
      <c r="J107" t="s">
        <v>143</v>
      </c>
      <c r="K107" t="s">
        <v>144</v>
      </c>
      <c r="L107" t="s">
        <v>154</v>
      </c>
      <c r="M107">
        <v>5</v>
      </c>
      <c r="N107">
        <v>5</v>
      </c>
      <c r="O107">
        <v>3</v>
      </c>
      <c r="P107">
        <v>5</v>
      </c>
      <c r="Q107">
        <v>4</v>
      </c>
      <c r="R107">
        <v>4</v>
      </c>
      <c r="S107">
        <v>4</v>
      </c>
      <c r="T107">
        <v>5</v>
      </c>
      <c r="U107">
        <v>5</v>
      </c>
      <c r="V107">
        <v>4</v>
      </c>
      <c r="W107">
        <v>4</v>
      </c>
      <c r="X107">
        <v>4</v>
      </c>
      <c r="Y107">
        <v>4</v>
      </c>
      <c r="Z107">
        <v>4</v>
      </c>
      <c r="AA107">
        <v>3</v>
      </c>
      <c r="AB107">
        <v>5</v>
      </c>
      <c r="AC107">
        <v>4</v>
      </c>
      <c r="AD107">
        <v>4</v>
      </c>
      <c r="AE107">
        <v>3</v>
      </c>
      <c r="AF107">
        <v>5</v>
      </c>
      <c r="AG107">
        <v>5</v>
      </c>
      <c r="AH107">
        <v>4</v>
      </c>
      <c r="AI107">
        <v>5</v>
      </c>
      <c r="AJ107">
        <v>4</v>
      </c>
      <c r="AK107">
        <v>4</v>
      </c>
      <c r="AL107">
        <v>4</v>
      </c>
      <c r="AM107">
        <v>4</v>
      </c>
      <c r="AN107">
        <v>5</v>
      </c>
      <c r="AO107">
        <v>5</v>
      </c>
      <c r="AP107">
        <v>5</v>
      </c>
      <c r="AQ107">
        <v>4</v>
      </c>
      <c r="AR107">
        <v>4</v>
      </c>
      <c r="AS107">
        <v>5</v>
      </c>
      <c r="AT107">
        <v>4</v>
      </c>
      <c r="AU107">
        <v>4</v>
      </c>
      <c r="AV107">
        <v>5</v>
      </c>
      <c r="AW107">
        <v>4</v>
      </c>
      <c r="AX107">
        <v>5</v>
      </c>
      <c r="AY107">
        <v>4</v>
      </c>
      <c r="AZ107">
        <v>4</v>
      </c>
      <c r="BA107">
        <v>5</v>
      </c>
      <c r="BB107">
        <v>4</v>
      </c>
      <c r="BC107">
        <v>4</v>
      </c>
      <c r="BD107">
        <v>5</v>
      </c>
      <c r="BE107">
        <v>5</v>
      </c>
      <c r="BF107">
        <v>4</v>
      </c>
      <c r="BG107">
        <v>5</v>
      </c>
      <c r="BH107">
        <v>4</v>
      </c>
      <c r="BI107" s="19">
        <f t="shared" si="16"/>
        <v>18</v>
      </c>
      <c r="BJ107" s="19">
        <f t="shared" si="17"/>
        <v>22</v>
      </c>
      <c r="BK107" s="19">
        <f t="shared" si="18"/>
        <v>12</v>
      </c>
      <c r="BL107" s="19">
        <f t="shared" si="19"/>
        <v>16</v>
      </c>
      <c r="BM107" s="19">
        <f t="shared" si="20"/>
        <v>11</v>
      </c>
      <c r="BN107" s="19">
        <f t="shared" si="21"/>
        <v>23</v>
      </c>
      <c r="BO107" s="19">
        <f t="shared" si="22"/>
        <v>12</v>
      </c>
      <c r="BP107" s="19">
        <f t="shared" si="23"/>
        <v>15</v>
      </c>
      <c r="BQ107" s="19">
        <f t="shared" si="24"/>
        <v>17</v>
      </c>
      <c r="BR107" s="19">
        <f t="shared" si="25"/>
        <v>18</v>
      </c>
      <c r="BS107" s="19">
        <f t="shared" si="26"/>
        <v>13</v>
      </c>
      <c r="BT107" s="19">
        <f t="shared" si="27"/>
        <v>8</v>
      </c>
      <c r="BU107" s="19">
        <f t="shared" si="28"/>
        <v>23</v>
      </c>
      <c r="BV107" s="19">
        <f t="shared" si="29"/>
        <v>102</v>
      </c>
      <c r="BW107" s="19">
        <f t="shared" si="30"/>
        <v>75</v>
      </c>
      <c r="BX107">
        <f t="shared" si="31"/>
        <v>31</v>
      </c>
      <c r="BY107" s="19"/>
    </row>
    <row r="108" spans="1:77">
      <c r="A108">
        <v>105</v>
      </c>
      <c r="B108" s="18">
        <v>45355</v>
      </c>
      <c r="C108" s="18">
        <v>45355</v>
      </c>
      <c r="D108" t="s">
        <v>133</v>
      </c>
      <c r="E108" t="s">
        <v>134</v>
      </c>
      <c r="F108" t="s">
        <v>141</v>
      </c>
      <c r="G108" t="s">
        <v>151</v>
      </c>
      <c r="H108" t="s">
        <v>158</v>
      </c>
      <c r="I108" t="s">
        <v>160</v>
      </c>
      <c r="J108" t="s">
        <v>143</v>
      </c>
      <c r="K108" t="s">
        <v>140</v>
      </c>
      <c r="L108">
        <v>3</v>
      </c>
      <c r="M108">
        <v>4</v>
      </c>
      <c r="N108">
        <v>4</v>
      </c>
      <c r="O108">
        <v>4</v>
      </c>
      <c r="P108">
        <v>4</v>
      </c>
      <c r="Q108">
        <v>4</v>
      </c>
      <c r="R108">
        <v>4</v>
      </c>
      <c r="S108">
        <v>3</v>
      </c>
      <c r="T108">
        <v>4</v>
      </c>
      <c r="U108">
        <v>4</v>
      </c>
      <c r="V108">
        <v>3</v>
      </c>
      <c r="W108">
        <v>4</v>
      </c>
      <c r="X108">
        <v>4</v>
      </c>
      <c r="Y108">
        <v>4</v>
      </c>
      <c r="Z108">
        <v>4</v>
      </c>
      <c r="AA108">
        <v>2</v>
      </c>
      <c r="AB108">
        <v>4</v>
      </c>
      <c r="AC108">
        <v>4</v>
      </c>
      <c r="AD108">
        <v>3</v>
      </c>
      <c r="AE108">
        <v>4</v>
      </c>
      <c r="AF108">
        <v>4</v>
      </c>
      <c r="AG108">
        <v>4</v>
      </c>
      <c r="AH108">
        <v>4</v>
      </c>
      <c r="AI108">
        <v>5</v>
      </c>
      <c r="AJ108">
        <v>4</v>
      </c>
      <c r="AK108">
        <v>4</v>
      </c>
      <c r="AL108">
        <v>4</v>
      </c>
      <c r="AM108">
        <v>4</v>
      </c>
      <c r="AN108">
        <v>4</v>
      </c>
      <c r="AO108">
        <v>4</v>
      </c>
      <c r="AP108">
        <v>4</v>
      </c>
      <c r="AQ108">
        <v>4</v>
      </c>
      <c r="AR108">
        <v>4</v>
      </c>
      <c r="AS108">
        <v>4</v>
      </c>
      <c r="AT108">
        <v>4</v>
      </c>
      <c r="AU108">
        <v>4</v>
      </c>
      <c r="AV108">
        <v>4</v>
      </c>
      <c r="AW108">
        <v>4</v>
      </c>
      <c r="AX108">
        <v>4</v>
      </c>
      <c r="AY108">
        <v>3</v>
      </c>
      <c r="AZ108">
        <v>4</v>
      </c>
      <c r="BA108">
        <v>4</v>
      </c>
      <c r="BB108">
        <v>2</v>
      </c>
      <c r="BC108">
        <v>3</v>
      </c>
      <c r="BD108">
        <v>4</v>
      </c>
      <c r="BE108">
        <v>4</v>
      </c>
      <c r="BF108">
        <v>4</v>
      </c>
      <c r="BG108">
        <v>4</v>
      </c>
      <c r="BH108">
        <v>4</v>
      </c>
      <c r="BI108" s="19">
        <f t="shared" si="16"/>
        <v>16</v>
      </c>
      <c r="BJ108" s="19">
        <f t="shared" si="17"/>
        <v>19</v>
      </c>
      <c r="BK108" s="19">
        <f t="shared" si="18"/>
        <v>11</v>
      </c>
      <c r="BL108" s="19">
        <f t="shared" si="19"/>
        <v>14</v>
      </c>
      <c r="BM108" s="19">
        <f t="shared" si="20"/>
        <v>11</v>
      </c>
      <c r="BN108" s="19">
        <f t="shared" si="21"/>
        <v>21</v>
      </c>
      <c r="BO108" s="19">
        <f t="shared" si="22"/>
        <v>12</v>
      </c>
      <c r="BP108" s="19">
        <f t="shared" si="23"/>
        <v>12</v>
      </c>
      <c r="BQ108" s="19">
        <f t="shared" si="24"/>
        <v>16</v>
      </c>
      <c r="BR108" s="19">
        <f t="shared" si="25"/>
        <v>16</v>
      </c>
      <c r="BS108" s="19">
        <f t="shared" si="26"/>
        <v>11</v>
      </c>
      <c r="BT108" s="19">
        <f t="shared" si="27"/>
        <v>5</v>
      </c>
      <c r="BU108" s="19">
        <f t="shared" si="28"/>
        <v>20</v>
      </c>
      <c r="BV108" s="19">
        <f t="shared" si="29"/>
        <v>92</v>
      </c>
      <c r="BW108" s="19">
        <f t="shared" si="30"/>
        <v>67</v>
      </c>
      <c r="BX108">
        <f t="shared" si="31"/>
        <v>25</v>
      </c>
      <c r="BY108" s="19"/>
    </row>
    <row r="109" spans="1:77">
      <c r="A109">
        <v>106</v>
      </c>
      <c r="B109" s="18">
        <v>45355</v>
      </c>
      <c r="C109" s="18">
        <v>45355</v>
      </c>
      <c r="D109" t="s">
        <v>133</v>
      </c>
      <c r="E109" t="s">
        <v>134</v>
      </c>
      <c r="F109" t="s">
        <v>135</v>
      </c>
      <c r="G109" t="s">
        <v>156</v>
      </c>
      <c r="H109" t="s">
        <v>162</v>
      </c>
      <c r="I109" t="s">
        <v>160</v>
      </c>
      <c r="J109" t="s">
        <v>166</v>
      </c>
      <c r="K109" t="s">
        <v>140</v>
      </c>
      <c r="L109">
        <v>2</v>
      </c>
      <c r="M109">
        <v>2</v>
      </c>
      <c r="N109">
        <v>1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>
        <v>1</v>
      </c>
      <c r="AE109">
        <v>2</v>
      </c>
      <c r="AF109">
        <v>5</v>
      </c>
      <c r="AG109">
        <v>5</v>
      </c>
      <c r="AH109">
        <v>5</v>
      </c>
      <c r="AI109">
        <v>4</v>
      </c>
      <c r="AJ109">
        <v>2</v>
      </c>
      <c r="AK109">
        <v>5</v>
      </c>
      <c r="AL109">
        <v>5</v>
      </c>
      <c r="AM109">
        <v>5</v>
      </c>
      <c r="AN109">
        <v>5</v>
      </c>
      <c r="AO109">
        <v>5</v>
      </c>
      <c r="AP109">
        <v>4</v>
      </c>
      <c r="AQ109">
        <v>4</v>
      </c>
      <c r="AR109">
        <v>4</v>
      </c>
      <c r="AS109">
        <v>4</v>
      </c>
      <c r="AT109">
        <v>4</v>
      </c>
      <c r="AU109">
        <v>4</v>
      </c>
      <c r="AV109">
        <v>4</v>
      </c>
      <c r="AW109">
        <v>3</v>
      </c>
      <c r="AX109">
        <v>3</v>
      </c>
      <c r="AY109">
        <v>3</v>
      </c>
      <c r="AZ109">
        <v>3</v>
      </c>
      <c r="BA109">
        <v>3</v>
      </c>
      <c r="BB109">
        <v>4</v>
      </c>
      <c r="BC109">
        <v>4</v>
      </c>
      <c r="BD109">
        <v>4</v>
      </c>
      <c r="BE109">
        <v>4</v>
      </c>
      <c r="BF109">
        <v>4</v>
      </c>
      <c r="BG109">
        <v>4</v>
      </c>
      <c r="BH109">
        <v>4</v>
      </c>
      <c r="BI109" s="19">
        <f t="shared" si="16"/>
        <v>5</v>
      </c>
      <c r="BJ109" s="19">
        <f t="shared" si="17"/>
        <v>5</v>
      </c>
      <c r="BK109" s="19">
        <f t="shared" si="18"/>
        <v>3</v>
      </c>
      <c r="BL109" s="19">
        <f t="shared" si="19"/>
        <v>4</v>
      </c>
      <c r="BM109" s="19">
        <f t="shared" si="20"/>
        <v>4</v>
      </c>
      <c r="BN109" s="19">
        <f t="shared" si="21"/>
        <v>21</v>
      </c>
      <c r="BO109" s="19">
        <f t="shared" si="22"/>
        <v>15</v>
      </c>
      <c r="BP109" s="19">
        <f t="shared" si="23"/>
        <v>14</v>
      </c>
      <c r="BQ109" s="19">
        <f t="shared" si="24"/>
        <v>16</v>
      </c>
      <c r="BR109" s="19">
        <f t="shared" si="25"/>
        <v>14</v>
      </c>
      <c r="BS109" s="19">
        <f t="shared" si="26"/>
        <v>9</v>
      </c>
      <c r="BT109" s="19">
        <f t="shared" si="27"/>
        <v>8</v>
      </c>
      <c r="BU109" s="19">
        <f t="shared" si="28"/>
        <v>20</v>
      </c>
      <c r="BV109" s="19">
        <f t="shared" si="29"/>
        <v>42</v>
      </c>
      <c r="BW109" s="19">
        <f t="shared" si="30"/>
        <v>68</v>
      </c>
      <c r="BX109">
        <f t="shared" si="31"/>
        <v>28</v>
      </c>
      <c r="BY109" s="19"/>
    </row>
    <row r="110" spans="1:77">
      <c r="A110">
        <v>107</v>
      </c>
      <c r="B110" s="18">
        <v>45355</v>
      </c>
      <c r="C110" s="18">
        <v>45355</v>
      </c>
      <c r="D110" t="s">
        <v>133</v>
      </c>
      <c r="E110" t="s">
        <v>145</v>
      </c>
      <c r="F110" t="s">
        <v>155</v>
      </c>
      <c r="G110" t="s">
        <v>151</v>
      </c>
      <c r="H110" t="s">
        <v>158</v>
      </c>
      <c r="I110" t="s">
        <v>160</v>
      </c>
      <c r="J110" t="s">
        <v>143</v>
      </c>
      <c r="K110" t="s">
        <v>140</v>
      </c>
      <c r="L110" t="s">
        <v>154</v>
      </c>
      <c r="M110">
        <v>5</v>
      </c>
      <c r="N110">
        <v>5</v>
      </c>
      <c r="O110">
        <v>5</v>
      </c>
      <c r="P110">
        <v>5</v>
      </c>
      <c r="Q110">
        <v>5</v>
      </c>
      <c r="R110">
        <v>5</v>
      </c>
      <c r="S110">
        <v>5</v>
      </c>
      <c r="T110">
        <v>3</v>
      </c>
      <c r="U110">
        <v>5</v>
      </c>
      <c r="V110">
        <v>4</v>
      </c>
      <c r="W110">
        <v>5</v>
      </c>
      <c r="X110">
        <v>5</v>
      </c>
      <c r="Y110">
        <v>5</v>
      </c>
      <c r="Z110">
        <v>5</v>
      </c>
      <c r="AA110">
        <v>5</v>
      </c>
      <c r="AB110">
        <v>5</v>
      </c>
      <c r="AC110">
        <v>5</v>
      </c>
      <c r="AD110">
        <v>5</v>
      </c>
      <c r="AE110">
        <v>5</v>
      </c>
      <c r="AF110">
        <v>5</v>
      </c>
      <c r="AG110">
        <v>5</v>
      </c>
      <c r="AH110">
        <v>5</v>
      </c>
      <c r="AI110">
        <v>5</v>
      </c>
      <c r="AJ110">
        <v>5</v>
      </c>
      <c r="AK110">
        <v>5</v>
      </c>
      <c r="AL110">
        <v>5</v>
      </c>
      <c r="AM110">
        <v>5</v>
      </c>
      <c r="AN110">
        <v>5</v>
      </c>
      <c r="AO110">
        <v>5</v>
      </c>
      <c r="AP110">
        <v>5</v>
      </c>
      <c r="AQ110">
        <v>5</v>
      </c>
      <c r="AR110">
        <v>5</v>
      </c>
      <c r="AS110">
        <v>5</v>
      </c>
      <c r="AT110">
        <v>5</v>
      </c>
      <c r="AU110">
        <v>5</v>
      </c>
      <c r="AV110">
        <v>5</v>
      </c>
      <c r="AW110">
        <v>5</v>
      </c>
      <c r="AX110">
        <v>5</v>
      </c>
      <c r="AY110">
        <v>5</v>
      </c>
      <c r="AZ110">
        <v>5</v>
      </c>
      <c r="BA110">
        <v>5</v>
      </c>
      <c r="BB110">
        <v>5</v>
      </c>
      <c r="BC110">
        <v>5</v>
      </c>
      <c r="BD110">
        <v>5</v>
      </c>
      <c r="BE110">
        <v>5</v>
      </c>
      <c r="BF110">
        <v>3</v>
      </c>
      <c r="BG110">
        <v>5</v>
      </c>
      <c r="BH110">
        <v>5</v>
      </c>
      <c r="BI110" s="19">
        <f t="shared" si="16"/>
        <v>20</v>
      </c>
      <c r="BJ110" s="19">
        <f t="shared" si="17"/>
        <v>23</v>
      </c>
      <c r="BK110" s="19">
        <f t="shared" si="18"/>
        <v>14</v>
      </c>
      <c r="BL110" s="19">
        <f t="shared" si="19"/>
        <v>20</v>
      </c>
      <c r="BM110" s="19">
        <f t="shared" si="20"/>
        <v>15</v>
      </c>
      <c r="BN110" s="19">
        <f t="shared" si="21"/>
        <v>25</v>
      </c>
      <c r="BO110" s="19">
        <f t="shared" si="22"/>
        <v>15</v>
      </c>
      <c r="BP110" s="19">
        <f t="shared" si="23"/>
        <v>15</v>
      </c>
      <c r="BQ110" s="19">
        <f t="shared" si="24"/>
        <v>20</v>
      </c>
      <c r="BR110" s="19">
        <f t="shared" si="25"/>
        <v>20</v>
      </c>
      <c r="BS110" s="19">
        <f t="shared" si="26"/>
        <v>15</v>
      </c>
      <c r="BT110" s="19">
        <f t="shared" si="27"/>
        <v>10</v>
      </c>
      <c r="BU110" s="19">
        <f t="shared" si="28"/>
        <v>23</v>
      </c>
      <c r="BV110" s="19">
        <f t="shared" si="29"/>
        <v>117</v>
      </c>
      <c r="BW110" s="19">
        <f t="shared" si="30"/>
        <v>85</v>
      </c>
      <c r="BX110">
        <f t="shared" si="31"/>
        <v>33</v>
      </c>
      <c r="BY110" s="19"/>
    </row>
    <row r="111" spans="1:77">
      <c r="A111">
        <v>108</v>
      </c>
      <c r="B111" s="18">
        <v>45355</v>
      </c>
      <c r="C111" s="18">
        <v>45355</v>
      </c>
      <c r="D111" t="s">
        <v>133</v>
      </c>
      <c r="E111" t="s">
        <v>134</v>
      </c>
      <c r="F111" t="s">
        <v>141</v>
      </c>
      <c r="G111" t="s">
        <v>156</v>
      </c>
      <c r="H111" t="s">
        <v>162</v>
      </c>
      <c r="I111" t="s">
        <v>138</v>
      </c>
      <c r="J111" t="s">
        <v>139</v>
      </c>
      <c r="K111" t="s">
        <v>140</v>
      </c>
      <c r="L111">
        <v>2</v>
      </c>
      <c r="M111">
        <v>5</v>
      </c>
      <c r="N111">
        <v>4</v>
      </c>
      <c r="O111">
        <v>5</v>
      </c>
      <c r="P111">
        <v>5</v>
      </c>
      <c r="Q111">
        <v>4</v>
      </c>
      <c r="R111">
        <v>4</v>
      </c>
      <c r="S111">
        <v>5</v>
      </c>
      <c r="T111">
        <v>5</v>
      </c>
      <c r="U111">
        <v>4</v>
      </c>
      <c r="V111">
        <v>5</v>
      </c>
      <c r="W111">
        <v>4</v>
      </c>
      <c r="X111">
        <v>4</v>
      </c>
      <c r="Y111">
        <v>4</v>
      </c>
      <c r="Z111">
        <v>5</v>
      </c>
      <c r="AA111">
        <v>3</v>
      </c>
      <c r="AB111">
        <v>5</v>
      </c>
      <c r="AC111">
        <v>4</v>
      </c>
      <c r="AD111">
        <v>4</v>
      </c>
      <c r="AE111">
        <v>4</v>
      </c>
      <c r="AF111">
        <v>5</v>
      </c>
      <c r="AG111">
        <v>5</v>
      </c>
      <c r="AH111">
        <v>5</v>
      </c>
      <c r="AI111">
        <v>5</v>
      </c>
      <c r="AJ111">
        <v>4</v>
      </c>
      <c r="AK111">
        <v>4</v>
      </c>
      <c r="AL111">
        <v>5</v>
      </c>
      <c r="AM111">
        <v>5</v>
      </c>
      <c r="AN111">
        <v>4</v>
      </c>
      <c r="AO111">
        <v>5</v>
      </c>
      <c r="AP111">
        <v>4</v>
      </c>
      <c r="AQ111">
        <v>5</v>
      </c>
      <c r="AR111">
        <v>4</v>
      </c>
      <c r="AS111">
        <v>5</v>
      </c>
      <c r="AT111">
        <v>5</v>
      </c>
      <c r="AU111">
        <v>4</v>
      </c>
      <c r="AV111">
        <v>4</v>
      </c>
      <c r="AW111">
        <v>4</v>
      </c>
      <c r="AX111">
        <v>5</v>
      </c>
      <c r="AY111">
        <v>4</v>
      </c>
      <c r="AZ111">
        <v>4</v>
      </c>
      <c r="BA111">
        <v>4</v>
      </c>
      <c r="BB111">
        <v>4</v>
      </c>
      <c r="BC111">
        <v>5</v>
      </c>
      <c r="BD111">
        <v>4</v>
      </c>
      <c r="BE111">
        <v>4</v>
      </c>
      <c r="BF111">
        <v>4</v>
      </c>
      <c r="BG111">
        <v>5</v>
      </c>
      <c r="BH111">
        <v>4</v>
      </c>
      <c r="BI111" s="19">
        <f t="shared" si="16"/>
        <v>19</v>
      </c>
      <c r="BJ111" s="19">
        <f t="shared" si="17"/>
        <v>22</v>
      </c>
      <c r="BK111" s="19">
        <f t="shared" si="18"/>
        <v>13</v>
      </c>
      <c r="BL111" s="19">
        <f t="shared" si="19"/>
        <v>17</v>
      </c>
      <c r="BM111" s="19">
        <f t="shared" si="20"/>
        <v>12</v>
      </c>
      <c r="BN111" s="19">
        <f t="shared" si="21"/>
        <v>24</v>
      </c>
      <c r="BO111" s="19">
        <f t="shared" si="22"/>
        <v>14</v>
      </c>
      <c r="BP111" s="19">
        <f t="shared" si="23"/>
        <v>13</v>
      </c>
      <c r="BQ111" s="19">
        <f t="shared" si="24"/>
        <v>19</v>
      </c>
      <c r="BR111" s="19">
        <f t="shared" si="25"/>
        <v>17</v>
      </c>
      <c r="BS111" s="19">
        <f t="shared" si="26"/>
        <v>12</v>
      </c>
      <c r="BT111" s="19">
        <f t="shared" si="27"/>
        <v>9</v>
      </c>
      <c r="BU111" s="19">
        <f t="shared" si="28"/>
        <v>21</v>
      </c>
      <c r="BV111" s="19">
        <f t="shared" si="29"/>
        <v>107</v>
      </c>
      <c r="BW111" s="19">
        <f t="shared" si="30"/>
        <v>75</v>
      </c>
      <c r="BX111">
        <f t="shared" si="31"/>
        <v>30</v>
      </c>
      <c r="BY111" s="19"/>
    </row>
    <row r="112" spans="1:77">
      <c r="A112">
        <v>109</v>
      </c>
      <c r="B112" s="18">
        <v>45355</v>
      </c>
      <c r="C112" s="18">
        <v>45355</v>
      </c>
      <c r="D112" t="s">
        <v>147</v>
      </c>
      <c r="E112" t="s">
        <v>134</v>
      </c>
      <c r="F112" t="s">
        <v>155</v>
      </c>
      <c r="G112" t="s">
        <v>156</v>
      </c>
      <c r="H112" t="s">
        <v>142</v>
      </c>
      <c r="I112" t="s">
        <v>160</v>
      </c>
      <c r="J112" t="s">
        <v>143</v>
      </c>
      <c r="K112" t="s">
        <v>144</v>
      </c>
      <c r="L112">
        <v>3</v>
      </c>
      <c r="M112">
        <v>5</v>
      </c>
      <c r="N112">
        <v>5</v>
      </c>
      <c r="O112">
        <v>3</v>
      </c>
      <c r="P112">
        <v>5</v>
      </c>
      <c r="Q112">
        <v>5</v>
      </c>
      <c r="R112">
        <v>4</v>
      </c>
      <c r="S112">
        <v>4</v>
      </c>
      <c r="T112">
        <v>5</v>
      </c>
      <c r="U112">
        <v>5</v>
      </c>
      <c r="V112">
        <v>4</v>
      </c>
      <c r="W112">
        <v>4</v>
      </c>
      <c r="X112">
        <v>5</v>
      </c>
      <c r="Y112">
        <v>5</v>
      </c>
      <c r="Z112">
        <v>4</v>
      </c>
      <c r="AA112">
        <v>4</v>
      </c>
      <c r="AB112">
        <v>5</v>
      </c>
      <c r="AC112">
        <v>5</v>
      </c>
      <c r="AD112">
        <v>5</v>
      </c>
      <c r="AE112">
        <v>3</v>
      </c>
      <c r="AF112">
        <v>5</v>
      </c>
      <c r="AG112">
        <v>5</v>
      </c>
      <c r="AH112">
        <v>5</v>
      </c>
      <c r="AI112">
        <v>5</v>
      </c>
      <c r="AJ112">
        <v>4</v>
      </c>
      <c r="AK112">
        <v>5</v>
      </c>
      <c r="AL112">
        <v>3</v>
      </c>
      <c r="AM112">
        <v>3</v>
      </c>
      <c r="AN112">
        <v>5</v>
      </c>
      <c r="AO112">
        <v>5</v>
      </c>
      <c r="AP112">
        <v>5</v>
      </c>
      <c r="AQ112">
        <v>4</v>
      </c>
      <c r="AR112">
        <v>4</v>
      </c>
      <c r="AS112">
        <v>5</v>
      </c>
      <c r="AT112">
        <v>4</v>
      </c>
      <c r="AU112">
        <v>5</v>
      </c>
      <c r="AV112">
        <v>2</v>
      </c>
      <c r="AW112">
        <v>5</v>
      </c>
      <c r="AX112">
        <v>4</v>
      </c>
      <c r="AY112">
        <v>5</v>
      </c>
      <c r="AZ112">
        <v>4</v>
      </c>
      <c r="BA112">
        <v>5</v>
      </c>
      <c r="BB112">
        <v>4</v>
      </c>
      <c r="BC112">
        <v>5</v>
      </c>
      <c r="BD112">
        <v>5</v>
      </c>
      <c r="BE112">
        <v>3</v>
      </c>
      <c r="BF112">
        <v>5</v>
      </c>
      <c r="BG112">
        <v>5</v>
      </c>
      <c r="BH112">
        <v>3</v>
      </c>
      <c r="BI112" s="19">
        <f t="shared" si="16"/>
        <v>18</v>
      </c>
      <c r="BJ112" s="19">
        <f t="shared" si="17"/>
        <v>23</v>
      </c>
      <c r="BK112" s="19">
        <f t="shared" si="18"/>
        <v>13</v>
      </c>
      <c r="BL112" s="19">
        <f t="shared" si="19"/>
        <v>18</v>
      </c>
      <c r="BM112" s="19">
        <f t="shared" si="20"/>
        <v>13</v>
      </c>
      <c r="BN112" s="19">
        <f t="shared" si="21"/>
        <v>24</v>
      </c>
      <c r="BO112" s="19">
        <f t="shared" si="22"/>
        <v>11</v>
      </c>
      <c r="BP112" s="19">
        <f t="shared" si="23"/>
        <v>15</v>
      </c>
      <c r="BQ112" s="19">
        <f t="shared" si="24"/>
        <v>17</v>
      </c>
      <c r="BR112" s="19">
        <f t="shared" si="25"/>
        <v>16</v>
      </c>
      <c r="BS112" s="19">
        <f t="shared" si="26"/>
        <v>14</v>
      </c>
      <c r="BT112" s="19">
        <f t="shared" si="27"/>
        <v>9</v>
      </c>
      <c r="BU112" s="19">
        <f t="shared" si="28"/>
        <v>21</v>
      </c>
      <c r="BV112" s="19">
        <f t="shared" si="29"/>
        <v>109</v>
      </c>
      <c r="BW112" s="19">
        <f t="shared" si="30"/>
        <v>73</v>
      </c>
      <c r="BX112">
        <f t="shared" si="31"/>
        <v>30</v>
      </c>
      <c r="BY112" s="19"/>
    </row>
    <row r="113" spans="1:77">
      <c r="A113">
        <v>110</v>
      </c>
      <c r="B113" s="18">
        <v>45355</v>
      </c>
      <c r="C113" s="18">
        <v>45355</v>
      </c>
      <c r="D113" t="s">
        <v>133</v>
      </c>
      <c r="E113" t="s">
        <v>134</v>
      </c>
      <c r="F113" t="s">
        <v>155</v>
      </c>
      <c r="G113" t="s">
        <v>151</v>
      </c>
      <c r="H113" t="s">
        <v>162</v>
      </c>
      <c r="I113" t="s">
        <v>160</v>
      </c>
      <c r="J113" t="s">
        <v>143</v>
      </c>
      <c r="K113" t="s">
        <v>144</v>
      </c>
      <c r="L113">
        <v>3</v>
      </c>
      <c r="M113">
        <v>4</v>
      </c>
      <c r="N113">
        <v>4</v>
      </c>
      <c r="O113">
        <v>4</v>
      </c>
      <c r="P113">
        <v>5</v>
      </c>
      <c r="Q113">
        <v>5</v>
      </c>
      <c r="R113">
        <v>5</v>
      </c>
      <c r="S113">
        <v>5</v>
      </c>
      <c r="T113">
        <v>4</v>
      </c>
      <c r="U113">
        <v>5</v>
      </c>
      <c r="V113">
        <v>4</v>
      </c>
      <c r="W113">
        <v>3</v>
      </c>
      <c r="X113">
        <v>4</v>
      </c>
      <c r="Y113">
        <v>4</v>
      </c>
      <c r="Z113">
        <v>3</v>
      </c>
      <c r="AA113">
        <v>4</v>
      </c>
      <c r="AB113">
        <v>5</v>
      </c>
      <c r="AC113">
        <v>4</v>
      </c>
      <c r="AD113">
        <v>4</v>
      </c>
      <c r="AE113">
        <v>4</v>
      </c>
      <c r="AF113">
        <v>5</v>
      </c>
      <c r="AG113">
        <v>4</v>
      </c>
      <c r="AH113">
        <v>3</v>
      </c>
      <c r="AI113">
        <v>4</v>
      </c>
      <c r="AJ113">
        <v>4</v>
      </c>
      <c r="AK113">
        <v>3</v>
      </c>
      <c r="AL113">
        <v>4</v>
      </c>
      <c r="AM113">
        <v>5</v>
      </c>
      <c r="AN113">
        <v>4</v>
      </c>
      <c r="AO113">
        <v>4</v>
      </c>
      <c r="AP113">
        <v>3</v>
      </c>
      <c r="AQ113">
        <v>4</v>
      </c>
      <c r="AR113">
        <v>4</v>
      </c>
      <c r="AS113">
        <v>4</v>
      </c>
      <c r="AT113">
        <v>4</v>
      </c>
      <c r="AU113">
        <v>3</v>
      </c>
      <c r="AV113">
        <v>4</v>
      </c>
      <c r="AW113">
        <v>4</v>
      </c>
      <c r="AX113">
        <v>2</v>
      </c>
      <c r="AY113">
        <v>3</v>
      </c>
      <c r="AZ113">
        <v>3</v>
      </c>
      <c r="BA113">
        <v>4</v>
      </c>
      <c r="BB113">
        <v>4</v>
      </c>
      <c r="BC113">
        <v>4</v>
      </c>
      <c r="BD113">
        <v>4</v>
      </c>
      <c r="BE113">
        <v>4</v>
      </c>
      <c r="BF113">
        <v>3</v>
      </c>
      <c r="BG113">
        <v>4</v>
      </c>
      <c r="BH113">
        <v>3</v>
      </c>
      <c r="BI113" s="19">
        <f t="shared" si="16"/>
        <v>17</v>
      </c>
      <c r="BJ113" s="19">
        <f t="shared" si="17"/>
        <v>24</v>
      </c>
      <c r="BK113" s="19">
        <f t="shared" si="18"/>
        <v>11</v>
      </c>
      <c r="BL113" s="19">
        <f t="shared" si="19"/>
        <v>16</v>
      </c>
      <c r="BM113" s="19">
        <f t="shared" si="20"/>
        <v>12</v>
      </c>
      <c r="BN113" s="19">
        <f t="shared" si="21"/>
        <v>20</v>
      </c>
      <c r="BO113" s="19">
        <f t="shared" si="22"/>
        <v>12</v>
      </c>
      <c r="BP113" s="19">
        <f t="shared" si="23"/>
        <v>11</v>
      </c>
      <c r="BQ113" s="19">
        <f t="shared" si="24"/>
        <v>16</v>
      </c>
      <c r="BR113" s="19">
        <f t="shared" si="25"/>
        <v>13</v>
      </c>
      <c r="BS113" s="19">
        <f t="shared" si="26"/>
        <v>10</v>
      </c>
      <c r="BT113" s="19">
        <f t="shared" si="27"/>
        <v>8</v>
      </c>
      <c r="BU113" s="19">
        <f t="shared" si="28"/>
        <v>18</v>
      </c>
      <c r="BV113" s="19">
        <f t="shared" si="29"/>
        <v>100</v>
      </c>
      <c r="BW113" s="19">
        <f t="shared" si="30"/>
        <v>62</v>
      </c>
      <c r="BX113">
        <f t="shared" si="31"/>
        <v>26</v>
      </c>
      <c r="BY113" s="19"/>
    </row>
    <row r="114" spans="1:77">
      <c r="A114">
        <v>111</v>
      </c>
      <c r="B114" s="18">
        <v>45355</v>
      </c>
      <c r="C114" s="18">
        <v>45355</v>
      </c>
      <c r="D114" t="s">
        <v>133</v>
      </c>
      <c r="E114" t="s">
        <v>134</v>
      </c>
      <c r="F114" t="s">
        <v>155</v>
      </c>
      <c r="G114" t="s">
        <v>156</v>
      </c>
      <c r="H114" t="s">
        <v>142</v>
      </c>
      <c r="I114" t="s">
        <v>160</v>
      </c>
      <c r="J114" t="s">
        <v>143</v>
      </c>
      <c r="K114" t="s">
        <v>144</v>
      </c>
      <c r="L114" t="s">
        <v>154</v>
      </c>
      <c r="M114">
        <v>4</v>
      </c>
      <c r="N114">
        <v>4</v>
      </c>
      <c r="O114">
        <v>3</v>
      </c>
      <c r="P114">
        <v>3</v>
      </c>
      <c r="Q114">
        <v>4</v>
      </c>
      <c r="R114">
        <v>4</v>
      </c>
      <c r="S114">
        <v>4</v>
      </c>
      <c r="T114">
        <v>4</v>
      </c>
      <c r="U114">
        <v>3</v>
      </c>
      <c r="V114">
        <v>4</v>
      </c>
      <c r="W114">
        <v>4</v>
      </c>
      <c r="X114">
        <v>4</v>
      </c>
      <c r="Y114">
        <v>3</v>
      </c>
      <c r="Z114">
        <v>3</v>
      </c>
      <c r="AA114">
        <v>3</v>
      </c>
      <c r="AB114">
        <v>3</v>
      </c>
      <c r="AC114">
        <v>3</v>
      </c>
      <c r="AD114">
        <v>3</v>
      </c>
      <c r="AE114">
        <v>3</v>
      </c>
      <c r="AF114">
        <v>4</v>
      </c>
      <c r="AG114">
        <v>4</v>
      </c>
      <c r="AH114">
        <v>4</v>
      </c>
      <c r="AI114">
        <v>4</v>
      </c>
      <c r="AJ114">
        <v>4</v>
      </c>
      <c r="AK114">
        <v>3</v>
      </c>
      <c r="AL114">
        <v>3</v>
      </c>
      <c r="AM114">
        <v>3</v>
      </c>
      <c r="AN114">
        <v>2</v>
      </c>
      <c r="AO114">
        <v>3</v>
      </c>
      <c r="AP114">
        <v>3</v>
      </c>
      <c r="AQ114">
        <v>4</v>
      </c>
      <c r="AR114">
        <v>4</v>
      </c>
      <c r="AS114">
        <v>3</v>
      </c>
      <c r="AT114">
        <v>4</v>
      </c>
      <c r="AU114">
        <v>3</v>
      </c>
      <c r="AV114">
        <v>3</v>
      </c>
      <c r="AW114">
        <v>3</v>
      </c>
      <c r="AX114">
        <v>3</v>
      </c>
      <c r="AY114">
        <v>3</v>
      </c>
      <c r="AZ114">
        <v>4</v>
      </c>
      <c r="BA114">
        <v>4</v>
      </c>
      <c r="BB114">
        <v>3</v>
      </c>
      <c r="BC114">
        <v>2</v>
      </c>
      <c r="BD114">
        <v>3</v>
      </c>
      <c r="BE114">
        <v>3</v>
      </c>
      <c r="BF114">
        <v>4</v>
      </c>
      <c r="BG114">
        <v>4</v>
      </c>
      <c r="BH114">
        <v>3</v>
      </c>
      <c r="BI114" s="19">
        <f t="shared" si="16"/>
        <v>14</v>
      </c>
      <c r="BJ114" s="19">
        <f t="shared" si="17"/>
        <v>19</v>
      </c>
      <c r="BK114" s="19">
        <f t="shared" si="18"/>
        <v>12</v>
      </c>
      <c r="BL114" s="19">
        <f t="shared" si="19"/>
        <v>12</v>
      </c>
      <c r="BM114" s="19">
        <f t="shared" si="20"/>
        <v>9</v>
      </c>
      <c r="BN114" s="19">
        <f t="shared" si="21"/>
        <v>20</v>
      </c>
      <c r="BO114" s="19">
        <f t="shared" si="22"/>
        <v>9</v>
      </c>
      <c r="BP114" s="19">
        <f t="shared" si="23"/>
        <v>8</v>
      </c>
      <c r="BQ114" s="19">
        <f t="shared" si="24"/>
        <v>15</v>
      </c>
      <c r="BR114" s="19">
        <f t="shared" si="25"/>
        <v>12</v>
      </c>
      <c r="BS114" s="19">
        <f t="shared" si="26"/>
        <v>11</v>
      </c>
      <c r="BT114" s="19">
        <f t="shared" si="27"/>
        <v>5</v>
      </c>
      <c r="BU114" s="19">
        <f t="shared" si="28"/>
        <v>17</v>
      </c>
      <c r="BV114" s="19">
        <f t="shared" si="29"/>
        <v>86</v>
      </c>
      <c r="BW114" s="19">
        <f t="shared" si="30"/>
        <v>55</v>
      </c>
      <c r="BX114">
        <f t="shared" si="31"/>
        <v>22</v>
      </c>
      <c r="BY114" s="19"/>
    </row>
    <row r="115" spans="1:77">
      <c r="A115">
        <v>112</v>
      </c>
      <c r="B115" s="18">
        <v>45355</v>
      </c>
      <c r="C115" s="18">
        <v>45355</v>
      </c>
      <c r="D115" t="s">
        <v>147</v>
      </c>
      <c r="E115" t="s">
        <v>145</v>
      </c>
      <c r="F115" t="s">
        <v>155</v>
      </c>
      <c r="G115" t="s">
        <v>156</v>
      </c>
      <c r="H115" t="s">
        <v>142</v>
      </c>
      <c r="I115" t="s">
        <v>160</v>
      </c>
      <c r="J115" t="s">
        <v>143</v>
      </c>
      <c r="K115" t="s">
        <v>140</v>
      </c>
      <c r="L115">
        <v>2</v>
      </c>
      <c r="M115">
        <v>4</v>
      </c>
      <c r="N115">
        <v>4</v>
      </c>
      <c r="O115">
        <v>4</v>
      </c>
      <c r="P115">
        <v>4</v>
      </c>
      <c r="Q115">
        <v>4</v>
      </c>
      <c r="R115">
        <v>4</v>
      </c>
      <c r="S115">
        <v>4</v>
      </c>
      <c r="T115">
        <v>4</v>
      </c>
      <c r="U115">
        <v>4</v>
      </c>
      <c r="V115">
        <v>4</v>
      </c>
      <c r="W115">
        <v>4</v>
      </c>
      <c r="X115">
        <v>4</v>
      </c>
      <c r="Y115">
        <v>4</v>
      </c>
      <c r="Z115">
        <v>4</v>
      </c>
      <c r="AA115">
        <v>5</v>
      </c>
      <c r="AB115">
        <v>4</v>
      </c>
      <c r="AC115">
        <v>4</v>
      </c>
      <c r="AD115">
        <v>4</v>
      </c>
      <c r="AE115">
        <v>4</v>
      </c>
      <c r="AF115">
        <v>5</v>
      </c>
      <c r="AG115">
        <v>5</v>
      </c>
      <c r="AH115">
        <v>4</v>
      </c>
      <c r="AI115">
        <v>4</v>
      </c>
      <c r="AJ115">
        <v>5</v>
      </c>
      <c r="AK115">
        <v>5</v>
      </c>
      <c r="AL115">
        <v>4</v>
      </c>
      <c r="AM115">
        <v>5</v>
      </c>
      <c r="AN115">
        <v>5</v>
      </c>
      <c r="AO115">
        <v>4</v>
      </c>
      <c r="AP115">
        <v>5</v>
      </c>
      <c r="AQ115">
        <v>5</v>
      </c>
      <c r="AR115">
        <v>4</v>
      </c>
      <c r="AS115">
        <v>5</v>
      </c>
      <c r="AT115">
        <v>5</v>
      </c>
      <c r="AU115">
        <v>4</v>
      </c>
      <c r="AV115">
        <v>4</v>
      </c>
      <c r="AW115">
        <v>4</v>
      </c>
      <c r="AX115">
        <v>4</v>
      </c>
      <c r="AY115">
        <v>4</v>
      </c>
      <c r="AZ115">
        <v>4</v>
      </c>
      <c r="BA115">
        <v>4</v>
      </c>
      <c r="BB115">
        <v>4</v>
      </c>
      <c r="BC115">
        <v>4</v>
      </c>
      <c r="BD115">
        <v>4</v>
      </c>
      <c r="BE115">
        <v>4</v>
      </c>
      <c r="BF115">
        <v>4</v>
      </c>
      <c r="BG115">
        <v>4</v>
      </c>
      <c r="BH115">
        <v>4</v>
      </c>
      <c r="BI115" s="19">
        <f t="shared" si="16"/>
        <v>16</v>
      </c>
      <c r="BJ115" s="19">
        <f t="shared" si="17"/>
        <v>20</v>
      </c>
      <c r="BK115" s="19">
        <f t="shared" si="18"/>
        <v>12</v>
      </c>
      <c r="BL115" s="19">
        <f t="shared" si="19"/>
        <v>17</v>
      </c>
      <c r="BM115" s="19">
        <f t="shared" si="20"/>
        <v>12</v>
      </c>
      <c r="BN115" s="19">
        <f t="shared" si="21"/>
        <v>23</v>
      </c>
      <c r="BO115" s="19">
        <f t="shared" si="22"/>
        <v>14</v>
      </c>
      <c r="BP115" s="19">
        <f t="shared" si="23"/>
        <v>14</v>
      </c>
      <c r="BQ115" s="19">
        <f t="shared" si="24"/>
        <v>19</v>
      </c>
      <c r="BR115" s="19">
        <f t="shared" si="25"/>
        <v>16</v>
      </c>
      <c r="BS115" s="19">
        <f t="shared" si="26"/>
        <v>12</v>
      </c>
      <c r="BT115" s="19">
        <f t="shared" si="27"/>
        <v>8</v>
      </c>
      <c r="BU115" s="19">
        <f t="shared" si="28"/>
        <v>20</v>
      </c>
      <c r="BV115" s="19">
        <f t="shared" si="29"/>
        <v>100</v>
      </c>
      <c r="BW115" s="19">
        <f t="shared" si="30"/>
        <v>75</v>
      </c>
      <c r="BX115">
        <f t="shared" si="31"/>
        <v>28</v>
      </c>
      <c r="BY115" s="19"/>
    </row>
    <row r="116" spans="1:77">
      <c r="A116">
        <v>113</v>
      </c>
      <c r="B116" s="18">
        <v>45355</v>
      </c>
      <c r="C116" s="18">
        <v>45355</v>
      </c>
      <c r="D116" t="s">
        <v>133</v>
      </c>
      <c r="E116" t="s">
        <v>134</v>
      </c>
      <c r="F116" t="s">
        <v>155</v>
      </c>
      <c r="G116" t="s">
        <v>136</v>
      </c>
      <c r="H116" t="s">
        <v>162</v>
      </c>
      <c r="I116" t="s">
        <v>160</v>
      </c>
      <c r="J116" t="s">
        <v>143</v>
      </c>
      <c r="K116" t="s">
        <v>144</v>
      </c>
      <c r="L116">
        <v>2</v>
      </c>
      <c r="M116">
        <v>4</v>
      </c>
      <c r="N116">
        <v>4</v>
      </c>
      <c r="O116">
        <v>4</v>
      </c>
      <c r="P116">
        <v>4</v>
      </c>
      <c r="Q116">
        <v>4</v>
      </c>
      <c r="R116">
        <v>4</v>
      </c>
      <c r="S116">
        <v>4</v>
      </c>
      <c r="T116">
        <v>4</v>
      </c>
      <c r="U116">
        <v>4</v>
      </c>
      <c r="V116">
        <v>4</v>
      </c>
      <c r="W116">
        <v>4</v>
      </c>
      <c r="X116">
        <v>4</v>
      </c>
      <c r="Y116">
        <v>4</v>
      </c>
      <c r="Z116">
        <v>4</v>
      </c>
      <c r="AA116">
        <v>5</v>
      </c>
      <c r="AB116">
        <v>4</v>
      </c>
      <c r="AC116">
        <v>4</v>
      </c>
      <c r="AD116">
        <v>4</v>
      </c>
      <c r="AE116">
        <v>4</v>
      </c>
      <c r="AF116">
        <v>4</v>
      </c>
      <c r="AG116">
        <v>4</v>
      </c>
      <c r="AH116">
        <v>4</v>
      </c>
      <c r="AI116">
        <v>4</v>
      </c>
      <c r="AJ116">
        <v>4</v>
      </c>
      <c r="AK116">
        <v>3</v>
      </c>
      <c r="AL116">
        <v>3</v>
      </c>
      <c r="AM116">
        <v>4</v>
      </c>
      <c r="AN116">
        <v>4</v>
      </c>
      <c r="AO116">
        <v>3</v>
      </c>
      <c r="AP116">
        <v>3</v>
      </c>
      <c r="AQ116">
        <v>5</v>
      </c>
      <c r="AR116">
        <v>4</v>
      </c>
      <c r="AS116">
        <v>4</v>
      </c>
      <c r="AT116">
        <v>4</v>
      </c>
      <c r="AU116">
        <v>3</v>
      </c>
      <c r="AV116">
        <v>3</v>
      </c>
      <c r="AW116">
        <v>4</v>
      </c>
      <c r="AX116">
        <v>3</v>
      </c>
      <c r="AY116">
        <v>4</v>
      </c>
      <c r="AZ116">
        <v>4</v>
      </c>
      <c r="BA116">
        <v>4</v>
      </c>
      <c r="BB116">
        <v>3</v>
      </c>
      <c r="BC116">
        <v>3</v>
      </c>
      <c r="BD116">
        <v>3</v>
      </c>
      <c r="BE116">
        <v>3</v>
      </c>
      <c r="BF116">
        <v>3</v>
      </c>
      <c r="BG116">
        <v>4</v>
      </c>
      <c r="BH116">
        <v>4</v>
      </c>
      <c r="BI116" s="19">
        <f t="shared" si="16"/>
        <v>16</v>
      </c>
      <c r="BJ116" s="19">
        <f t="shared" si="17"/>
        <v>20</v>
      </c>
      <c r="BK116" s="19">
        <f t="shared" si="18"/>
        <v>12</v>
      </c>
      <c r="BL116" s="19">
        <f t="shared" si="19"/>
        <v>17</v>
      </c>
      <c r="BM116" s="19">
        <f t="shared" si="20"/>
        <v>12</v>
      </c>
      <c r="BN116" s="19">
        <f t="shared" si="21"/>
        <v>20</v>
      </c>
      <c r="BO116" s="19">
        <f t="shared" si="22"/>
        <v>10</v>
      </c>
      <c r="BP116" s="19">
        <f t="shared" si="23"/>
        <v>10</v>
      </c>
      <c r="BQ116" s="19">
        <f t="shared" si="24"/>
        <v>17</v>
      </c>
      <c r="BR116" s="19">
        <f t="shared" si="25"/>
        <v>13</v>
      </c>
      <c r="BS116" s="19">
        <f t="shared" si="26"/>
        <v>12</v>
      </c>
      <c r="BT116" s="19">
        <f t="shared" si="27"/>
        <v>6</v>
      </c>
      <c r="BU116" s="19">
        <f t="shared" si="28"/>
        <v>17</v>
      </c>
      <c r="BV116" s="19">
        <f t="shared" si="29"/>
        <v>97</v>
      </c>
      <c r="BW116" s="19">
        <f t="shared" si="30"/>
        <v>62</v>
      </c>
      <c r="BX116">
        <f t="shared" si="31"/>
        <v>23</v>
      </c>
      <c r="BY116" s="19"/>
    </row>
    <row r="117" spans="1:77">
      <c r="A117">
        <v>114</v>
      </c>
      <c r="B117" s="18">
        <v>45356</v>
      </c>
      <c r="C117" s="18">
        <v>45356</v>
      </c>
      <c r="D117" t="s">
        <v>133</v>
      </c>
      <c r="E117" t="s">
        <v>145</v>
      </c>
      <c r="F117" t="s">
        <v>155</v>
      </c>
      <c r="G117" t="s">
        <v>136</v>
      </c>
      <c r="H117" t="s">
        <v>162</v>
      </c>
      <c r="I117" t="s">
        <v>160</v>
      </c>
      <c r="J117" t="s">
        <v>143</v>
      </c>
      <c r="K117" t="s">
        <v>144</v>
      </c>
      <c r="L117" t="s">
        <v>154</v>
      </c>
      <c r="M117">
        <v>4</v>
      </c>
      <c r="N117">
        <v>5</v>
      </c>
      <c r="O117">
        <v>4</v>
      </c>
      <c r="P117">
        <v>5</v>
      </c>
      <c r="Q117">
        <v>4</v>
      </c>
      <c r="R117">
        <v>4</v>
      </c>
      <c r="S117">
        <v>4</v>
      </c>
      <c r="T117">
        <v>4</v>
      </c>
      <c r="U117">
        <v>4</v>
      </c>
      <c r="V117">
        <v>5</v>
      </c>
      <c r="W117">
        <v>4</v>
      </c>
      <c r="X117">
        <v>5</v>
      </c>
      <c r="Y117">
        <v>4</v>
      </c>
      <c r="Z117">
        <v>4</v>
      </c>
      <c r="AA117">
        <v>3</v>
      </c>
      <c r="AB117">
        <v>4</v>
      </c>
      <c r="AC117">
        <v>4</v>
      </c>
      <c r="AD117">
        <v>4</v>
      </c>
      <c r="AE117">
        <v>5</v>
      </c>
      <c r="AF117">
        <v>5</v>
      </c>
      <c r="AG117">
        <v>5</v>
      </c>
      <c r="AH117">
        <v>4</v>
      </c>
      <c r="AI117">
        <v>5</v>
      </c>
      <c r="AJ117">
        <v>4</v>
      </c>
      <c r="AK117">
        <v>4</v>
      </c>
      <c r="AL117">
        <v>4</v>
      </c>
      <c r="AM117">
        <v>4</v>
      </c>
      <c r="AN117">
        <v>4</v>
      </c>
      <c r="AO117">
        <v>4</v>
      </c>
      <c r="AP117">
        <v>4</v>
      </c>
      <c r="AQ117">
        <v>5</v>
      </c>
      <c r="AR117">
        <v>4</v>
      </c>
      <c r="AS117">
        <v>4</v>
      </c>
      <c r="AT117">
        <v>5</v>
      </c>
      <c r="AU117">
        <v>3</v>
      </c>
      <c r="AV117">
        <v>4</v>
      </c>
      <c r="AW117">
        <v>4</v>
      </c>
      <c r="AX117">
        <v>5</v>
      </c>
      <c r="AY117">
        <v>4</v>
      </c>
      <c r="AZ117">
        <v>4</v>
      </c>
      <c r="BA117">
        <v>4</v>
      </c>
      <c r="BB117">
        <v>4</v>
      </c>
      <c r="BC117">
        <v>4</v>
      </c>
      <c r="BD117">
        <v>5</v>
      </c>
      <c r="BE117">
        <v>5</v>
      </c>
      <c r="BF117">
        <v>4</v>
      </c>
      <c r="BG117">
        <v>4</v>
      </c>
      <c r="BH117">
        <v>4</v>
      </c>
      <c r="BI117" s="19">
        <f t="shared" si="16"/>
        <v>18</v>
      </c>
      <c r="BJ117" s="19">
        <f t="shared" si="17"/>
        <v>20</v>
      </c>
      <c r="BK117" s="19">
        <f t="shared" si="18"/>
        <v>14</v>
      </c>
      <c r="BL117" s="19">
        <f t="shared" si="19"/>
        <v>15</v>
      </c>
      <c r="BM117" s="19">
        <f t="shared" si="20"/>
        <v>13</v>
      </c>
      <c r="BN117" s="19">
        <f t="shared" si="21"/>
        <v>23</v>
      </c>
      <c r="BO117" s="19">
        <f t="shared" si="22"/>
        <v>12</v>
      </c>
      <c r="BP117" s="19">
        <f t="shared" si="23"/>
        <v>12</v>
      </c>
      <c r="BQ117" s="19">
        <f t="shared" si="24"/>
        <v>18</v>
      </c>
      <c r="BR117" s="19">
        <f t="shared" si="25"/>
        <v>16</v>
      </c>
      <c r="BS117" s="19">
        <f t="shared" si="26"/>
        <v>12</v>
      </c>
      <c r="BT117" s="19">
        <f t="shared" si="27"/>
        <v>8</v>
      </c>
      <c r="BU117" s="19">
        <f t="shared" si="28"/>
        <v>22</v>
      </c>
      <c r="BV117" s="19">
        <f t="shared" si="29"/>
        <v>103</v>
      </c>
      <c r="BW117" s="19">
        <f t="shared" si="30"/>
        <v>70</v>
      </c>
      <c r="BX117">
        <f t="shared" si="31"/>
        <v>30</v>
      </c>
      <c r="BY117" s="19"/>
    </row>
    <row r="118" spans="1:77">
      <c r="A118">
        <v>115</v>
      </c>
      <c r="B118" s="18">
        <v>45356</v>
      </c>
      <c r="C118" s="18">
        <v>45356</v>
      </c>
      <c r="D118" t="s">
        <v>152</v>
      </c>
      <c r="E118" t="s">
        <v>145</v>
      </c>
      <c r="F118" t="s">
        <v>135</v>
      </c>
      <c r="G118" t="s">
        <v>151</v>
      </c>
      <c r="H118" t="s">
        <v>158</v>
      </c>
      <c r="I118" t="s">
        <v>160</v>
      </c>
      <c r="J118" t="s">
        <v>143</v>
      </c>
      <c r="K118" t="s">
        <v>144</v>
      </c>
      <c r="L118" t="s">
        <v>154</v>
      </c>
      <c r="M118">
        <v>5</v>
      </c>
      <c r="N118">
        <v>5</v>
      </c>
      <c r="O118">
        <v>5</v>
      </c>
      <c r="P118">
        <v>5</v>
      </c>
      <c r="Q118">
        <v>4</v>
      </c>
      <c r="R118">
        <v>4</v>
      </c>
      <c r="S118">
        <v>4</v>
      </c>
      <c r="T118">
        <v>4</v>
      </c>
      <c r="U118">
        <v>5</v>
      </c>
      <c r="V118">
        <v>4</v>
      </c>
      <c r="W118">
        <v>4</v>
      </c>
      <c r="X118">
        <v>4</v>
      </c>
      <c r="Y118">
        <v>5</v>
      </c>
      <c r="Z118">
        <v>5</v>
      </c>
      <c r="AA118">
        <v>4</v>
      </c>
      <c r="AB118">
        <v>4</v>
      </c>
      <c r="AC118">
        <v>4</v>
      </c>
      <c r="AD118">
        <v>5</v>
      </c>
      <c r="AE118">
        <v>4</v>
      </c>
      <c r="AF118">
        <v>5</v>
      </c>
      <c r="AG118">
        <v>5</v>
      </c>
      <c r="AH118">
        <v>4</v>
      </c>
      <c r="AI118">
        <v>5</v>
      </c>
      <c r="AJ118">
        <v>5</v>
      </c>
      <c r="AK118">
        <v>4</v>
      </c>
      <c r="AL118">
        <v>4</v>
      </c>
      <c r="AM118">
        <v>4</v>
      </c>
      <c r="AN118">
        <v>4</v>
      </c>
      <c r="AO118">
        <v>3</v>
      </c>
      <c r="AP118">
        <v>3</v>
      </c>
      <c r="AQ118">
        <v>4</v>
      </c>
      <c r="AR118">
        <v>4</v>
      </c>
      <c r="AS118">
        <v>4</v>
      </c>
      <c r="AT118">
        <v>4</v>
      </c>
      <c r="AU118">
        <v>4</v>
      </c>
      <c r="AV118">
        <v>3</v>
      </c>
      <c r="AW118">
        <v>3</v>
      </c>
      <c r="AX118">
        <v>4</v>
      </c>
      <c r="AY118">
        <v>4</v>
      </c>
      <c r="AZ118">
        <v>4</v>
      </c>
      <c r="BA118">
        <v>4</v>
      </c>
      <c r="BB118">
        <v>4</v>
      </c>
      <c r="BC118">
        <v>4</v>
      </c>
      <c r="BD118">
        <v>3</v>
      </c>
      <c r="BE118">
        <v>4</v>
      </c>
      <c r="BF118">
        <v>2</v>
      </c>
      <c r="BG118">
        <v>4</v>
      </c>
      <c r="BH118">
        <v>4</v>
      </c>
      <c r="BI118" s="19">
        <f t="shared" si="16"/>
        <v>20</v>
      </c>
      <c r="BJ118" s="19">
        <f t="shared" si="17"/>
        <v>21</v>
      </c>
      <c r="BK118" s="19">
        <f t="shared" si="18"/>
        <v>12</v>
      </c>
      <c r="BL118" s="19">
        <f t="shared" si="19"/>
        <v>18</v>
      </c>
      <c r="BM118" s="19">
        <f t="shared" si="20"/>
        <v>13</v>
      </c>
      <c r="BN118" s="19">
        <f t="shared" si="21"/>
        <v>24</v>
      </c>
      <c r="BO118" s="19">
        <f t="shared" si="22"/>
        <v>12</v>
      </c>
      <c r="BP118" s="19">
        <f t="shared" si="23"/>
        <v>10</v>
      </c>
      <c r="BQ118" s="19">
        <f t="shared" si="24"/>
        <v>16</v>
      </c>
      <c r="BR118" s="19">
        <f t="shared" si="25"/>
        <v>14</v>
      </c>
      <c r="BS118" s="19">
        <f t="shared" si="26"/>
        <v>12</v>
      </c>
      <c r="BT118" s="19">
        <f t="shared" si="27"/>
        <v>8</v>
      </c>
      <c r="BU118" s="19">
        <f t="shared" si="28"/>
        <v>17</v>
      </c>
      <c r="BV118" s="19">
        <f t="shared" si="29"/>
        <v>108</v>
      </c>
      <c r="BW118" s="19">
        <f t="shared" si="30"/>
        <v>64</v>
      </c>
      <c r="BX118">
        <f t="shared" si="31"/>
        <v>25</v>
      </c>
      <c r="BY118" s="19"/>
    </row>
    <row r="119" spans="1:77">
      <c r="A119">
        <v>116</v>
      </c>
      <c r="B119" s="18">
        <v>45357</v>
      </c>
      <c r="C119" s="18">
        <v>45357</v>
      </c>
      <c r="D119" t="s">
        <v>133</v>
      </c>
      <c r="E119" t="s">
        <v>134</v>
      </c>
      <c r="F119" t="s">
        <v>135</v>
      </c>
      <c r="G119" t="s">
        <v>136</v>
      </c>
      <c r="H119" t="s">
        <v>162</v>
      </c>
      <c r="I119" t="s">
        <v>138</v>
      </c>
      <c r="J119" t="s">
        <v>143</v>
      </c>
      <c r="K119" t="s">
        <v>140</v>
      </c>
      <c r="L119" t="s">
        <v>154</v>
      </c>
      <c r="M119">
        <v>4</v>
      </c>
      <c r="N119">
        <v>5</v>
      </c>
      <c r="O119">
        <v>4</v>
      </c>
      <c r="P119">
        <v>5</v>
      </c>
      <c r="Q119">
        <v>5</v>
      </c>
      <c r="R119">
        <v>5</v>
      </c>
      <c r="S119">
        <v>5</v>
      </c>
      <c r="T119">
        <v>5</v>
      </c>
      <c r="U119">
        <v>5</v>
      </c>
      <c r="V119">
        <v>4</v>
      </c>
      <c r="W119">
        <v>4</v>
      </c>
      <c r="X119">
        <v>4</v>
      </c>
      <c r="Y119">
        <v>4</v>
      </c>
      <c r="Z119">
        <v>5</v>
      </c>
      <c r="AA119">
        <v>4</v>
      </c>
      <c r="AB119">
        <v>5</v>
      </c>
      <c r="AC119">
        <v>5</v>
      </c>
      <c r="AD119">
        <v>4</v>
      </c>
      <c r="AE119">
        <v>4</v>
      </c>
      <c r="AF119">
        <v>5</v>
      </c>
      <c r="AG119">
        <v>5</v>
      </c>
      <c r="AH119">
        <v>5</v>
      </c>
      <c r="AI119">
        <v>5</v>
      </c>
      <c r="AJ119">
        <v>4</v>
      </c>
      <c r="AK119">
        <v>5</v>
      </c>
      <c r="AL119">
        <v>4</v>
      </c>
      <c r="AM119">
        <v>4</v>
      </c>
      <c r="AN119">
        <v>4</v>
      </c>
      <c r="AO119">
        <v>4</v>
      </c>
      <c r="AP119">
        <v>5</v>
      </c>
      <c r="AQ119">
        <v>5</v>
      </c>
      <c r="AR119">
        <v>5</v>
      </c>
      <c r="AS119">
        <v>5</v>
      </c>
      <c r="AT119">
        <v>5</v>
      </c>
      <c r="AU119">
        <v>4</v>
      </c>
      <c r="AV119">
        <v>4</v>
      </c>
      <c r="AW119">
        <v>4</v>
      </c>
      <c r="AX119">
        <v>4</v>
      </c>
      <c r="AY119">
        <v>4</v>
      </c>
      <c r="AZ119">
        <v>5</v>
      </c>
      <c r="BA119">
        <v>4</v>
      </c>
      <c r="BB119">
        <v>3</v>
      </c>
      <c r="BC119">
        <v>3</v>
      </c>
      <c r="BD119">
        <v>4</v>
      </c>
      <c r="BE119">
        <v>4</v>
      </c>
      <c r="BF119">
        <v>4</v>
      </c>
      <c r="BG119">
        <v>4</v>
      </c>
      <c r="BH119">
        <v>4</v>
      </c>
      <c r="BI119" s="19">
        <f t="shared" si="16"/>
        <v>18</v>
      </c>
      <c r="BJ119" s="19">
        <f t="shared" si="17"/>
        <v>25</v>
      </c>
      <c r="BK119" s="19">
        <f t="shared" si="18"/>
        <v>12</v>
      </c>
      <c r="BL119" s="19">
        <f t="shared" si="19"/>
        <v>18</v>
      </c>
      <c r="BM119" s="19">
        <f t="shared" si="20"/>
        <v>13</v>
      </c>
      <c r="BN119" s="19">
        <f t="shared" si="21"/>
        <v>24</v>
      </c>
      <c r="BO119" s="19">
        <f t="shared" si="22"/>
        <v>13</v>
      </c>
      <c r="BP119" s="19">
        <f t="shared" si="23"/>
        <v>13</v>
      </c>
      <c r="BQ119" s="19">
        <f t="shared" si="24"/>
        <v>20</v>
      </c>
      <c r="BR119" s="19">
        <f t="shared" si="25"/>
        <v>16</v>
      </c>
      <c r="BS119" s="19">
        <f t="shared" si="26"/>
        <v>13</v>
      </c>
      <c r="BT119" s="19">
        <f t="shared" si="27"/>
        <v>6</v>
      </c>
      <c r="BU119" s="19">
        <f t="shared" si="28"/>
        <v>20</v>
      </c>
      <c r="BV119" s="19">
        <f t="shared" si="29"/>
        <v>110</v>
      </c>
      <c r="BW119" s="19">
        <f t="shared" si="30"/>
        <v>75</v>
      </c>
      <c r="BX119">
        <f t="shared" si="31"/>
        <v>26</v>
      </c>
      <c r="BY119" s="19"/>
    </row>
    <row r="120" spans="1:77">
      <c r="A120">
        <v>117</v>
      </c>
      <c r="B120" s="18">
        <v>45360</v>
      </c>
      <c r="C120" s="18">
        <v>45360</v>
      </c>
      <c r="D120" t="s">
        <v>147</v>
      </c>
      <c r="E120" t="s">
        <v>145</v>
      </c>
      <c r="F120" t="s">
        <v>135</v>
      </c>
      <c r="G120" t="s">
        <v>156</v>
      </c>
      <c r="H120" t="s">
        <v>142</v>
      </c>
      <c r="I120" t="s">
        <v>160</v>
      </c>
      <c r="J120" t="s">
        <v>143</v>
      </c>
      <c r="K120" t="s">
        <v>140</v>
      </c>
      <c r="L120">
        <v>3</v>
      </c>
      <c r="M120">
        <v>4</v>
      </c>
      <c r="N120">
        <v>4</v>
      </c>
      <c r="O120">
        <v>4</v>
      </c>
      <c r="P120">
        <v>4</v>
      </c>
      <c r="Q120">
        <v>4</v>
      </c>
      <c r="R120">
        <v>4</v>
      </c>
      <c r="S120">
        <v>4</v>
      </c>
      <c r="T120">
        <v>4</v>
      </c>
      <c r="U120">
        <v>4</v>
      </c>
      <c r="V120">
        <v>4</v>
      </c>
      <c r="W120">
        <v>4</v>
      </c>
      <c r="X120">
        <v>4</v>
      </c>
      <c r="Y120">
        <v>3</v>
      </c>
      <c r="Z120">
        <v>3</v>
      </c>
      <c r="AA120">
        <v>4</v>
      </c>
      <c r="AB120">
        <v>5</v>
      </c>
      <c r="AC120">
        <v>4</v>
      </c>
      <c r="AD120">
        <v>4</v>
      </c>
      <c r="AE120">
        <v>4</v>
      </c>
      <c r="AF120">
        <v>4</v>
      </c>
      <c r="AG120">
        <v>4</v>
      </c>
      <c r="AH120">
        <v>4</v>
      </c>
      <c r="AI120">
        <v>4</v>
      </c>
      <c r="AJ120">
        <v>4</v>
      </c>
      <c r="AK120">
        <v>4</v>
      </c>
      <c r="AL120">
        <v>4</v>
      </c>
      <c r="AM120">
        <v>4</v>
      </c>
      <c r="AN120">
        <v>4</v>
      </c>
      <c r="AO120">
        <v>4</v>
      </c>
      <c r="AP120">
        <v>4</v>
      </c>
      <c r="AQ120">
        <v>4</v>
      </c>
      <c r="AR120">
        <v>4</v>
      </c>
      <c r="AS120">
        <v>4</v>
      </c>
      <c r="AT120">
        <v>4</v>
      </c>
      <c r="AU120">
        <v>4</v>
      </c>
      <c r="AV120">
        <v>4</v>
      </c>
      <c r="AW120">
        <v>4</v>
      </c>
      <c r="AX120">
        <v>4</v>
      </c>
      <c r="AY120">
        <v>4</v>
      </c>
      <c r="AZ120">
        <v>4</v>
      </c>
      <c r="BA120">
        <v>4</v>
      </c>
      <c r="BB120">
        <v>5</v>
      </c>
      <c r="BC120">
        <v>3</v>
      </c>
      <c r="BD120">
        <v>4</v>
      </c>
      <c r="BE120">
        <v>4</v>
      </c>
      <c r="BF120">
        <v>4</v>
      </c>
      <c r="BG120">
        <v>4</v>
      </c>
      <c r="BH120">
        <v>4</v>
      </c>
      <c r="BI120" s="19">
        <f t="shared" si="16"/>
        <v>16</v>
      </c>
      <c r="BJ120" s="19">
        <f t="shared" si="17"/>
        <v>20</v>
      </c>
      <c r="BK120" s="19">
        <f t="shared" si="18"/>
        <v>12</v>
      </c>
      <c r="BL120" s="19">
        <f t="shared" si="19"/>
        <v>15</v>
      </c>
      <c r="BM120" s="19">
        <f t="shared" si="20"/>
        <v>12</v>
      </c>
      <c r="BN120" s="19">
        <f t="shared" si="21"/>
        <v>20</v>
      </c>
      <c r="BO120" s="19">
        <f t="shared" si="22"/>
        <v>12</v>
      </c>
      <c r="BP120" s="19">
        <f t="shared" si="23"/>
        <v>12</v>
      </c>
      <c r="BQ120" s="19">
        <f t="shared" si="24"/>
        <v>16</v>
      </c>
      <c r="BR120" s="19">
        <f t="shared" si="25"/>
        <v>16</v>
      </c>
      <c r="BS120" s="19">
        <f t="shared" si="26"/>
        <v>12</v>
      </c>
      <c r="BT120" s="19">
        <f t="shared" si="27"/>
        <v>8</v>
      </c>
      <c r="BU120" s="19">
        <f t="shared" si="28"/>
        <v>20</v>
      </c>
      <c r="BV120" s="19">
        <f t="shared" si="29"/>
        <v>95</v>
      </c>
      <c r="BW120" s="19">
        <f t="shared" si="30"/>
        <v>68</v>
      </c>
      <c r="BX120">
        <f t="shared" si="31"/>
        <v>28</v>
      </c>
      <c r="BY120" s="19"/>
    </row>
    <row r="121" spans="1:77">
      <c r="A121">
        <v>118</v>
      </c>
      <c r="B121" s="18">
        <v>45360</v>
      </c>
      <c r="C121" s="18">
        <v>45360</v>
      </c>
      <c r="D121" t="s">
        <v>147</v>
      </c>
      <c r="E121" t="s">
        <v>134</v>
      </c>
      <c r="F121" t="s">
        <v>135</v>
      </c>
      <c r="G121" t="s">
        <v>156</v>
      </c>
      <c r="H121" t="s">
        <v>137</v>
      </c>
      <c r="I121" t="s">
        <v>160</v>
      </c>
      <c r="J121" t="s">
        <v>143</v>
      </c>
      <c r="K121" t="s">
        <v>140</v>
      </c>
      <c r="L121" t="s">
        <v>154</v>
      </c>
      <c r="M121">
        <v>5</v>
      </c>
      <c r="N121">
        <v>4</v>
      </c>
      <c r="O121">
        <v>4</v>
      </c>
      <c r="P121">
        <v>5</v>
      </c>
      <c r="Q121">
        <v>4</v>
      </c>
      <c r="R121">
        <v>5</v>
      </c>
      <c r="S121">
        <v>5</v>
      </c>
      <c r="T121">
        <v>5</v>
      </c>
      <c r="U121">
        <v>5</v>
      </c>
      <c r="V121">
        <v>3</v>
      </c>
      <c r="W121">
        <v>4</v>
      </c>
      <c r="X121">
        <v>5</v>
      </c>
      <c r="Y121">
        <v>5</v>
      </c>
      <c r="Z121">
        <v>3</v>
      </c>
      <c r="AA121">
        <v>4</v>
      </c>
      <c r="AB121">
        <v>5</v>
      </c>
      <c r="AC121">
        <v>4</v>
      </c>
      <c r="AD121">
        <v>4</v>
      </c>
      <c r="AE121">
        <v>5</v>
      </c>
      <c r="AF121">
        <v>5</v>
      </c>
      <c r="AG121">
        <v>5</v>
      </c>
      <c r="AH121">
        <v>4</v>
      </c>
      <c r="AI121">
        <v>4</v>
      </c>
      <c r="AJ121">
        <v>5</v>
      </c>
      <c r="AK121">
        <v>4</v>
      </c>
      <c r="AL121">
        <v>4</v>
      </c>
      <c r="AM121">
        <v>4</v>
      </c>
      <c r="AN121">
        <v>4</v>
      </c>
      <c r="AO121">
        <v>5</v>
      </c>
      <c r="AP121">
        <v>4</v>
      </c>
      <c r="AQ121">
        <v>4</v>
      </c>
      <c r="AR121">
        <v>4</v>
      </c>
      <c r="AS121">
        <v>4</v>
      </c>
      <c r="AT121">
        <v>4</v>
      </c>
      <c r="AU121">
        <v>5</v>
      </c>
      <c r="AV121">
        <v>5</v>
      </c>
      <c r="AW121">
        <v>4</v>
      </c>
      <c r="AX121">
        <v>4</v>
      </c>
      <c r="AY121">
        <v>4</v>
      </c>
      <c r="AZ121">
        <v>4</v>
      </c>
      <c r="BA121">
        <v>4</v>
      </c>
      <c r="BB121">
        <v>2</v>
      </c>
      <c r="BC121">
        <v>3</v>
      </c>
      <c r="BD121">
        <v>5</v>
      </c>
      <c r="BE121">
        <v>5</v>
      </c>
      <c r="BF121">
        <v>5</v>
      </c>
      <c r="BG121">
        <v>5</v>
      </c>
      <c r="BH121">
        <v>4</v>
      </c>
      <c r="BI121" s="19">
        <f t="shared" si="16"/>
        <v>18</v>
      </c>
      <c r="BJ121" s="19">
        <f t="shared" si="17"/>
        <v>24</v>
      </c>
      <c r="BK121" s="19">
        <f t="shared" si="18"/>
        <v>12</v>
      </c>
      <c r="BL121" s="19">
        <f t="shared" si="19"/>
        <v>17</v>
      </c>
      <c r="BM121" s="19">
        <f t="shared" si="20"/>
        <v>13</v>
      </c>
      <c r="BN121" s="19">
        <f t="shared" si="21"/>
        <v>23</v>
      </c>
      <c r="BO121" s="19">
        <f t="shared" si="22"/>
        <v>12</v>
      </c>
      <c r="BP121" s="19">
        <f t="shared" si="23"/>
        <v>13</v>
      </c>
      <c r="BQ121" s="19">
        <f t="shared" si="24"/>
        <v>16</v>
      </c>
      <c r="BR121" s="19">
        <f t="shared" si="25"/>
        <v>18</v>
      </c>
      <c r="BS121" s="19">
        <f t="shared" si="26"/>
        <v>12</v>
      </c>
      <c r="BT121" s="19">
        <f t="shared" si="27"/>
        <v>5</v>
      </c>
      <c r="BU121" s="19">
        <f t="shared" si="28"/>
        <v>24</v>
      </c>
      <c r="BV121" s="19">
        <f t="shared" si="29"/>
        <v>107</v>
      </c>
      <c r="BW121" s="19">
        <f t="shared" si="30"/>
        <v>71</v>
      </c>
      <c r="BX121">
        <f t="shared" si="31"/>
        <v>29</v>
      </c>
      <c r="BY121" s="19"/>
    </row>
    <row r="122" spans="1:77">
      <c r="A122">
        <v>119</v>
      </c>
      <c r="B122" s="18">
        <v>45362</v>
      </c>
      <c r="C122" s="18">
        <v>45362</v>
      </c>
      <c r="D122" t="s">
        <v>133</v>
      </c>
      <c r="E122" t="s">
        <v>145</v>
      </c>
      <c r="F122" t="s">
        <v>141</v>
      </c>
      <c r="G122" t="s">
        <v>151</v>
      </c>
      <c r="H122" t="s">
        <v>149</v>
      </c>
      <c r="I122" t="s">
        <v>160</v>
      </c>
      <c r="J122" t="s">
        <v>139</v>
      </c>
      <c r="K122" t="s">
        <v>140</v>
      </c>
      <c r="L122" t="s">
        <v>154</v>
      </c>
      <c r="M122">
        <v>5</v>
      </c>
      <c r="N122">
        <v>4</v>
      </c>
      <c r="O122">
        <v>4</v>
      </c>
      <c r="P122">
        <v>5</v>
      </c>
      <c r="Q122">
        <v>5</v>
      </c>
      <c r="R122">
        <v>4</v>
      </c>
      <c r="S122">
        <v>5</v>
      </c>
      <c r="T122">
        <v>4</v>
      </c>
      <c r="U122">
        <v>4</v>
      </c>
      <c r="V122">
        <v>4</v>
      </c>
      <c r="W122">
        <v>4</v>
      </c>
      <c r="X122">
        <v>4</v>
      </c>
      <c r="Y122">
        <v>3</v>
      </c>
      <c r="Z122">
        <v>4</v>
      </c>
      <c r="AA122">
        <v>4</v>
      </c>
      <c r="AB122">
        <v>5</v>
      </c>
      <c r="AC122">
        <v>4</v>
      </c>
      <c r="AD122">
        <v>4</v>
      </c>
      <c r="AE122">
        <v>4</v>
      </c>
      <c r="AF122">
        <v>5</v>
      </c>
      <c r="AG122">
        <v>4</v>
      </c>
      <c r="AH122">
        <v>4</v>
      </c>
      <c r="AI122">
        <v>5</v>
      </c>
      <c r="AJ122">
        <v>4</v>
      </c>
      <c r="AK122">
        <v>4</v>
      </c>
      <c r="AL122">
        <v>4</v>
      </c>
      <c r="AM122">
        <v>4</v>
      </c>
      <c r="AN122">
        <v>5</v>
      </c>
      <c r="AO122">
        <v>4</v>
      </c>
      <c r="AP122">
        <v>4</v>
      </c>
      <c r="AQ122">
        <v>4</v>
      </c>
      <c r="AR122">
        <v>4</v>
      </c>
      <c r="AS122">
        <v>4</v>
      </c>
      <c r="AT122">
        <v>4</v>
      </c>
      <c r="AU122">
        <v>5</v>
      </c>
      <c r="AV122">
        <v>4</v>
      </c>
      <c r="AW122">
        <v>4</v>
      </c>
      <c r="AX122">
        <v>4</v>
      </c>
      <c r="AY122">
        <v>4</v>
      </c>
      <c r="AZ122">
        <v>4</v>
      </c>
      <c r="BA122">
        <v>4</v>
      </c>
      <c r="BB122">
        <v>4</v>
      </c>
      <c r="BC122">
        <v>4</v>
      </c>
      <c r="BD122">
        <v>4</v>
      </c>
      <c r="BE122">
        <v>4</v>
      </c>
      <c r="BF122">
        <v>4</v>
      </c>
      <c r="BG122">
        <v>4</v>
      </c>
      <c r="BH122">
        <v>4</v>
      </c>
      <c r="BI122" s="19">
        <f t="shared" si="16"/>
        <v>18</v>
      </c>
      <c r="BJ122" s="19">
        <f t="shared" si="17"/>
        <v>22</v>
      </c>
      <c r="BK122" s="19">
        <f t="shared" si="18"/>
        <v>12</v>
      </c>
      <c r="BL122" s="19">
        <f t="shared" si="19"/>
        <v>16</v>
      </c>
      <c r="BM122" s="19">
        <f t="shared" si="20"/>
        <v>12</v>
      </c>
      <c r="BN122" s="19">
        <f t="shared" si="21"/>
        <v>22</v>
      </c>
      <c r="BO122" s="19">
        <f t="shared" si="22"/>
        <v>12</v>
      </c>
      <c r="BP122" s="19">
        <f t="shared" si="23"/>
        <v>13</v>
      </c>
      <c r="BQ122" s="19">
        <f t="shared" si="24"/>
        <v>16</v>
      </c>
      <c r="BR122" s="19">
        <f t="shared" si="25"/>
        <v>17</v>
      </c>
      <c r="BS122" s="19">
        <f t="shared" si="26"/>
        <v>12</v>
      </c>
      <c r="BT122" s="19">
        <f t="shared" si="27"/>
        <v>8</v>
      </c>
      <c r="BU122" s="19">
        <f t="shared" si="28"/>
        <v>20</v>
      </c>
      <c r="BV122" s="19">
        <f t="shared" si="29"/>
        <v>102</v>
      </c>
      <c r="BW122" s="19">
        <f t="shared" si="30"/>
        <v>70</v>
      </c>
      <c r="BX122">
        <f t="shared" si="31"/>
        <v>28</v>
      </c>
      <c r="BY122" s="19"/>
    </row>
    <row r="123" spans="1:77">
      <c r="A123">
        <v>120</v>
      </c>
      <c r="B123" s="18">
        <v>45362</v>
      </c>
      <c r="C123" s="18">
        <v>45362</v>
      </c>
      <c r="D123" t="s">
        <v>147</v>
      </c>
      <c r="E123" t="s">
        <v>145</v>
      </c>
      <c r="F123" t="s">
        <v>155</v>
      </c>
      <c r="G123" t="s">
        <v>156</v>
      </c>
      <c r="H123" t="s">
        <v>142</v>
      </c>
      <c r="I123" t="s">
        <v>160</v>
      </c>
      <c r="J123" t="s">
        <v>143</v>
      </c>
      <c r="K123" t="s">
        <v>144</v>
      </c>
      <c r="L123">
        <v>3</v>
      </c>
      <c r="M123">
        <v>4</v>
      </c>
      <c r="N123">
        <v>4</v>
      </c>
      <c r="O123">
        <v>5</v>
      </c>
      <c r="P123">
        <v>5</v>
      </c>
      <c r="Q123">
        <v>4</v>
      </c>
      <c r="R123">
        <v>4</v>
      </c>
      <c r="S123">
        <v>4</v>
      </c>
      <c r="T123">
        <v>4</v>
      </c>
      <c r="U123">
        <v>4</v>
      </c>
      <c r="V123">
        <v>4</v>
      </c>
      <c r="W123">
        <v>4</v>
      </c>
      <c r="X123">
        <v>4</v>
      </c>
      <c r="Y123">
        <v>4</v>
      </c>
      <c r="Z123">
        <v>4</v>
      </c>
      <c r="AA123">
        <v>4</v>
      </c>
      <c r="AB123">
        <v>4</v>
      </c>
      <c r="AC123">
        <v>4</v>
      </c>
      <c r="AD123">
        <v>4</v>
      </c>
      <c r="AE123">
        <v>4</v>
      </c>
      <c r="AF123">
        <v>4</v>
      </c>
      <c r="AG123">
        <v>4</v>
      </c>
      <c r="AH123">
        <v>4</v>
      </c>
      <c r="AI123">
        <v>5</v>
      </c>
      <c r="AJ123">
        <v>5</v>
      </c>
      <c r="AK123">
        <v>4</v>
      </c>
      <c r="AL123">
        <v>5</v>
      </c>
      <c r="AM123">
        <v>4</v>
      </c>
      <c r="AN123">
        <v>5</v>
      </c>
      <c r="AO123">
        <v>5</v>
      </c>
      <c r="AP123">
        <v>4</v>
      </c>
      <c r="AQ123">
        <v>4</v>
      </c>
      <c r="AR123">
        <v>4</v>
      </c>
      <c r="AS123">
        <v>4</v>
      </c>
      <c r="AT123">
        <v>4</v>
      </c>
      <c r="AU123">
        <v>4</v>
      </c>
      <c r="AV123">
        <v>4</v>
      </c>
      <c r="AW123">
        <v>4</v>
      </c>
      <c r="AX123">
        <v>5</v>
      </c>
      <c r="AY123">
        <v>4</v>
      </c>
      <c r="AZ123">
        <v>4</v>
      </c>
      <c r="BA123">
        <v>4</v>
      </c>
      <c r="BB123">
        <v>4</v>
      </c>
      <c r="BC123">
        <v>4</v>
      </c>
      <c r="BD123">
        <v>4</v>
      </c>
      <c r="BE123">
        <v>4</v>
      </c>
      <c r="BF123">
        <v>4</v>
      </c>
      <c r="BG123">
        <v>4</v>
      </c>
      <c r="BH123">
        <v>4</v>
      </c>
      <c r="BI123" s="19">
        <f t="shared" si="16"/>
        <v>18</v>
      </c>
      <c r="BJ123" s="19">
        <f t="shared" si="17"/>
        <v>20</v>
      </c>
      <c r="BK123" s="19">
        <f t="shared" si="18"/>
        <v>12</v>
      </c>
      <c r="BL123" s="19">
        <f t="shared" si="19"/>
        <v>16</v>
      </c>
      <c r="BM123" s="19">
        <f t="shared" si="20"/>
        <v>12</v>
      </c>
      <c r="BN123" s="19">
        <f t="shared" si="21"/>
        <v>22</v>
      </c>
      <c r="BO123" s="19">
        <f t="shared" si="22"/>
        <v>13</v>
      </c>
      <c r="BP123" s="19">
        <f t="shared" si="23"/>
        <v>14</v>
      </c>
      <c r="BQ123" s="19">
        <f t="shared" si="24"/>
        <v>16</v>
      </c>
      <c r="BR123" s="19">
        <f t="shared" si="25"/>
        <v>17</v>
      </c>
      <c r="BS123" s="19">
        <f t="shared" si="26"/>
        <v>12</v>
      </c>
      <c r="BT123" s="19">
        <f t="shared" si="27"/>
        <v>8</v>
      </c>
      <c r="BU123" s="19">
        <f t="shared" si="28"/>
        <v>20</v>
      </c>
      <c r="BV123" s="19">
        <f t="shared" si="29"/>
        <v>100</v>
      </c>
      <c r="BW123" s="19">
        <f t="shared" si="30"/>
        <v>72</v>
      </c>
      <c r="BX123">
        <f t="shared" si="31"/>
        <v>28</v>
      </c>
      <c r="BY123" s="19"/>
    </row>
    <row r="124" spans="1:77">
      <c r="A124">
        <v>121</v>
      </c>
      <c r="B124" s="18">
        <v>45362</v>
      </c>
      <c r="C124" s="18">
        <v>45362</v>
      </c>
      <c r="D124" t="s">
        <v>133</v>
      </c>
      <c r="E124" t="s">
        <v>134</v>
      </c>
      <c r="F124" t="s">
        <v>155</v>
      </c>
      <c r="G124" t="s">
        <v>151</v>
      </c>
      <c r="H124" t="s">
        <v>149</v>
      </c>
      <c r="I124" t="s">
        <v>160</v>
      </c>
      <c r="J124" t="s">
        <v>143</v>
      </c>
      <c r="K124" t="s">
        <v>144</v>
      </c>
      <c r="L124">
        <v>3</v>
      </c>
      <c r="M124">
        <v>5</v>
      </c>
      <c r="N124">
        <v>5</v>
      </c>
      <c r="O124">
        <v>4</v>
      </c>
      <c r="P124">
        <v>4</v>
      </c>
      <c r="Q124">
        <v>4</v>
      </c>
      <c r="R124">
        <v>4</v>
      </c>
      <c r="S124">
        <v>4</v>
      </c>
      <c r="T124">
        <v>4</v>
      </c>
      <c r="U124">
        <v>5</v>
      </c>
      <c r="V124">
        <v>5</v>
      </c>
      <c r="W124">
        <v>5</v>
      </c>
      <c r="X124">
        <v>5</v>
      </c>
      <c r="Y124">
        <v>4</v>
      </c>
      <c r="Z124">
        <v>3</v>
      </c>
      <c r="AA124">
        <v>4</v>
      </c>
      <c r="AB124">
        <v>4</v>
      </c>
      <c r="AC124">
        <v>5</v>
      </c>
      <c r="AD124">
        <v>5</v>
      </c>
      <c r="AE124">
        <v>5</v>
      </c>
      <c r="AF124">
        <v>5</v>
      </c>
      <c r="AG124">
        <v>5</v>
      </c>
      <c r="AH124">
        <v>5</v>
      </c>
      <c r="AI124">
        <v>5</v>
      </c>
      <c r="AJ124">
        <v>5</v>
      </c>
      <c r="AK124">
        <v>4</v>
      </c>
      <c r="AL124">
        <v>4</v>
      </c>
      <c r="AM124">
        <v>4</v>
      </c>
      <c r="AN124">
        <v>3</v>
      </c>
      <c r="AO124">
        <v>3</v>
      </c>
      <c r="AP124">
        <v>3</v>
      </c>
      <c r="AQ124">
        <v>5</v>
      </c>
      <c r="AR124">
        <v>4</v>
      </c>
      <c r="AS124">
        <v>4</v>
      </c>
      <c r="AT124">
        <v>4</v>
      </c>
      <c r="AU124">
        <v>4</v>
      </c>
      <c r="AV124">
        <v>4</v>
      </c>
      <c r="AW124">
        <v>4</v>
      </c>
      <c r="AX124">
        <v>5</v>
      </c>
      <c r="AY124">
        <v>5</v>
      </c>
      <c r="AZ124">
        <v>5</v>
      </c>
      <c r="BA124">
        <v>5</v>
      </c>
      <c r="BB124">
        <v>5</v>
      </c>
      <c r="BC124">
        <v>4</v>
      </c>
      <c r="BD124">
        <v>4</v>
      </c>
      <c r="BE124">
        <v>4</v>
      </c>
      <c r="BF124">
        <v>4</v>
      </c>
      <c r="BG124">
        <v>5</v>
      </c>
      <c r="BH124">
        <v>4</v>
      </c>
      <c r="BI124" s="19">
        <f t="shared" si="16"/>
        <v>18</v>
      </c>
      <c r="BJ124" s="19">
        <f t="shared" si="17"/>
        <v>21</v>
      </c>
      <c r="BK124" s="19">
        <f t="shared" si="18"/>
        <v>15</v>
      </c>
      <c r="BL124" s="19">
        <f t="shared" si="19"/>
        <v>15</v>
      </c>
      <c r="BM124" s="19">
        <f t="shared" si="20"/>
        <v>15</v>
      </c>
      <c r="BN124" s="19">
        <f t="shared" si="21"/>
        <v>25</v>
      </c>
      <c r="BO124" s="19">
        <f t="shared" si="22"/>
        <v>12</v>
      </c>
      <c r="BP124" s="19">
        <f t="shared" si="23"/>
        <v>9</v>
      </c>
      <c r="BQ124" s="19">
        <f t="shared" si="24"/>
        <v>17</v>
      </c>
      <c r="BR124" s="19">
        <f t="shared" si="25"/>
        <v>17</v>
      </c>
      <c r="BS124" s="19">
        <f t="shared" si="26"/>
        <v>15</v>
      </c>
      <c r="BT124" s="19">
        <f t="shared" si="27"/>
        <v>9</v>
      </c>
      <c r="BU124" s="19">
        <f t="shared" si="28"/>
        <v>21</v>
      </c>
      <c r="BV124" s="19">
        <f t="shared" si="29"/>
        <v>109</v>
      </c>
      <c r="BW124" s="19">
        <f t="shared" si="30"/>
        <v>70</v>
      </c>
      <c r="BX124">
        <f t="shared" si="31"/>
        <v>30</v>
      </c>
      <c r="BY124" s="19"/>
    </row>
    <row r="125" spans="1:77">
      <c r="A125">
        <v>122</v>
      </c>
      <c r="B125" s="18">
        <v>45362</v>
      </c>
      <c r="C125" s="18">
        <v>45362</v>
      </c>
      <c r="D125" t="s">
        <v>147</v>
      </c>
      <c r="E125" t="s">
        <v>134</v>
      </c>
      <c r="F125" t="s">
        <v>155</v>
      </c>
      <c r="G125" t="s">
        <v>146</v>
      </c>
      <c r="H125" t="s">
        <v>142</v>
      </c>
      <c r="I125" t="s">
        <v>160</v>
      </c>
      <c r="J125" t="s">
        <v>139</v>
      </c>
      <c r="K125" t="s">
        <v>144</v>
      </c>
      <c r="L125">
        <v>2</v>
      </c>
      <c r="M125">
        <v>4</v>
      </c>
      <c r="N125">
        <v>4</v>
      </c>
      <c r="O125">
        <v>4</v>
      </c>
      <c r="P125">
        <v>3</v>
      </c>
      <c r="Q125">
        <v>4</v>
      </c>
      <c r="R125">
        <v>4</v>
      </c>
      <c r="S125">
        <v>4</v>
      </c>
      <c r="T125">
        <v>4</v>
      </c>
      <c r="U125">
        <v>4</v>
      </c>
      <c r="V125">
        <v>4</v>
      </c>
      <c r="W125">
        <v>4</v>
      </c>
      <c r="X125">
        <v>3</v>
      </c>
      <c r="Y125">
        <v>4</v>
      </c>
      <c r="Z125">
        <v>4</v>
      </c>
      <c r="AA125">
        <v>4</v>
      </c>
      <c r="AB125">
        <v>3</v>
      </c>
      <c r="AC125">
        <v>4</v>
      </c>
      <c r="AD125">
        <v>3</v>
      </c>
      <c r="AE125">
        <v>3</v>
      </c>
      <c r="AF125">
        <v>5</v>
      </c>
      <c r="AG125">
        <v>5</v>
      </c>
      <c r="AH125">
        <v>4</v>
      </c>
      <c r="AI125">
        <v>4</v>
      </c>
      <c r="AJ125">
        <v>4</v>
      </c>
      <c r="AK125">
        <v>4</v>
      </c>
      <c r="AL125">
        <v>4</v>
      </c>
      <c r="AM125">
        <v>4</v>
      </c>
      <c r="AN125">
        <v>4</v>
      </c>
      <c r="AO125">
        <v>4</v>
      </c>
      <c r="AP125">
        <v>3</v>
      </c>
      <c r="AQ125">
        <v>4</v>
      </c>
      <c r="AR125">
        <v>4</v>
      </c>
      <c r="AS125">
        <v>4</v>
      </c>
      <c r="AT125">
        <v>4</v>
      </c>
      <c r="AU125">
        <v>5</v>
      </c>
      <c r="AV125">
        <v>5</v>
      </c>
      <c r="AW125">
        <v>4</v>
      </c>
      <c r="AX125">
        <v>5</v>
      </c>
      <c r="AY125">
        <v>4</v>
      </c>
      <c r="AZ125">
        <v>4</v>
      </c>
      <c r="BA125">
        <v>4</v>
      </c>
      <c r="BB125">
        <v>4</v>
      </c>
      <c r="BC125">
        <v>3</v>
      </c>
      <c r="BD125">
        <v>4</v>
      </c>
      <c r="BE125">
        <v>3</v>
      </c>
      <c r="BF125">
        <v>4</v>
      </c>
      <c r="BG125">
        <v>4</v>
      </c>
      <c r="BH125">
        <v>4</v>
      </c>
      <c r="BI125" s="19">
        <f t="shared" si="16"/>
        <v>15</v>
      </c>
      <c r="BJ125" s="19">
        <f t="shared" si="17"/>
        <v>20</v>
      </c>
      <c r="BK125" s="19">
        <f t="shared" si="18"/>
        <v>11</v>
      </c>
      <c r="BL125" s="19">
        <f t="shared" si="19"/>
        <v>15</v>
      </c>
      <c r="BM125" s="19">
        <f t="shared" si="20"/>
        <v>10</v>
      </c>
      <c r="BN125" s="19">
        <f t="shared" si="21"/>
        <v>22</v>
      </c>
      <c r="BO125" s="19">
        <f t="shared" si="22"/>
        <v>12</v>
      </c>
      <c r="BP125" s="19">
        <f t="shared" si="23"/>
        <v>11</v>
      </c>
      <c r="BQ125" s="19">
        <f t="shared" si="24"/>
        <v>16</v>
      </c>
      <c r="BR125" s="19">
        <f t="shared" si="25"/>
        <v>19</v>
      </c>
      <c r="BS125" s="19">
        <f t="shared" si="26"/>
        <v>12</v>
      </c>
      <c r="BT125" s="19">
        <f t="shared" si="27"/>
        <v>7</v>
      </c>
      <c r="BU125" s="19">
        <f t="shared" si="28"/>
        <v>19</v>
      </c>
      <c r="BV125" s="19">
        <f t="shared" si="29"/>
        <v>93</v>
      </c>
      <c r="BW125" s="19">
        <f t="shared" si="30"/>
        <v>70</v>
      </c>
      <c r="BX125">
        <f t="shared" si="31"/>
        <v>26</v>
      </c>
      <c r="BY125" s="19"/>
    </row>
    <row r="126" spans="1:77">
      <c r="A126">
        <v>123</v>
      </c>
      <c r="B126" s="18">
        <v>45362</v>
      </c>
      <c r="C126" s="18">
        <v>45362</v>
      </c>
      <c r="D126" t="s">
        <v>133</v>
      </c>
      <c r="E126" t="s">
        <v>145</v>
      </c>
      <c r="F126" t="s">
        <v>141</v>
      </c>
      <c r="G126" t="s">
        <v>151</v>
      </c>
      <c r="H126" t="s">
        <v>167</v>
      </c>
      <c r="I126" t="s">
        <v>160</v>
      </c>
      <c r="J126" t="s">
        <v>143</v>
      </c>
      <c r="K126" t="s">
        <v>144</v>
      </c>
      <c r="L126" t="s">
        <v>154</v>
      </c>
      <c r="M126">
        <v>5</v>
      </c>
      <c r="N126">
        <v>5</v>
      </c>
      <c r="O126">
        <v>5</v>
      </c>
      <c r="P126">
        <v>5</v>
      </c>
      <c r="Q126">
        <v>4</v>
      </c>
      <c r="R126">
        <v>4</v>
      </c>
      <c r="S126">
        <v>4</v>
      </c>
      <c r="T126">
        <v>5</v>
      </c>
      <c r="U126">
        <v>4</v>
      </c>
      <c r="V126">
        <v>5</v>
      </c>
      <c r="W126">
        <v>4</v>
      </c>
      <c r="X126">
        <v>3</v>
      </c>
      <c r="Y126">
        <v>5</v>
      </c>
      <c r="Z126">
        <v>5</v>
      </c>
      <c r="AA126">
        <v>4</v>
      </c>
      <c r="AB126">
        <v>4</v>
      </c>
      <c r="AC126">
        <v>5</v>
      </c>
      <c r="AD126">
        <v>5</v>
      </c>
      <c r="AE126">
        <v>4</v>
      </c>
      <c r="AF126">
        <v>5</v>
      </c>
      <c r="AG126">
        <v>5</v>
      </c>
      <c r="AH126">
        <v>3</v>
      </c>
      <c r="AI126">
        <v>5</v>
      </c>
      <c r="AJ126">
        <v>4</v>
      </c>
      <c r="AK126">
        <v>3</v>
      </c>
      <c r="AL126">
        <v>4</v>
      </c>
      <c r="AM126">
        <v>3</v>
      </c>
      <c r="AN126">
        <v>3</v>
      </c>
      <c r="AO126">
        <v>3</v>
      </c>
      <c r="AP126">
        <v>3</v>
      </c>
      <c r="AQ126">
        <v>5</v>
      </c>
      <c r="AR126">
        <v>5</v>
      </c>
      <c r="AS126">
        <v>5</v>
      </c>
      <c r="AT126">
        <v>5</v>
      </c>
      <c r="AU126">
        <v>3</v>
      </c>
      <c r="AV126">
        <v>5</v>
      </c>
      <c r="AW126">
        <v>3</v>
      </c>
      <c r="AX126">
        <v>4</v>
      </c>
      <c r="AY126">
        <v>4</v>
      </c>
      <c r="AZ126">
        <v>5</v>
      </c>
      <c r="BA126">
        <v>4</v>
      </c>
      <c r="BB126">
        <v>3</v>
      </c>
      <c r="BC126">
        <v>3</v>
      </c>
      <c r="BD126">
        <v>5</v>
      </c>
      <c r="BE126">
        <v>5</v>
      </c>
      <c r="BF126">
        <v>5</v>
      </c>
      <c r="BG126">
        <v>5</v>
      </c>
      <c r="BH126">
        <v>4</v>
      </c>
      <c r="BI126" s="19">
        <f t="shared" si="16"/>
        <v>20</v>
      </c>
      <c r="BJ126" s="19">
        <f t="shared" si="17"/>
        <v>21</v>
      </c>
      <c r="BK126" s="19">
        <f t="shared" si="18"/>
        <v>12</v>
      </c>
      <c r="BL126" s="19">
        <f t="shared" si="19"/>
        <v>18</v>
      </c>
      <c r="BM126" s="19">
        <f t="shared" si="20"/>
        <v>14</v>
      </c>
      <c r="BN126" s="19">
        <f t="shared" si="21"/>
        <v>22</v>
      </c>
      <c r="BO126" s="19">
        <f t="shared" si="22"/>
        <v>10</v>
      </c>
      <c r="BP126" s="19">
        <f t="shared" si="23"/>
        <v>9</v>
      </c>
      <c r="BQ126" s="19">
        <f t="shared" si="24"/>
        <v>20</v>
      </c>
      <c r="BR126" s="19">
        <f t="shared" si="25"/>
        <v>15</v>
      </c>
      <c r="BS126" s="19">
        <f t="shared" si="26"/>
        <v>13</v>
      </c>
      <c r="BT126" s="19">
        <f t="shared" si="27"/>
        <v>6</v>
      </c>
      <c r="BU126" s="19">
        <f t="shared" si="28"/>
        <v>24</v>
      </c>
      <c r="BV126" s="19">
        <f t="shared" si="29"/>
        <v>107</v>
      </c>
      <c r="BW126" s="19">
        <f t="shared" si="30"/>
        <v>67</v>
      </c>
      <c r="BX126">
        <f t="shared" si="31"/>
        <v>30</v>
      </c>
      <c r="BY126" s="19"/>
    </row>
    <row r="127" spans="1:77">
      <c r="A127">
        <v>124</v>
      </c>
      <c r="B127" s="18">
        <v>45362</v>
      </c>
      <c r="C127" s="18">
        <v>45362</v>
      </c>
      <c r="D127" t="s">
        <v>147</v>
      </c>
      <c r="E127" t="s">
        <v>134</v>
      </c>
      <c r="F127" t="s">
        <v>155</v>
      </c>
      <c r="G127" t="s">
        <v>136</v>
      </c>
      <c r="H127" t="s">
        <v>162</v>
      </c>
      <c r="I127" t="s">
        <v>160</v>
      </c>
      <c r="J127" t="s">
        <v>143</v>
      </c>
      <c r="K127" t="s">
        <v>144</v>
      </c>
      <c r="L127">
        <v>2</v>
      </c>
      <c r="M127">
        <v>5</v>
      </c>
      <c r="N127">
        <v>5</v>
      </c>
      <c r="O127">
        <v>5</v>
      </c>
      <c r="P127">
        <v>5</v>
      </c>
      <c r="Q127">
        <v>4</v>
      </c>
      <c r="R127">
        <v>4</v>
      </c>
      <c r="S127">
        <v>5</v>
      </c>
      <c r="T127">
        <v>5</v>
      </c>
      <c r="U127">
        <v>5</v>
      </c>
      <c r="V127">
        <v>4</v>
      </c>
      <c r="W127">
        <v>4</v>
      </c>
      <c r="X127">
        <v>5</v>
      </c>
      <c r="Y127">
        <v>5</v>
      </c>
      <c r="Z127">
        <v>4</v>
      </c>
      <c r="AA127">
        <v>3</v>
      </c>
      <c r="AB127">
        <v>4</v>
      </c>
      <c r="AC127">
        <v>5</v>
      </c>
      <c r="AD127">
        <v>4</v>
      </c>
      <c r="AE127">
        <v>4</v>
      </c>
      <c r="AF127">
        <v>5</v>
      </c>
      <c r="AG127">
        <v>5</v>
      </c>
      <c r="AH127">
        <v>5</v>
      </c>
      <c r="AI127">
        <v>5</v>
      </c>
      <c r="AJ127">
        <v>4</v>
      </c>
      <c r="AK127">
        <v>4</v>
      </c>
      <c r="AL127">
        <v>4</v>
      </c>
      <c r="AM127">
        <v>3</v>
      </c>
      <c r="AN127">
        <v>4</v>
      </c>
      <c r="AO127">
        <v>3</v>
      </c>
      <c r="AP127">
        <v>4</v>
      </c>
      <c r="AQ127">
        <v>5</v>
      </c>
      <c r="AR127">
        <v>5</v>
      </c>
      <c r="AS127">
        <v>5</v>
      </c>
      <c r="AT127">
        <v>5</v>
      </c>
      <c r="AU127">
        <v>3</v>
      </c>
      <c r="AV127">
        <v>3</v>
      </c>
      <c r="AW127">
        <v>4</v>
      </c>
      <c r="AX127">
        <v>4</v>
      </c>
      <c r="AY127">
        <v>4</v>
      </c>
      <c r="AZ127">
        <v>3</v>
      </c>
      <c r="BA127">
        <v>4</v>
      </c>
      <c r="BB127">
        <v>4</v>
      </c>
      <c r="BC127">
        <v>4</v>
      </c>
      <c r="BD127">
        <v>5</v>
      </c>
      <c r="BE127">
        <v>3</v>
      </c>
      <c r="BF127">
        <v>4</v>
      </c>
      <c r="BG127">
        <v>4</v>
      </c>
      <c r="BH127">
        <v>4</v>
      </c>
      <c r="BI127" s="19">
        <f t="shared" si="16"/>
        <v>20</v>
      </c>
      <c r="BJ127" s="19">
        <f t="shared" si="17"/>
        <v>23</v>
      </c>
      <c r="BK127" s="19">
        <f t="shared" si="18"/>
        <v>13</v>
      </c>
      <c r="BL127" s="19">
        <f t="shared" si="19"/>
        <v>16</v>
      </c>
      <c r="BM127" s="19">
        <f t="shared" si="20"/>
        <v>13</v>
      </c>
      <c r="BN127" s="19">
        <f t="shared" si="21"/>
        <v>24</v>
      </c>
      <c r="BO127" s="19">
        <f t="shared" si="22"/>
        <v>11</v>
      </c>
      <c r="BP127" s="19">
        <f t="shared" si="23"/>
        <v>11</v>
      </c>
      <c r="BQ127" s="19">
        <f t="shared" si="24"/>
        <v>20</v>
      </c>
      <c r="BR127" s="19">
        <f t="shared" si="25"/>
        <v>14</v>
      </c>
      <c r="BS127" s="19">
        <f t="shared" si="26"/>
        <v>11</v>
      </c>
      <c r="BT127" s="19">
        <f t="shared" si="27"/>
        <v>8</v>
      </c>
      <c r="BU127" s="19">
        <f t="shared" si="28"/>
        <v>20</v>
      </c>
      <c r="BV127" s="19">
        <f t="shared" si="29"/>
        <v>109</v>
      </c>
      <c r="BW127" s="19">
        <f t="shared" si="30"/>
        <v>67</v>
      </c>
      <c r="BX127">
        <f t="shared" si="31"/>
        <v>28</v>
      </c>
      <c r="BY127" s="19"/>
    </row>
    <row r="128" spans="1:77">
      <c r="A128">
        <v>125</v>
      </c>
      <c r="B128" s="18">
        <v>45362</v>
      </c>
      <c r="C128" s="18">
        <v>45362</v>
      </c>
      <c r="D128" t="s">
        <v>163</v>
      </c>
      <c r="E128" t="s">
        <v>134</v>
      </c>
      <c r="F128" t="s">
        <v>141</v>
      </c>
      <c r="G128" t="s">
        <v>151</v>
      </c>
      <c r="H128" t="s">
        <v>149</v>
      </c>
      <c r="I128" t="s">
        <v>160</v>
      </c>
      <c r="J128" t="s">
        <v>143</v>
      </c>
      <c r="K128" t="s">
        <v>144</v>
      </c>
      <c r="L128">
        <v>3</v>
      </c>
      <c r="M128">
        <v>4</v>
      </c>
      <c r="N128">
        <v>4</v>
      </c>
      <c r="O128">
        <v>5</v>
      </c>
      <c r="P128">
        <v>5</v>
      </c>
      <c r="Q128">
        <v>4</v>
      </c>
      <c r="R128">
        <v>4</v>
      </c>
      <c r="S128">
        <v>5</v>
      </c>
      <c r="T128">
        <v>5</v>
      </c>
      <c r="U128">
        <v>5</v>
      </c>
      <c r="V128">
        <v>4</v>
      </c>
      <c r="W128">
        <v>5</v>
      </c>
      <c r="X128">
        <v>5</v>
      </c>
      <c r="Y128">
        <v>5</v>
      </c>
      <c r="Z128">
        <v>3</v>
      </c>
      <c r="AA128">
        <v>4</v>
      </c>
      <c r="AB128">
        <v>4</v>
      </c>
      <c r="AC128">
        <v>5</v>
      </c>
      <c r="AD128">
        <v>4</v>
      </c>
      <c r="AE128">
        <v>5</v>
      </c>
      <c r="AF128">
        <v>5</v>
      </c>
      <c r="AG128">
        <v>4</v>
      </c>
      <c r="AH128">
        <v>4</v>
      </c>
      <c r="AI128">
        <v>4</v>
      </c>
      <c r="AJ128">
        <v>4</v>
      </c>
      <c r="AK128">
        <v>4</v>
      </c>
      <c r="AL128">
        <v>4</v>
      </c>
      <c r="AM128">
        <v>4</v>
      </c>
      <c r="AN128">
        <v>5</v>
      </c>
      <c r="AO128">
        <v>5</v>
      </c>
      <c r="AP128">
        <v>4</v>
      </c>
      <c r="AQ128">
        <v>5</v>
      </c>
      <c r="AR128">
        <v>4</v>
      </c>
      <c r="AS128">
        <v>4</v>
      </c>
      <c r="AT128">
        <v>5</v>
      </c>
      <c r="AU128">
        <v>4</v>
      </c>
      <c r="AV128">
        <v>4</v>
      </c>
      <c r="AW128">
        <v>4</v>
      </c>
      <c r="AX128">
        <v>4</v>
      </c>
      <c r="AY128">
        <v>3</v>
      </c>
      <c r="AZ128">
        <v>4</v>
      </c>
      <c r="BA128">
        <v>5</v>
      </c>
      <c r="BB128">
        <v>4</v>
      </c>
      <c r="BC128">
        <v>4</v>
      </c>
      <c r="BD128">
        <v>4</v>
      </c>
      <c r="BE128">
        <v>4</v>
      </c>
      <c r="BF128">
        <v>4</v>
      </c>
      <c r="BG128">
        <v>5</v>
      </c>
      <c r="BH128">
        <v>4</v>
      </c>
      <c r="BI128" s="19">
        <f t="shared" si="16"/>
        <v>18</v>
      </c>
      <c r="BJ128" s="19">
        <f t="shared" si="17"/>
        <v>23</v>
      </c>
      <c r="BK128" s="19">
        <f t="shared" si="18"/>
        <v>14</v>
      </c>
      <c r="BL128" s="19">
        <f t="shared" si="19"/>
        <v>16</v>
      </c>
      <c r="BM128" s="19">
        <f t="shared" si="20"/>
        <v>14</v>
      </c>
      <c r="BN128" s="19">
        <f t="shared" si="21"/>
        <v>21</v>
      </c>
      <c r="BO128" s="19">
        <f t="shared" si="22"/>
        <v>12</v>
      </c>
      <c r="BP128" s="19">
        <f t="shared" si="23"/>
        <v>14</v>
      </c>
      <c r="BQ128" s="19">
        <f t="shared" si="24"/>
        <v>18</v>
      </c>
      <c r="BR128" s="19">
        <f t="shared" si="25"/>
        <v>16</v>
      </c>
      <c r="BS128" s="19">
        <f t="shared" si="26"/>
        <v>12</v>
      </c>
      <c r="BT128" s="19">
        <f t="shared" si="27"/>
        <v>8</v>
      </c>
      <c r="BU128" s="19">
        <f t="shared" si="28"/>
        <v>21</v>
      </c>
      <c r="BV128" s="19">
        <f t="shared" si="29"/>
        <v>106</v>
      </c>
      <c r="BW128" s="19">
        <f t="shared" si="30"/>
        <v>72</v>
      </c>
      <c r="BX128">
        <f t="shared" si="31"/>
        <v>29</v>
      </c>
      <c r="BY128" s="19"/>
    </row>
    <row r="129" spans="1:77">
      <c r="A129">
        <v>126</v>
      </c>
      <c r="B129" s="18">
        <v>45362</v>
      </c>
      <c r="C129" s="18">
        <v>45362</v>
      </c>
      <c r="D129" t="s">
        <v>147</v>
      </c>
      <c r="E129" t="s">
        <v>134</v>
      </c>
      <c r="F129" t="s">
        <v>135</v>
      </c>
      <c r="G129" t="s">
        <v>136</v>
      </c>
      <c r="H129" t="s">
        <v>158</v>
      </c>
      <c r="I129" t="s">
        <v>160</v>
      </c>
      <c r="J129" t="s">
        <v>143</v>
      </c>
      <c r="K129" t="s">
        <v>144</v>
      </c>
      <c r="L129" t="s">
        <v>154</v>
      </c>
      <c r="M129">
        <v>5</v>
      </c>
      <c r="N129">
        <v>5</v>
      </c>
      <c r="O129">
        <v>4</v>
      </c>
      <c r="P129">
        <v>5</v>
      </c>
      <c r="Q129">
        <v>4</v>
      </c>
      <c r="R129">
        <v>4</v>
      </c>
      <c r="S129">
        <v>5</v>
      </c>
      <c r="T129">
        <v>5</v>
      </c>
      <c r="U129">
        <v>5</v>
      </c>
      <c r="V129">
        <v>4</v>
      </c>
      <c r="W129">
        <v>4</v>
      </c>
      <c r="X129">
        <v>4</v>
      </c>
      <c r="Y129">
        <v>4</v>
      </c>
      <c r="Z129">
        <v>4</v>
      </c>
      <c r="AA129">
        <v>4</v>
      </c>
      <c r="AB129">
        <v>4</v>
      </c>
      <c r="AC129">
        <v>4</v>
      </c>
      <c r="AD129">
        <v>4</v>
      </c>
      <c r="AE129">
        <v>4</v>
      </c>
      <c r="AF129">
        <v>5</v>
      </c>
      <c r="AG129">
        <v>4</v>
      </c>
      <c r="AH129">
        <v>4</v>
      </c>
      <c r="AI129">
        <v>4</v>
      </c>
      <c r="AJ129">
        <v>4</v>
      </c>
      <c r="AK129">
        <v>4</v>
      </c>
      <c r="AL129">
        <v>4</v>
      </c>
      <c r="AM129">
        <v>5</v>
      </c>
      <c r="AN129">
        <v>3</v>
      </c>
      <c r="AO129">
        <v>3</v>
      </c>
      <c r="AP129">
        <v>3</v>
      </c>
      <c r="AQ129">
        <v>4</v>
      </c>
      <c r="AR129">
        <v>4</v>
      </c>
      <c r="AS129">
        <v>4</v>
      </c>
      <c r="AT129">
        <v>4</v>
      </c>
      <c r="AU129">
        <v>4</v>
      </c>
      <c r="AV129">
        <v>4</v>
      </c>
      <c r="AW129">
        <v>3</v>
      </c>
      <c r="AX129">
        <v>4</v>
      </c>
      <c r="AY129">
        <v>4</v>
      </c>
      <c r="AZ129">
        <v>4</v>
      </c>
      <c r="BA129">
        <v>4</v>
      </c>
      <c r="BB129">
        <v>4</v>
      </c>
      <c r="BC129">
        <v>4</v>
      </c>
      <c r="BD129">
        <v>4</v>
      </c>
      <c r="BE129">
        <v>4</v>
      </c>
      <c r="BF129">
        <v>4</v>
      </c>
      <c r="BG129">
        <v>4</v>
      </c>
      <c r="BH129">
        <v>4</v>
      </c>
      <c r="BI129" s="19">
        <f t="shared" si="16"/>
        <v>19</v>
      </c>
      <c r="BJ129" s="19">
        <f t="shared" si="17"/>
        <v>23</v>
      </c>
      <c r="BK129" s="19">
        <f t="shared" si="18"/>
        <v>12</v>
      </c>
      <c r="BL129" s="19">
        <f t="shared" si="19"/>
        <v>16</v>
      </c>
      <c r="BM129" s="19">
        <f t="shared" si="20"/>
        <v>12</v>
      </c>
      <c r="BN129" s="19">
        <f t="shared" si="21"/>
        <v>21</v>
      </c>
      <c r="BO129" s="19">
        <f t="shared" si="22"/>
        <v>13</v>
      </c>
      <c r="BP129" s="19">
        <f t="shared" si="23"/>
        <v>9</v>
      </c>
      <c r="BQ129" s="19">
        <f t="shared" si="24"/>
        <v>16</v>
      </c>
      <c r="BR129" s="19">
        <f t="shared" si="25"/>
        <v>15</v>
      </c>
      <c r="BS129" s="19">
        <f t="shared" si="26"/>
        <v>12</v>
      </c>
      <c r="BT129" s="19">
        <f t="shared" si="27"/>
        <v>8</v>
      </c>
      <c r="BU129" s="19">
        <f t="shared" si="28"/>
        <v>20</v>
      </c>
      <c r="BV129" s="19">
        <f t="shared" si="29"/>
        <v>103</v>
      </c>
      <c r="BW129" s="19">
        <f t="shared" si="30"/>
        <v>65</v>
      </c>
      <c r="BX129">
        <f t="shared" si="31"/>
        <v>28</v>
      </c>
      <c r="BY129" s="19"/>
    </row>
    <row r="130" spans="1:77">
      <c r="A130">
        <v>127</v>
      </c>
      <c r="B130" s="18">
        <v>45362</v>
      </c>
      <c r="C130" s="18">
        <v>45362</v>
      </c>
      <c r="D130" t="s">
        <v>133</v>
      </c>
      <c r="E130" t="s">
        <v>134</v>
      </c>
      <c r="F130" t="s">
        <v>141</v>
      </c>
      <c r="G130" t="s">
        <v>136</v>
      </c>
      <c r="H130" t="s">
        <v>158</v>
      </c>
      <c r="I130" t="s">
        <v>160</v>
      </c>
      <c r="J130" t="s">
        <v>143</v>
      </c>
      <c r="K130" t="s">
        <v>144</v>
      </c>
      <c r="L130" t="s">
        <v>154</v>
      </c>
      <c r="M130">
        <v>4</v>
      </c>
      <c r="N130">
        <v>5</v>
      </c>
      <c r="O130">
        <v>5</v>
      </c>
      <c r="P130">
        <v>4</v>
      </c>
      <c r="Q130">
        <v>4</v>
      </c>
      <c r="R130">
        <v>4</v>
      </c>
      <c r="S130">
        <v>4</v>
      </c>
      <c r="T130">
        <v>5</v>
      </c>
      <c r="U130">
        <v>5</v>
      </c>
      <c r="V130">
        <v>4</v>
      </c>
      <c r="W130">
        <v>5</v>
      </c>
      <c r="X130">
        <v>5</v>
      </c>
      <c r="Y130">
        <v>4</v>
      </c>
      <c r="Z130">
        <v>4</v>
      </c>
      <c r="AA130">
        <v>4</v>
      </c>
      <c r="AB130">
        <v>5</v>
      </c>
      <c r="AC130">
        <v>5</v>
      </c>
      <c r="AD130">
        <v>5</v>
      </c>
      <c r="AE130">
        <v>4</v>
      </c>
      <c r="AF130">
        <v>5</v>
      </c>
      <c r="AG130">
        <v>5</v>
      </c>
      <c r="AH130">
        <v>5</v>
      </c>
      <c r="AI130">
        <v>5</v>
      </c>
      <c r="AJ130">
        <v>4</v>
      </c>
      <c r="AK130">
        <v>4</v>
      </c>
      <c r="AL130">
        <v>4</v>
      </c>
      <c r="AM130">
        <v>5</v>
      </c>
      <c r="AN130">
        <v>5</v>
      </c>
      <c r="AO130">
        <v>4</v>
      </c>
      <c r="AP130">
        <v>5</v>
      </c>
      <c r="AQ130">
        <v>5</v>
      </c>
      <c r="AR130">
        <v>5</v>
      </c>
      <c r="AS130">
        <v>4</v>
      </c>
      <c r="AT130">
        <v>4</v>
      </c>
      <c r="AU130">
        <v>4</v>
      </c>
      <c r="AV130">
        <v>3</v>
      </c>
      <c r="AW130">
        <v>4</v>
      </c>
      <c r="AX130">
        <v>4</v>
      </c>
      <c r="AY130">
        <v>3</v>
      </c>
      <c r="AZ130">
        <v>4</v>
      </c>
      <c r="BA130">
        <v>4</v>
      </c>
      <c r="BB130">
        <v>5</v>
      </c>
      <c r="BC130">
        <v>4</v>
      </c>
      <c r="BD130">
        <v>5</v>
      </c>
      <c r="BE130">
        <v>5</v>
      </c>
      <c r="BF130">
        <v>5</v>
      </c>
      <c r="BG130">
        <v>5</v>
      </c>
      <c r="BH130">
        <v>5</v>
      </c>
      <c r="BI130" s="19">
        <f t="shared" si="16"/>
        <v>18</v>
      </c>
      <c r="BJ130" s="19">
        <f t="shared" si="17"/>
        <v>22</v>
      </c>
      <c r="BK130" s="19">
        <f t="shared" si="18"/>
        <v>14</v>
      </c>
      <c r="BL130" s="19">
        <f t="shared" si="19"/>
        <v>17</v>
      </c>
      <c r="BM130" s="19">
        <f t="shared" si="20"/>
        <v>14</v>
      </c>
      <c r="BN130" s="19">
        <f t="shared" si="21"/>
        <v>24</v>
      </c>
      <c r="BO130" s="19">
        <f t="shared" si="22"/>
        <v>13</v>
      </c>
      <c r="BP130" s="19">
        <f t="shared" si="23"/>
        <v>14</v>
      </c>
      <c r="BQ130" s="19">
        <f t="shared" si="24"/>
        <v>18</v>
      </c>
      <c r="BR130" s="19">
        <f t="shared" si="25"/>
        <v>15</v>
      </c>
      <c r="BS130" s="19">
        <f t="shared" si="26"/>
        <v>11</v>
      </c>
      <c r="BT130" s="19">
        <f t="shared" si="27"/>
        <v>9</v>
      </c>
      <c r="BU130" s="19">
        <f t="shared" si="28"/>
        <v>25</v>
      </c>
      <c r="BV130" s="19">
        <f t="shared" si="29"/>
        <v>109</v>
      </c>
      <c r="BW130" s="19">
        <f t="shared" si="30"/>
        <v>71</v>
      </c>
      <c r="BX130">
        <f t="shared" si="31"/>
        <v>34</v>
      </c>
      <c r="BY130" s="19"/>
    </row>
    <row r="131" spans="1:77">
      <c r="A131">
        <v>128</v>
      </c>
      <c r="B131" s="18">
        <v>45362</v>
      </c>
      <c r="C131" s="18">
        <v>45362</v>
      </c>
      <c r="D131" t="s">
        <v>147</v>
      </c>
      <c r="E131" t="s">
        <v>134</v>
      </c>
      <c r="F131" t="s">
        <v>155</v>
      </c>
      <c r="G131" t="s">
        <v>136</v>
      </c>
      <c r="H131" t="s">
        <v>137</v>
      </c>
      <c r="I131" t="s">
        <v>160</v>
      </c>
      <c r="J131" t="s">
        <v>150</v>
      </c>
      <c r="K131" t="s">
        <v>140</v>
      </c>
      <c r="L131">
        <v>2</v>
      </c>
      <c r="M131">
        <v>4</v>
      </c>
      <c r="N131">
        <v>4</v>
      </c>
      <c r="O131">
        <v>5</v>
      </c>
      <c r="P131">
        <v>4</v>
      </c>
      <c r="Q131">
        <v>5</v>
      </c>
      <c r="R131">
        <v>4</v>
      </c>
      <c r="S131">
        <v>4</v>
      </c>
      <c r="T131">
        <v>4</v>
      </c>
      <c r="U131">
        <v>4</v>
      </c>
      <c r="V131">
        <v>5</v>
      </c>
      <c r="W131">
        <v>4</v>
      </c>
      <c r="X131">
        <v>4</v>
      </c>
      <c r="Y131">
        <v>5</v>
      </c>
      <c r="Z131">
        <v>5</v>
      </c>
      <c r="AA131">
        <v>5</v>
      </c>
      <c r="AB131">
        <v>4</v>
      </c>
      <c r="AC131">
        <v>4</v>
      </c>
      <c r="AD131">
        <v>4</v>
      </c>
      <c r="AE131">
        <v>5</v>
      </c>
      <c r="AF131">
        <v>5</v>
      </c>
      <c r="AG131">
        <v>4</v>
      </c>
      <c r="AH131">
        <v>4</v>
      </c>
      <c r="AI131">
        <v>4</v>
      </c>
      <c r="AJ131">
        <v>4</v>
      </c>
      <c r="AK131">
        <v>5</v>
      </c>
      <c r="AL131">
        <v>4</v>
      </c>
      <c r="AM131">
        <v>3</v>
      </c>
      <c r="AN131">
        <v>4</v>
      </c>
      <c r="AO131">
        <v>5</v>
      </c>
      <c r="AP131">
        <v>4</v>
      </c>
      <c r="AQ131">
        <v>5</v>
      </c>
      <c r="AR131">
        <v>5</v>
      </c>
      <c r="AS131">
        <v>5</v>
      </c>
      <c r="AT131">
        <v>5</v>
      </c>
      <c r="AU131">
        <v>5</v>
      </c>
      <c r="AV131">
        <v>4</v>
      </c>
      <c r="AW131">
        <v>4</v>
      </c>
      <c r="AX131">
        <v>4</v>
      </c>
      <c r="AY131">
        <v>4</v>
      </c>
      <c r="AZ131">
        <v>5</v>
      </c>
      <c r="BA131">
        <v>4</v>
      </c>
      <c r="BB131">
        <v>3</v>
      </c>
      <c r="BC131">
        <v>4</v>
      </c>
      <c r="BD131">
        <v>5</v>
      </c>
      <c r="BE131">
        <v>5</v>
      </c>
      <c r="BF131">
        <v>5</v>
      </c>
      <c r="BG131">
        <v>5</v>
      </c>
      <c r="BH131">
        <v>4</v>
      </c>
      <c r="BI131" s="19">
        <f t="shared" si="16"/>
        <v>17</v>
      </c>
      <c r="BJ131" s="19">
        <f t="shared" si="17"/>
        <v>21</v>
      </c>
      <c r="BK131" s="19">
        <f t="shared" si="18"/>
        <v>13</v>
      </c>
      <c r="BL131" s="19">
        <f t="shared" si="19"/>
        <v>19</v>
      </c>
      <c r="BM131" s="19">
        <f t="shared" si="20"/>
        <v>13</v>
      </c>
      <c r="BN131" s="19">
        <f t="shared" si="21"/>
        <v>21</v>
      </c>
      <c r="BO131" s="19">
        <f t="shared" si="22"/>
        <v>12</v>
      </c>
      <c r="BP131" s="19">
        <f t="shared" si="23"/>
        <v>13</v>
      </c>
      <c r="BQ131" s="19">
        <f t="shared" si="24"/>
        <v>20</v>
      </c>
      <c r="BR131" s="19">
        <f t="shared" si="25"/>
        <v>17</v>
      </c>
      <c r="BS131" s="19">
        <f t="shared" si="26"/>
        <v>13</v>
      </c>
      <c r="BT131" s="19">
        <f t="shared" si="27"/>
        <v>7</v>
      </c>
      <c r="BU131" s="19">
        <f t="shared" si="28"/>
        <v>24</v>
      </c>
      <c r="BV131" s="19">
        <f t="shared" si="29"/>
        <v>104</v>
      </c>
      <c r="BW131" s="19">
        <f t="shared" si="30"/>
        <v>75</v>
      </c>
      <c r="BX131">
        <f t="shared" si="31"/>
        <v>31</v>
      </c>
      <c r="BY131" s="19"/>
    </row>
    <row r="132" spans="1:77">
      <c r="A132">
        <v>129</v>
      </c>
      <c r="B132" s="18">
        <v>45362</v>
      </c>
      <c r="C132" s="18">
        <v>45362</v>
      </c>
      <c r="D132" t="s">
        <v>133</v>
      </c>
      <c r="E132" t="s">
        <v>134</v>
      </c>
      <c r="F132" t="s">
        <v>155</v>
      </c>
      <c r="G132" t="s">
        <v>146</v>
      </c>
      <c r="H132" t="s">
        <v>158</v>
      </c>
      <c r="I132" t="s">
        <v>160</v>
      </c>
      <c r="J132" t="s">
        <v>143</v>
      </c>
      <c r="K132" t="s">
        <v>144</v>
      </c>
      <c r="L132">
        <v>1</v>
      </c>
      <c r="M132">
        <v>4</v>
      </c>
      <c r="N132">
        <v>3</v>
      </c>
      <c r="O132">
        <v>5</v>
      </c>
      <c r="P132">
        <v>4</v>
      </c>
      <c r="Q132">
        <v>4</v>
      </c>
      <c r="R132">
        <v>5</v>
      </c>
      <c r="S132">
        <v>4</v>
      </c>
      <c r="T132">
        <v>5</v>
      </c>
      <c r="U132">
        <v>4</v>
      </c>
      <c r="V132">
        <v>5</v>
      </c>
      <c r="W132">
        <v>4</v>
      </c>
      <c r="X132">
        <v>5</v>
      </c>
      <c r="Y132">
        <v>5</v>
      </c>
      <c r="Z132">
        <v>4</v>
      </c>
      <c r="AA132">
        <v>4</v>
      </c>
      <c r="AB132">
        <v>5</v>
      </c>
      <c r="AC132">
        <v>5</v>
      </c>
      <c r="AD132">
        <v>4</v>
      </c>
      <c r="AE132">
        <v>4</v>
      </c>
      <c r="AF132">
        <v>5</v>
      </c>
      <c r="AG132">
        <v>5</v>
      </c>
      <c r="AH132">
        <v>4</v>
      </c>
      <c r="AI132">
        <v>5</v>
      </c>
      <c r="AJ132">
        <v>4</v>
      </c>
      <c r="AK132">
        <v>4</v>
      </c>
      <c r="AL132">
        <v>4</v>
      </c>
      <c r="AM132">
        <v>4</v>
      </c>
      <c r="AN132">
        <v>5</v>
      </c>
      <c r="AO132">
        <v>5</v>
      </c>
      <c r="AP132">
        <v>4</v>
      </c>
      <c r="AQ132">
        <v>5</v>
      </c>
      <c r="AR132">
        <v>5</v>
      </c>
      <c r="AS132">
        <v>5</v>
      </c>
      <c r="AT132">
        <v>5</v>
      </c>
      <c r="AU132">
        <v>5</v>
      </c>
      <c r="AV132">
        <v>5</v>
      </c>
      <c r="AW132">
        <v>4</v>
      </c>
      <c r="AX132">
        <v>5</v>
      </c>
      <c r="AY132">
        <v>3</v>
      </c>
      <c r="AZ132">
        <v>4</v>
      </c>
      <c r="BA132">
        <v>4</v>
      </c>
      <c r="BB132">
        <v>5</v>
      </c>
      <c r="BC132">
        <v>4</v>
      </c>
      <c r="BD132">
        <v>5</v>
      </c>
      <c r="BE132">
        <v>4</v>
      </c>
      <c r="BF132">
        <v>4</v>
      </c>
      <c r="BG132">
        <v>4</v>
      </c>
      <c r="BH132">
        <v>4</v>
      </c>
      <c r="BI132" s="19">
        <f t="shared" si="16"/>
        <v>16</v>
      </c>
      <c r="BJ132" s="19">
        <f t="shared" si="17"/>
        <v>22</v>
      </c>
      <c r="BK132" s="19">
        <f t="shared" si="18"/>
        <v>14</v>
      </c>
      <c r="BL132" s="19">
        <f t="shared" si="19"/>
        <v>18</v>
      </c>
      <c r="BM132" s="19">
        <f t="shared" si="20"/>
        <v>13</v>
      </c>
      <c r="BN132" s="19">
        <f t="shared" si="21"/>
        <v>23</v>
      </c>
      <c r="BO132" s="19">
        <f t="shared" si="22"/>
        <v>12</v>
      </c>
      <c r="BP132" s="19">
        <f t="shared" si="23"/>
        <v>14</v>
      </c>
      <c r="BQ132" s="19">
        <f t="shared" si="24"/>
        <v>20</v>
      </c>
      <c r="BR132" s="19">
        <f t="shared" si="25"/>
        <v>19</v>
      </c>
      <c r="BS132" s="19">
        <f t="shared" si="26"/>
        <v>11</v>
      </c>
      <c r="BT132" s="19">
        <f t="shared" si="27"/>
        <v>9</v>
      </c>
      <c r="BU132" s="19">
        <f t="shared" si="28"/>
        <v>21</v>
      </c>
      <c r="BV132" s="19">
        <f t="shared" si="29"/>
        <v>106</v>
      </c>
      <c r="BW132" s="19">
        <f t="shared" si="30"/>
        <v>76</v>
      </c>
      <c r="BX132">
        <f t="shared" si="31"/>
        <v>30</v>
      </c>
      <c r="BY132" s="19"/>
    </row>
    <row r="133" spans="1:77">
      <c r="A133">
        <v>130</v>
      </c>
      <c r="B133" s="18">
        <v>45363</v>
      </c>
      <c r="C133" s="18">
        <v>45363</v>
      </c>
      <c r="D133" t="s">
        <v>133</v>
      </c>
      <c r="E133" t="s">
        <v>134</v>
      </c>
      <c r="F133" t="s">
        <v>135</v>
      </c>
      <c r="G133" t="s">
        <v>151</v>
      </c>
      <c r="H133" t="s">
        <v>162</v>
      </c>
      <c r="I133" t="s">
        <v>138</v>
      </c>
      <c r="J133" t="s">
        <v>143</v>
      </c>
      <c r="K133" t="s">
        <v>144</v>
      </c>
      <c r="L133">
        <v>3</v>
      </c>
      <c r="M133">
        <v>1</v>
      </c>
      <c r="N133">
        <v>4</v>
      </c>
      <c r="O133">
        <v>4</v>
      </c>
      <c r="P133">
        <v>4</v>
      </c>
      <c r="Q133">
        <v>4</v>
      </c>
      <c r="R133">
        <v>4</v>
      </c>
      <c r="S133">
        <v>4</v>
      </c>
      <c r="T133">
        <v>4</v>
      </c>
      <c r="U133">
        <v>4</v>
      </c>
      <c r="V133">
        <v>4</v>
      </c>
      <c r="W133">
        <v>4</v>
      </c>
      <c r="X133">
        <v>4</v>
      </c>
      <c r="Y133">
        <v>4</v>
      </c>
      <c r="Z133">
        <v>4</v>
      </c>
      <c r="AA133">
        <v>4</v>
      </c>
      <c r="AB133">
        <v>4</v>
      </c>
      <c r="AC133">
        <v>4</v>
      </c>
      <c r="AD133">
        <v>4</v>
      </c>
      <c r="AE133">
        <v>4</v>
      </c>
      <c r="AF133">
        <v>4</v>
      </c>
      <c r="AG133">
        <v>4</v>
      </c>
      <c r="AH133">
        <v>4</v>
      </c>
      <c r="AI133">
        <v>4</v>
      </c>
      <c r="AJ133">
        <v>4</v>
      </c>
      <c r="AK133">
        <v>4</v>
      </c>
      <c r="AL133">
        <v>4</v>
      </c>
      <c r="AM133">
        <v>4</v>
      </c>
      <c r="AN133">
        <v>4</v>
      </c>
      <c r="AO133">
        <v>4</v>
      </c>
      <c r="AP133">
        <v>4</v>
      </c>
      <c r="AQ133">
        <v>4</v>
      </c>
      <c r="AR133">
        <v>4</v>
      </c>
      <c r="AS133">
        <v>4</v>
      </c>
      <c r="AT133">
        <v>4</v>
      </c>
      <c r="AU133">
        <v>4</v>
      </c>
      <c r="AV133">
        <v>4</v>
      </c>
      <c r="AW133">
        <v>4</v>
      </c>
      <c r="AX133">
        <v>4</v>
      </c>
      <c r="AY133">
        <v>4</v>
      </c>
      <c r="AZ133">
        <v>4</v>
      </c>
      <c r="BA133">
        <v>4</v>
      </c>
      <c r="BB133">
        <v>3</v>
      </c>
      <c r="BC133">
        <v>4</v>
      </c>
      <c r="BD133">
        <v>4</v>
      </c>
      <c r="BE133">
        <v>4</v>
      </c>
      <c r="BF133">
        <v>4</v>
      </c>
      <c r="BG133">
        <v>4</v>
      </c>
      <c r="BH133">
        <v>3</v>
      </c>
      <c r="BI133" s="19">
        <f t="shared" ref="BI133:BI139" si="32">SUM(M133:P133)</f>
        <v>13</v>
      </c>
      <c r="BJ133" s="19">
        <f t="shared" ref="BJ133:BJ139" si="33">SUM(Q133:U133)</f>
        <v>20</v>
      </c>
      <c r="BK133" s="19">
        <f t="shared" ref="BK133:BK139" si="34">SUM(V133:X133)</f>
        <v>12</v>
      </c>
      <c r="BL133" s="19">
        <f t="shared" ref="BL133:BL139" si="35">SUM(Y133:AB133)</f>
        <v>16</v>
      </c>
      <c r="BM133" s="19">
        <f t="shared" ref="BM133:BM139" si="36">SUM(AC133:AE133)</f>
        <v>12</v>
      </c>
      <c r="BN133" s="19">
        <f t="shared" ref="BN133:BN139" si="37">SUM(AF133:AJ133)</f>
        <v>20</v>
      </c>
      <c r="BO133" s="19">
        <f t="shared" ref="BO133:BO139" si="38">SUM(AK133:AM133)</f>
        <v>12</v>
      </c>
      <c r="BP133" s="19">
        <f t="shared" ref="BP133:BP139" si="39">SUM(AN133:AP133)</f>
        <v>12</v>
      </c>
      <c r="BQ133" s="19">
        <f t="shared" ref="BQ133:BQ139" si="40">SUM(AQ133:AT133)</f>
        <v>16</v>
      </c>
      <c r="BR133" s="19">
        <f t="shared" ref="BR133:BR139" si="41">SUM(AU133:AX133)</f>
        <v>16</v>
      </c>
      <c r="BS133" s="19">
        <f t="shared" ref="BS133:BS139" si="42">SUM(AY133:BA133)</f>
        <v>12</v>
      </c>
      <c r="BT133" s="19">
        <f t="shared" ref="BT133:BT139" si="43">+BB133+BC133</f>
        <v>7</v>
      </c>
      <c r="BU133" s="19">
        <f t="shared" ref="BU133:BU139" si="44">SUM(BD133:BH133)</f>
        <v>19</v>
      </c>
      <c r="BV133" s="19">
        <f t="shared" ref="BV133:BV139" si="45">SUM(BI133:BN133)</f>
        <v>93</v>
      </c>
      <c r="BW133" s="19">
        <f t="shared" ref="BW133:BW139" si="46">SUM(BO133:BS133)</f>
        <v>68</v>
      </c>
      <c r="BX133">
        <f t="shared" ref="BX133:BX139" si="47">SUM(BB133:BH133)</f>
        <v>26</v>
      </c>
      <c r="BY133" s="19"/>
    </row>
    <row r="134" spans="1:77">
      <c r="A134">
        <v>131</v>
      </c>
      <c r="B134" s="18">
        <v>45363</v>
      </c>
      <c r="C134" s="18">
        <v>45363</v>
      </c>
      <c r="D134" t="s">
        <v>133</v>
      </c>
      <c r="E134" t="s">
        <v>134</v>
      </c>
      <c r="F134" t="s">
        <v>135</v>
      </c>
      <c r="G134" t="s">
        <v>136</v>
      </c>
      <c r="H134" t="s">
        <v>158</v>
      </c>
      <c r="I134" t="s">
        <v>160</v>
      </c>
      <c r="J134" t="s">
        <v>139</v>
      </c>
      <c r="K134" t="s">
        <v>140</v>
      </c>
      <c r="L134">
        <v>2</v>
      </c>
      <c r="M134">
        <v>4</v>
      </c>
      <c r="N134">
        <v>4</v>
      </c>
      <c r="O134">
        <v>5</v>
      </c>
      <c r="P134">
        <v>5</v>
      </c>
      <c r="Q134">
        <v>5</v>
      </c>
      <c r="R134">
        <v>4</v>
      </c>
      <c r="S134">
        <v>5</v>
      </c>
      <c r="T134">
        <v>5</v>
      </c>
      <c r="U134">
        <v>4</v>
      </c>
      <c r="V134">
        <v>4</v>
      </c>
      <c r="W134">
        <v>5</v>
      </c>
      <c r="X134">
        <v>5</v>
      </c>
      <c r="Y134">
        <v>4</v>
      </c>
      <c r="Z134">
        <v>4</v>
      </c>
      <c r="AA134">
        <v>4</v>
      </c>
      <c r="AB134">
        <v>4</v>
      </c>
      <c r="AC134">
        <v>4</v>
      </c>
      <c r="AD134">
        <v>4</v>
      </c>
      <c r="AE134">
        <v>5</v>
      </c>
      <c r="AF134">
        <v>5</v>
      </c>
      <c r="AG134">
        <v>5</v>
      </c>
      <c r="AH134">
        <v>5</v>
      </c>
      <c r="AI134">
        <v>5</v>
      </c>
      <c r="AJ134">
        <v>5</v>
      </c>
      <c r="AK134">
        <v>4</v>
      </c>
      <c r="AL134">
        <v>4</v>
      </c>
      <c r="AM134">
        <v>5</v>
      </c>
      <c r="AN134">
        <v>4</v>
      </c>
      <c r="AO134">
        <v>4</v>
      </c>
      <c r="AP134">
        <v>5</v>
      </c>
      <c r="AQ134">
        <v>5</v>
      </c>
      <c r="AR134">
        <v>5</v>
      </c>
      <c r="AS134">
        <v>5</v>
      </c>
      <c r="AT134">
        <v>5</v>
      </c>
      <c r="AU134">
        <v>5</v>
      </c>
      <c r="AV134">
        <v>5</v>
      </c>
      <c r="AW134">
        <v>5</v>
      </c>
      <c r="AX134">
        <v>4</v>
      </c>
      <c r="AY134">
        <v>5</v>
      </c>
      <c r="AZ134">
        <v>5</v>
      </c>
      <c r="BA134">
        <v>4</v>
      </c>
      <c r="BB134">
        <v>3</v>
      </c>
      <c r="BC134">
        <v>4</v>
      </c>
      <c r="BD134">
        <v>4</v>
      </c>
      <c r="BE134">
        <v>3</v>
      </c>
      <c r="BF134">
        <v>4</v>
      </c>
      <c r="BG134">
        <v>5</v>
      </c>
      <c r="BH134">
        <v>4</v>
      </c>
      <c r="BI134" s="19">
        <f t="shared" si="32"/>
        <v>18</v>
      </c>
      <c r="BJ134" s="19">
        <f t="shared" si="33"/>
        <v>23</v>
      </c>
      <c r="BK134" s="19">
        <f t="shared" si="34"/>
        <v>14</v>
      </c>
      <c r="BL134" s="19">
        <f t="shared" si="35"/>
        <v>16</v>
      </c>
      <c r="BM134" s="19">
        <f t="shared" si="36"/>
        <v>13</v>
      </c>
      <c r="BN134" s="19">
        <f t="shared" si="37"/>
        <v>25</v>
      </c>
      <c r="BO134" s="19">
        <f t="shared" si="38"/>
        <v>13</v>
      </c>
      <c r="BP134" s="19">
        <f t="shared" si="39"/>
        <v>13</v>
      </c>
      <c r="BQ134" s="19">
        <f t="shared" si="40"/>
        <v>20</v>
      </c>
      <c r="BR134" s="19">
        <f t="shared" si="41"/>
        <v>19</v>
      </c>
      <c r="BS134" s="19">
        <f t="shared" si="42"/>
        <v>14</v>
      </c>
      <c r="BT134" s="19">
        <f t="shared" si="43"/>
        <v>7</v>
      </c>
      <c r="BU134" s="19">
        <f t="shared" si="44"/>
        <v>20</v>
      </c>
      <c r="BV134" s="19">
        <f t="shared" si="45"/>
        <v>109</v>
      </c>
      <c r="BW134" s="19">
        <f t="shared" si="46"/>
        <v>79</v>
      </c>
      <c r="BX134">
        <f t="shared" si="47"/>
        <v>27</v>
      </c>
      <c r="BY134" s="19"/>
    </row>
    <row r="135" spans="1:77">
      <c r="A135">
        <v>132</v>
      </c>
      <c r="B135" s="18">
        <v>45363</v>
      </c>
      <c r="C135" s="18">
        <v>45363</v>
      </c>
      <c r="D135" t="s">
        <v>171</v>
      </c>
      <c r="E135" t="s">
        <v>134</v>
      </c>
      <c r="F135" t="s">
        <v>155</v>
      </c>
      <c r="G135" t="s">
        <v>146</v>
      </c>
      <c r="H135" t="s">
        <v>137</v>
      </c>
      <c r="I135" t="s">
        <v>160</v>
      </c>
      <c r="J135" t="s">
        <v>143</v>
      </c>
      <c r="K135" t="s">
        <v>144</v>
      </c>
      <c r="L135" t="s">
        <v>154</v>
      </c>
      <c r="M135">
        <v>5</v>
      </c>
      <c r="N135">
        <v>4</v>
      </c>
      <c r="O135">
        <v>5</v>
      </c>
      <c r="P135">
        <v>4</v>
      </c>
      <c r="Q135">
        <v>4</v>
      </c>
      <c r="R135">
        <v>4</v>
      </c>
      <c r="S135">
        <v>4</v>
      </c>
      <c r="T135">
        <v>4</v>
      </c>
      <c r="U135">
        <v>4</v>
      </c>
      <c r="V135">
        <v>4</v>
      </c>
      <c r="W135">
        <v>3</v>
      </c>
      <c r="X135">
        <v>4</v>
      </c>
      <c r="Y135">
        <v>4</v>
      </c>
      <c r="Z135">
        <v>4</v>
      </c>
      <c r="AA135">
        <v>3</v>
      </c>
      <c r="AB135">
        <v>4</v>
      </c>
      <c r="AC135">
        <v>4</v>
      </c>
      <c r="AD135">
        <v>4</v>
      </c>
      <c r="AE135">
        <v>4</v>
      </c>
      <c r="AF135">
        <v>4</v>
      </c>
      <c r="AG135">
        <v>4</v>
      </c>
      <c r="AH135">
        <v>4</v>
      </c>
      <c r="AI135">
        <v>4</v>
      </c>
      <c r="AJ135">
        <v>5</v>
      </c>
      <c r="AK135">
        <v>4</v>
      </c>
      <c r="AL135">
        <v>4</v>
      </c>
      <c r="AM135">
        <v>4</v>
      </c>
      <c r="AN135">
        <v>4</v>
      </c>
      <c r="AO135">
        <v>3</v>
      </c>
      <c r="AP135">
        <v>4</v>
      </c>
      <c r="AQ135">
        <v>4</v>
      </c>
      <c r="AR135">
        <v>4</v>
      </c>
      <c r="AS135">
        <v>5</v>
      </c>
      <c r="AT135">
        <v>5</v>
      </c>
      <c r="AU135">
        <v>5</v>
      </c>
      <c r="AV135">
        <v>4</v>
      </c>
      <c r="AW135">
        <v>4</v>
      </c>
      <c r="AX135">
        <v>3</v>
      </c>
      <c r="AY135">
        <v>4</v>
      </c>
      <c r="AZ135">
        <v>5</v>
      </c>
      <c r="BA135">
        <v>4</v>
      </c>
      <c r="BB135">
        <v>4</v>
      </c>
      <c r="BC135">
        <v>3</v>
      </c>
      <c r="BD135">
        <v>4</v>
      </c>
      <c r="BE135">
        <v>4</v>
      </c>
      <c r="BF135">
        <v>5</v>
      </c>
      <c r="BG135">
        <v>4</v>
      </c>
      <c r="BH135">
        <v>4</v>
      </c>
      <c r="BI135" s="19">
        <f t="shared" si="32"/>
        <v>18</v>
      </c>
      <c r="BJ135" s="19">
        <f t="shared" si="33"/>
        <v>20</v>
      </c>
      <c r="BK135" s="19">
        <f t="shared" si="34"/>
        <v>11</v>
      </c>
      <c r="BL135" s="19">
        <f t="shared" si="35"/>
        <v>15</v>
      </c>
      <c r="BM135" s="19">
        <f t="shared" si="36"/>
        <v>12</v>
      </c>
      <c r="BN135" s="19">
        <f t="shared" si="37"/>
        <v>21</v>
      </c>
      <c r="BO135" s="19">
        <f t="shared" si="38"/>
        <v>12</v>
      </c>
      <c r="BP135" s="19">
        <f t="shared" si="39"/>
        <v>11</v>
      </c>
      <c r="BQ135" s="19">
        <f t="shared" si="40"/>
        <v>18</v>
      </c>
      <c r="BR135" s="19">
        <f t="shared" si="41"/>
        <v>16</v>
      </c>
      <c r="BS135" s="19">
        <f t="shared" si="42"/>
        <v>13</v>
      </c>
      <c r="BT135" s="19">
        <f t="shared" si="43"/>
        <v>7</v>
      </c>
      <c r="BU135" s="19">
        <f t="shared" si="44"/>
        <v>21</v>
      </c>
      <c r="BV135" s="19">
        <f t="shared" si="45"/>
        <v>97</v>
      </c>
      <c r="BW135" s="19">
        <f t="shared" si="46"/>
        <v>70</v>
      </c>
      <c r="BX135">
        <f t="shared" si="47"/>
        <v>28</v>
      </c>
      <c r="BY135" s="19"/>
    </row>
    <row r="136" spans="1:77">
      <c r="A136">
        <v>133</v>
      </c>
      <c r="B136" s="18">
        <v>45363</v>
      </c>
      <c r="C136" s="18">
        <v>45363</v>
      </c>
      <c r="D136" t="s">
        <v>152</v>
      </c>
      <c r="E136" t="s">
        <v>134</v>
      </c>
      <c r="F136" t="s">
        <v>141</v>
      </c>
      <c r="G136" t="s">
        <v>151</v>
      </c>
      <c r="H136" t="s">
        <v>137</v>
      </c>
      <c r="I136" t="s">
        <v>138</v>
      </c>
      <c r="J136" t="s">
        <v>139</v>
      </c>
      <c r="K136" t="s">
        <v>140</v>
      </c>
      <c r="L136">
        <v>3</v>
      </c>
      <c r="M136">
        <v>4</v>
      </c>
      <c r="N136">
        <v>5</v>
      </c>
      <c r="O136">
        <v>4</v>
      </c>
      <c r="P136">
        <v>5</v>
      </c>
      <c r="Q136">
        <v>5</v>
      </c>
      <c r="R136">
        <v>5</v>
      </c>
      <c r="S136">
        <v>4</v>
      </c>
      <c r="T136">
        <v>5</v>
      </c>
      <c r="U136">
        <v>5</v>
      </c>
      <c r="V136">
        <v>3</v>
      </c>
      <c r="W136">
        <v>4</v>
      </c>
      <c r="X136">
        <v>5</v>
      </c>
      <c r="Y136">
        <v>5</v>
      </c>
      <c r="Z136">
        <v>4</v>
      </c>
      <c r="AA136">
        <v>4</v>
      </c>
      <c r="AB136">
        <v>5</v>
      </c>
      <c r="AC136">
        <v>4</v>
      </c>
      <c r="AD136">
        <v>5</v>
      </c>
      <c r="AE136">
        <v>4</v>
      </c>
      <c r="AF136">
        <v>5</v>
      </c>
      <c r="AG136">
        <v>5</v>
      </c>
      <c r="AH136">
        <v>4</v>
      </c>
      <c r="AI136">
        <v>5</v>
      </c>
      <c r="AJ136">
        <v>5</v>
      </c>
      <c r="AK136">
        <v>5</v>
      </c>
      <c r="AL136">
        <v>5</v>
      </c>
      <c r="AM136">
        <v>5</v>
      </c>
      <c r="AN136">
        <v>4</v>
      </c>
      <c r="AO136">
        <v>4</v>
      </c>
      <c r="AP136">
        <v>5</v>
      </c>
      <c r="AQ136">
        <v>5</v>
      </c>
      <c r="AR136">
        <v>5</v>
      </c>
      <c r="AS136">
        <v>5</v>
      </c>
      <c r="AT136">
        <v>5</v>
      </c>
      <c r="AU136">
        <v>5</v>
      </c>
      <c r="AV136">
        <v>5</v>
      </c>
      <c r="AW136">
        <v>4</v>
      </c>
      <c r="AX136">
        <v>4</v>
      </c>
      <c r="AY136">
        <v>5</v>
      </c>
      <c r="AZ136">
        <v>5</v>
      </c>
      <c r="BA136">
        <v>4</v>
      </c>
      <c r="BB136">
        <v>3</v>
      </c>
      <c r="BC136">
        <v>3</v>
      </c>
      <c r="BD136">
        <v>5</v>
      </c>
      <c r="BE136">
        <v>5</v>
      </c>
      <c r="BF136">
        <v>5</v>
      </c>
      <c r="BG136">
        <v>5</v>
      </c>
      <c r="BH136">
        <v>4</v>
      </c>
      <c r="BI136" s="19">
        <f t="shared" si="32"/>
        <v>18</v>
      </c>
      <c r="BJ136" s="19">
        <f t="shared" si="33"/>
        <v>24</v>
      </c>
      <c r="BK136" s="19">
        <f t="shared" si="34"/>
        <v>12</v>
      </c>
      <c r="BL136" s="19">
        <f t="shared" si="35"/>
        <v>18</v>
      </c>
      <c r="BM136" s="19">
        <f t="shared" si="36"/>
        <v>13</v>
      </c>
      <c r="BN136" s="19">
        <f t="shared" si="37"/>
        <v>24</v>
      </c>
      <c r="BO136" s="19">
        <f t="shared" si="38"/>
        <v>15</v>
      </c>
      <c r="BP136" s="19">
        <f t="shared" si="39"/>
        <v>13</v>
      </c>
      <c r="BQ136" s="19">
        <f t="shared" si="40"/>
        <v>20</v>
      </c>
      <c r="BR136" s="19">
        <f t="shared" si="41"/>
        <v>18</v>
      </c>
      <c r="BS136" s="19">
        <f t="shared" si="42"/>
        <v>14</v>
      </c>
      <c r="BT136" s="19">
        <f t="shared" si="43"/>
        <v>6</v>
      </c>
      <c r="BU136" s="19">
        <f t="shared" si="44"/>
        <v>24</v>
      </c>
      <c r="BV136" s="19">
        <f t="shared" si="45"/>
        <v>109</v>
      </c>
      <c r="BW136" s="19">
        <f t="shared" si="46"/>
        <v>80</v>
      </c>
      <c r="BX136">
        <f t="shared" si="47"/>
        <v>30</v>
      </c>
      <c r="BY136" s="19"/>
    </row>
    <row r="137" spans="1:77">
      <c r="A137">
        <v>134</v>
      </c>
      <c r="B137" s="18">
        <v>45364</v>
      </c>
      <c r="C137" s="18">
        <v>45364</v>
      </c>
      <c r="D137" t="s">
        <v>152</v>
      </c>
      <c r="E137" t="s">
        <v>134</v>
      </c>
      <c r="F137" t="s">
        <v>135</v>
      </c>
      <c r="G137" t="s">
        <v>151</v>
      </c>
      <c r="H137" t="s">
        <v>167</v>
      </c>
      <c r="I137" t="s">
        <v>160</v>
      </c>
      <c r="J137" t="s">
        <v>168</v>
      </c>
      <c r="K137" t="s">
        <v>140</v>
      </c>
      <c r="L137">
        <v>3</v>
      </c>
      <c r="M137">
        <v>5</v>
      </c>
      <c r="N137">
        <v>4</v>
      </c>
      <c r="O137">
        <v>4</v>
      </c>
      <c r="P137">
        <v>4</v>
      </c>
      <c r="Q137">
        <v>5</v>
      </c>
      <c r="R137">
        <v>4</v>
      </c>
      <c r="S137">
        <v>5</v>
      </c>
      <c r="T137">
        <v>5</v>
      </c>
      <c r="U137">
        <v>4</v>
      </c>
      <c r="V137">
        <v>4</v>
      </c>
      <c r="W137">
        <v>4</v>
      </c>
      <c r="X137">
        <v>5</v>
      </c>
      <c r="Y137">
        <v>4</v>
      </c>
      <c r="Z137">
        <v>3</v>
      </c>
      <c r="AA137">
        <v>4</v>
      </c>
      <c r="AB137">
        <v>4</v>
      </c>
      <c r="AC137">
        <v>5</v>
      </c>
      <c r="AD137">
        <v>3</v>
      </c>
      <c r="AE137">
        <v>3</v>
      </c>
      <c r="AF137">
        <v>5</v>
      </c>
      <c r="AG137">
        <v>5</v>
      </c>
      <c r="AH137">
        <v>4</v>
      </c>
      <c r="AI137">
        <v>5</v>
      </c>
      <c r="AJ137">
        <v>4</v>
      </c>
      <c r="AK137">
        <v>5</v>
      </c>
      <c r="AL137">
        <v>4</v>
      </c>
      <c r="AM137">
        <v>4</v>
      </c>
      <c r="AN137">
        <v>4</v>
      </c>
      <c r="AO137">
        <v>3</v>
      </c>
      <c r="AP137">
        <v>4</v>
      </c>
      <c r="AQ137">
        <v>5</v>
      </c>
      <c r="AR137">
        <v>5</v>
      </c>
      <c r="AS137">
        <v>4</v>
      </c>
      <c r="AT137">
        <v>4</v>
      </c>
      <c r="AU137">
        <v>3</v>
      </c>
      <c r="AV137">
        <v>5</v>
      </c>
      <c r="AW137">
        <v>3</v>
      </c>
      <c r="AX137">
        <v>3</v>
      </c>
      <c r="AY137">
        <v>4</v>
      </c>
      <c r="AZ137">
        <v>4</v>
      </c>
      <c r="BA137">
        <v>3</v>
      </c>
      <c r="BB137">
        <v>4</v>
      </c>
      <c r="BC137">
        <v>3</v>
      </c>
      <c r="BD137">
        <v>5</v>
      </c>
      <c r="BE137">
        <v>4</v>
      </c>
      <c r="BF137">
        <v>4</v>
      </c>
      <c r="BG137">
        <v>5</v>
      </c>
      <c r="BH137">
        <v>4</v>
      </c>
      <c r="BI137" s="19">
        <f t="shared" si="32"/>
        <v>17</v>
      </c>
      <c r="BJ137" s="19">
        <f t="shared" si="33"/>
        <v>23</v>
      </c>
      <c r="BK137" s="19">
        <f t="shared" si="34"/>
        <v>13</v>
      </c>
      <c r="BL137" s="19">
        <f t="shared" si="35"/>
        <v>15</v>
      </c>
      <c r="BM137" s="19">
        <f t="shared" si="36"/>
        <v>11</v>
      </c>
      <c r="BN137" s="19">
        <f t="shared" si="37"/>
        <v>23</v>
      </c>
      <c r="BO137" s="19">
        <f t="shared" si="38"/>
        <v>13</v>
      </c>
      <c r="BP137" s="19">
        <f t="shared" si="39"/>
        <v>11</v>
      </c>
      <c r="BQ137" s="19">
        <f t="shared" si="40"/>
        <v>18</v>
      </c>
      <c r="BR137" s="19">
        <f t="shared" si="41"/>
        <v>14</v>
      </c>
      <c r="BS137" s="19">
        <f t="shared" si="42"/>
        <v>11</v>
      </c>
      <c r="BT137" s="19">
        <f t="shared" si="43"/>
        <v>7</v>
      </c>
      <c r="BU137" s="19">
        <f t="shared" si="44"/>
        <v>22</v>
      </c>
      <c r="BV137" s="19">
        <f t="shared" si="45"/>
        <v>102</v>
      </c>
      <c r="BW137" s="19">
        <f t="shared" si="46"/>
        <v>67</v>
      </c>
      <c r="BX137">
        <f t="shared" si="47"/>
        <v>29</v>
      </c>
      <c r="BY137" s="19"/>
    </row>
    <row r="138" spans="1:77">
      <c r="A138">
        <v>135</v>
      </c>
      <c r="B138" s="18">
        <v>45365</v>
      </c>
      <c r="C138" s="18">
        <v>45365</v>
      </c>
      <c r="D138" t="s">
        <v>133</v>
      </c>
      <c r="E138" t="s">
        <v>134</v>
      </c>
      <c r="F138" t="s">
        <v>135</v>
      </c>
      <c r="G138" t="s">
        <v>151</v>
      </c>
      <c r="H138" t="s">
        <v>167</v>
      </c>
      <c r="I138" t="s">
        <v>138</v>
      </c>
      <c r="J138" t="s">
        <v>139</v>
      </c>
      <c r="K138" t="s">
        <v>140</v>
      </c>
      <c r="L138" t="s">
        <v>154</v>
      </c>
      <c r="M138">
        <v>5</v>
      </c>
      <c r="N138">
        <v>5</v>
      </c>
      <c r="O138">
        <v>4</v>
      </c>
      <c r="P138">
        <v>4</v>
      </c>
      <c r="Q138">
        <v>5</v>
      </c>
      <c r="R138">
        <v>5</v>
      </c>
      <c r="S138">
        <v>5</v>
      </c>
      <c r="T138">
        <v>5</v>
      </c>
      <c r="U138">
        <v>3</v>
      </c>
      <c r="V138">
        <v>4</v>
      </c>
      <c r="W138">
        <v>4</v>
      </c>
      <c r="X138">
        <v>4</v>
      </c>
      <c r="Y138">
        <v>5</v>
      </c>
      <c r="Z138">
        <v>5</v>
      </c>
      <c r="AA138">
        <v>4</v>
      </c>
      <c r="AB138">
        <v>4</v>
      </c>
      <c r="AC138">
        <v>4</v>
      </c>
      <c r="AD138">
        <v>3</v>
      </c>
      <c r="AE138">
        <v>3</v>
      </c>
      <c r="AF138">
        <v>5</v>
      </c>
      <c r="AG138">
        <v>5</v>
      </c>
      <c r="AH138">
        <v>4</v>
      </c>
      <c r="AI138">
        <v>5</v>
      </c>
      <c r="AJ138">
        <v>4</v>
      </c>
      <c r="AK138">
        <v>4</v>
      </c>
      <c r="AL138">
        <v>3</v>
      </c>
      <c r="AM138">
        <v>3</v>
      </c>
      <c r="AN138">
        <v>4</v>
      </c>
      <c r="AO138">
        <v>4</v>
      </c>
      <c r="AP138">
        <v>3</v>
      </c>
      <c r="AQ138">
        <v>5</v>
      </c>
      <c r="AR138">
        <v>5</v>
      </c>
      <c r="AS138">
        <v>5</v>
      </c>
      <c r="AT138">
        <v>5</v>
      </c>
      <c r="AU138">
        <v>5</v>
      </c>
      <c r="AV138">
        <v>5</v>
      </c>
      <c r="AW138">
        <v>4</v>
      </c>
      <c r="AX138">
        <v>4</v>
      </c>
      <c r="AY138">
        <v>5</v>
      </c>
      <c r="AZ138">
        <v>3</v>
      </c>
      <c r="BA138">
        <v>4</v>
      </c>
      <c r="BB138">
        <v>4</v>
      </c>
      <c r="BC138">
        <v>4</v>
      </c>
      <c r="BD138">
        <v>4</v>
      </c>
      <c r="BE138">
        <v>3</v>
      </c>
      <c r="BF138">
        <v>4</v>
      </c>
      <c r="BG138">
        <v>5</v>
      </c>
      <c r="BH138">
        <v>4</v>
      </c>
      <c r="BI138" s="19">
        <f t="shared" si="32"/>
        <v>18</v>
      </c>
      <c r="BJ138" s="19">
        <f t="shared" si="33"/>
        <v>23</v>
      </c>
      <c r="BK138" s="19">
        <f t="shared" si="34"/>
        <v>12</v>
      </c>
      <c r="BL138" s="19">
        <f t="shared" si="35"/>
        <v>18</v>
      </c>
      <c r="BM138" s="19">
        <f t="shared" si="36"/>
        <v>10</v>
      </c>
      <c r="BN138" s="19">
        <f t="shared" si="37"/>
        <v>23</v>
      </c>
      <c r="BO138" s="19">
        <f t="shared" si="38"/>
        <v>10</v>
      </c>
      <c r="BP138" s="19">
        <f t="shared" si="39"/>
        <v>11</v>
      </c>
      <c r="BQ138" s="19">
        <f t="shared" si="40"/>
        <v>20</v>
      </c>
      <c r="BR138" s="19">
        <f t="shared" si="41"/>
        <v>18</v>
      </c>
      <c r="BS138" s="19">
        <f t="shared" si="42"/>
        <v>12</v>
      </c>
      <c r="BT138" s="19">
        <f t="shared" si="43"/>
        <v>8</v>
      </c>
      <c r="BU138" s="19">
        <f t="shared" si="44"/>
        <v>20</v>
      </c>
      <c r="BV138" s="19">
        <f t="shared" si="45"/>
        <v>104</v>
      </c>
      <c r="BW138" s="19">
        <f t="shared" si="46"/>
        <v>71</v>
      </c>
      <c r="BX138">
        <f t="shared" si="47"/>
        <v>28</v>
      </c>
      <c r="BY138" s="19"/>
    </row>
    <row r="139" spans="1:77">
      <c r="A139">
        <v>136</v>
      </c>
      <c r="B139" s="18">
        <v>45371</v>
      </c>
      <c r="C139" s="18">
        <v>45371</v>
      </c>
      <c r="D139" t="s">
        <v>147</v>
      </c>
      <c r="E139" t="s">
        <v>134</v>
      </c>
      <c r="F139" t="s">
        <v>135</v>
      </c>
      <c r="G139" t="s">
        <v>156</v>
      </c>
      <c r="H139" t="s">
        <v>167</v>
      </c>
      <c r="I139" t="s">
        <v>160</v>
      </c>
      <c r="J139" t="s">
        <v>143</v>
      </c>
      <c r="K139" t="s">
        <v>144</v>
      </c>
      <c r="L139">
        <v>3</v>
      </c>
      <c r="M139">
        <v>5</v>
      </c>
      <c r="N139">
        <v>3</v>
      </c>
      <c r="O139">
        <v>4</v>
      </c>
      <c r="P139">
        <v>5</v>
      </c>
      <c r="Q139">
        <v>4</v>
      </c>
      <c r="R139">
        <v>5</v>
      </c>
      <c r="S139">
        <v>5</v>
      </c>
      <c r="T139">
        <v>5</v>
      </c>
      <c r="U139">
        <v>3</v>
      </c>
      <c r="V139">
        <v>4</v>
      </c>
      <c r="W139">
        <v>4</v>
      </c>
      <c r="X139">
        <v>5</v>
      </c>
      <c r="Y139">
        <v>4</v>
      </c>
      <c r="Z139">
        <v>4</v>
      </c>
      <c r="AA139">
        <v>4</v>
      </c>
      <c r="AB139">
        <v>5</v>
      </c>
      <c r="AC139">
        <v>5</v>
      </c>
      <c r="AD139">
        <v>4</v>
      </c>
      <c r="AE139">
        <v>3</v>
      </c>
      <c r="AF139">
        <v>5</v>
      </c>
      <c r="AG139">
        <v>5</v>
      </c>
      <c r="AH139">
        <v>4</v>
      </c>
      <c r="AI139">
        <v>5</v>
      </c>
      <c r="AJ139">
        <v>4</v>
      </c>
      <c r="AK139">
        <v>5</v>
      </c>
      <c r="AL139">
        <v>5</v>
      </c>
      <c r="AM139">
        <v>5</v>
      </c>
      <c r="AN139">
        <v>5</v>
      </c>
      <c r="AO139">
        <v>4</v>
      </c>
      <c r="AP139">
        <v>4</v>
      </c>
      <c r="AQ139">
        <v>4</v>
      </c>
      <c r="AR139">
        <v>4</v>
      </c>
      <c r="AS139">
        <v>4</v>
      </c>
      <c r="AT139">
        <v>5</v>
      </c>
      <c r="AU139">
        <v>3</v>
      </c>
      <c r="AV139">
        <v>4</v>
      </c>
      <c r="AW139">
        <v>4</v>
      </c>
      <c r="AX139">
        <v>4</v>
      </c>
      <c r="AY139">
        <v>4</v>
      </c>
      <c r="AZ139">
        <v>5</v>
      </c>
      <c r="BA139">
        <v>4</v>
      </c>
      <c r="BB139">
        <v>4</v>
      </c>
      <c r="BC139">
        <v>4</v>
      </c>
      <c r="BD139">
        <v>5</v>
      </c>
      <c r="BE139">
        <v>4</v>
      </c>
      <c r="BF139">
        <v>4</v>
      </c>
      <c r="BG139">
        <v>4</v>
      </c>
      <c r="BH139">
        <v>4</v>
      </c>
      <c r="BI139" s="19">
        <f t="shared" si="32"/>
        <v>17</v>
      </c>
      <c r="BJ139" s="19">
        <f t="shared" si="33"/>
        <v>22</v>
      </c>
      <c r="BK139" s="19">
        <f t="shared" si="34"/>
        <v>13</v>
      </c>
      <c r="BL139" s="19">
        <f t="shared" si="35"/>
        <v>17</v>
      </c>
      <c r="BM139" s="19">
        <f t="shared" si="36"/>
        <v>12</v>
      </c>
      <c r="BN139" s="19">
        <f t="shared" si="37"/>
        <v>23</v>
      </c>
      <c r="BO139" s="19">
        <f t="shared" si="38"/>
        <v>15</v>
      </c>
      <c r="BP139" s="19">
        <f t="shared" si="39"/>
        <v>13</v>
      </c>
      <c r="BQ139" s="19">
        <f t="shared" si="40"/>
        <v>17</v>
      </c>
      <c r="BR139" s="19">
        <f t="shared" si="41"/>
        <v>15</v>
      </c>
      <c r="BS139" s="19">
        <f t="shared" si="42"/>
        <v>13</v>
      </c>
      <c r="BT139" s="19">
        <f t="shared" si="43"/>
        <v>8</v>
      </c>
      <c r="BU139" s="19">
        <f t="shared" si="44"/>
        <v>21</v>
      </c>
      <c r="BV139" s="19">
        <f t="shared" si="45"/>
        <v>104</v>
      </c>
      <c r="BW139" s="19">
        <f t="shared" si="46"/>
        <v>73</v>
      </c>
      <c r="BX139">
        <f t="shared" si="47"/>
        <v>29</v>
      </c>
      <c r="BY139" s="19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DD9D8-9478-1A42-8645-50E3DD04C4E2}">
  <dimension ref="B1:P84"/>
  <sheetViews>
    <sheetView showGridLines="0" tabSelected="1" topLeftCell="A386" zoomScale="90" zoomScaleNormal="90" workbookViewId="0">
      <selection activeCell="V368" sqref="V368"/>
    </sheetView>
  </sheetViews>
  <sheetFormatPr baseColWidth="10" defaultColWidth="11.42578125" defaultRowHeight="15"/>
  <cols>
    <col min="2" max="2" width="17.28515625" style="23" customWidth="1"/>
    <col min="3" max="3" width="10.7109375" style="43"/>
    <col min="4" max="4" width="10.7109375" style="41"/>
    <col min="5" max="5" width="10.7109375" style="43"/>
    <col min="7" max="7" width="10.7109375" style="43"/>
    <col min="9" max="9" width="10.7109375" style="43"/>
    <col min="11" max="11" width="10.7109375" style="43"/>
    <col min="13" max="13" width="10.7109375" style="43"/>
  </cols>
  <sheetData>
    <row r="1" spans="2:16">
      <c r="B1" s="83" t="s">
        <v>172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2:16">
      <c r="B2" s="24" t="s">
        <v>173</v>
      </c>
      <c r="C2" s="50">
        <v>1</v>
      </c>
      <c r="D2" s="51" t="s">
        <v>174</v>
      </c>
      <c r="E2" s="50">
        <v>2</v>
      </c>
      <c r="F2" s="52" t="s">
        <v>174</v>
      </c>
      <c r="G2" s="50">
        <v>3</v>
      </c>
      <c r="H2" s="52" t="s">
        <v>174</v>
      </c>
      <c r="I2" s="50">
        <v>4</v>
      </c>
      <c r="J2" s="52" t="s">
        <v>174</v>
      </c>
      <c r="K2" s="50">
        <v>5</v>
      </c>
      <c r="L2" s="52" t="s">
        <v>175</v>
      </c>
      <c r="M2" s="50" t="s">
        <v>176</v>
      </c>
    </row>
    <row r="3" spans="2:16">
      <c r="B3" s="24" t="s">
        <v>9</v>
      </c>
      <c r="C3" s="44">
        <v>1</v>
      </c>
      <c r="D3" s="55">
        <f>C3/$M3</f>
        <v>7.3529411764705881E-3</v>
      </c>
      <c r="E3" s="44">
        <v>1</v>
      </c>
      <c r="F3" s="55">
        <f>E3/$M3</f>
        <v>7.3529411764705881E-3</v>
      </c>
      <c r="G3" s="44">
        <v>0</v>
      </c>
      <c r="H3" s="55">
        <f>G3/$M3</f>
        <v>0</v>
      </c>
      <c r="I3" s="44">
        <v>62</v>
      </c>
      <c r="J3" s="55">
        <f>I3/$M3</f>
        <v>0.45588235294117646</v>
      </c>
      <c r="K3" s="44">
        <v>72</v>
      </c>
      <c r="L3" s="55">
        <f>K3/$M3</f>
        <v>0.52941176470588236</v>
      </c>
      <c r="M3" s="44">
        <v>136</v>
      </c>
      <c r="N3" s="42">
        <f>SUM(L3+J3,H3,F3,D3)</f>
        <v>1</v>
      </c>
    </row>
    <row r="4" spans="2:16">
      <c r="B4" s="45" t="s">
        <v>10</v>
      </c>
      <c r="C4" s="46">
        <v>2</v>
      </c>
      <c r="D4" s="55">
        <f t="shared" ref="D4:D7" si="0">C4/$M4</f>
        <v>1.4705882352941176E-2</v>
      </c>
      <c r="E4" s="46">
        <v>0</v>
      </c>
      <c r="F4" s="55">
        <f t="shared" ref="F4:F7" si="1">E4/$M4</f>
        <v>0</v>
      </c>
      <c r="G4" s="46">
        <v>7</v>
      </c>
      <c r="H4" s="55">
        <f t="shared" ref="H4:H7" si="2">G4/$M4</f>
        <v>5.1470588235294115E-2</v>
      </c>
      <c r="I4" s="46">
        <v>66</v>
      </c>
      <c r="J4" s="55">
        <f t="shared" ref="J4:J7" si="3">I4/$M4</f>
        <v>0.48529411764705882</v>
      </c>
      <c r="K4" s="46">
        <v>61</v>
      </c>
      <c r="L4" s="55">
        <f t="shared" ref="L4:L7" si="4">K4/$M4</f>
        <v>0.4485294117647059</v>
      </c>
      <c r="M4" s="46">
        <v>136</v>
      </c>
      <c r="N4" s="41">
        <f t="shared" ref="N4:N78" si="5">SUM(L4+J4,H4,F4,D4)</f>
        <v>1</v>
      </c>
      <c r="O4" s="41"/>
      <c r="P4" s="41"/>
    </row>
    <row r="5" spans="2:16">
      <c r="B5" s="45" t="s">
        <v>11</v>
      </c>
      <c r="C5" s="46">
        <v>1</v>
      </c>
      <c r="D5" s="55">
        <f t="shared" si="0"/>
        <v>7.3529411764705881E-3</v>
      </c>
      <c r="E5" s="46">
        <v>0</v>
      </c>
      <c r="F5" s="55">
        <f t="shared" si="1"/>
        <v>0</v>
      </c>
      <c r="G5" s="46">
        <v>8</v>
      </c>
      <c r="H5" s="55">
        <f t="shared" si="2"/>
        <v>5.8823529411764705E-2</v>
      </c>
      <c r="I5" s="46">
        <v>63</v>
      </c>
      <c r="J5" s="55">
        <f t="shared" si="3"/>
        <v>0.46323529411764708</v>
      </c>
      <c r="K5" s="46">
        <v>64</v>
      </c>
      <c r="L5" s="55">
        <f t="shared" si="4"/>
        <v>0.47058823529411764</v>
      </c>
      <c r="M5" s="46">
        <v>136</v>
      </c>
      <c r="N5" s="41">
        <f t="shared" si="5"/>
        <v>1</v>
      </c>
      <c r="O5" s="41"/>
      <c r="P5" s="41"/>
    </row>
    <row r="6" spans="2:16">
      <c r="B6" s="45" t="s">
        <v>12</v>
      </c>
      <c r="C6" s="46">
        <v>1</v>
      </c>
      <c r="D6" s="55">
        <f t="shared" si="0"/>
        <v>7.3529411764705881E-3</v>
      </c>
      <c r="E6" s="46">
        <v>0</v>
      </c>
      <c r="F6" s="55">
        <f t="shared" si="1"/>
        <v>0</v>
      </c>
      <c r="G6" s="46">
        <v>10</v>
      </c>
      <c r="H6" s="55">
        <f t="shared" si="2"/>
        <v>7.3529411764705885E-2</v>
      </c>
      <c r="I6" s="46">
        <v>57</v>
      </c>
      <c r="J6" s="55">
        <f t="shared" si="3"/>
        <v>0.41911764705882354</v>
      </c>
      <c r="K6" s="46">
        <v>68</v>
      </c>
      <c r="L6" s="55">
        <f t="shared" si="4"/>
        <v>0.5</v>
      </c>
      <c r="M6" s="46">
        <v>136</v>
      </c>
      <c r="N6" s="41">
        <f t="shared" si="5"/>
        <v>1</v>
      </c>
      <c r="O6" s="41"/>
      <c r="P6" s="41"/>
    </row>
    <row r="7" spans="2:16">
      <c r="B7" s="51" t="s">
        <v>177</v>
      </c>
      <c r="C7" s="53">
        <f>COUNTIF(MATRIZ!$M$4:$P$139,FRECUENCIAS!C2)</f>
        <v>5</v>
      </c>
      <c r="D7" s="56">
        <f t="shared" si="0"/>
        <v>9.1911764705882356E-3</v>
      </c>
      <c r="E7" s="53">
        <f>COUNTIF(MATRIZ!$M$4:$P$139,FRECUENCIAS!E2)</f>
        <v>1</v>
      </c>
      <c r="F7" s="56">
        <f t="shared" si="1"/>
        <v>1.838235294117647E-3</v>
      </c>
      <c r="G7" s="53">
        <f>COUNTIF(MATRIZ!$M$4:$P$139,FRECUENCIAS!G2)</f>
        <v>25</v>
      </c>
      <c r="H7" s="56">
        <f t="shared" si="2"/>
        <v>4.595588235294118E-2</v>
      </c>
      <c r="I7" s="53">
        <f>COUNTIF(MATRIZ!$M$4:$P$139,FRECUENCIAS!I2)</f>
        <v>248</v>
      </c>
      <c r="J7" s="56">
        <f t="shared" si="3"/>
        <v>0.45588235294117646</v>
      </c>
      <c r="K7" s="53">
        <f>COUNTIF(MATRIZ!$M$4:$P$139,FRECUENCIAS!K2)</f>
        <v>265</v>
      </c>
      <c r="L7" s="56">
        <f t="shared" si="4"/>
        <v>0.48713235294117646</v>
      </c>
      <c r="M7" s="53">
        <f>SUM(K7,I7,G7,E7,C7)</f>
        <v>544</v>
      </c>
      <c r="N7" s="41"/>
      <c r="O7" s="41"/>
      <c r="P7" s="41"/>
    </row>
    <row r="8" spans="2:16">
      <c r="B8" s="83" t="s">
        <v>178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42"/>
    </row>
    <row r="9" spans="2:16">
      <c r="B9" s="24" t="s">
        <v>173</v>
      </c>
      <c r="C9" s="50">
        <v>1</v>
      </c>
      <c r="D9" s="51" t="s">
        <v>174</v>
      </c>
      <c r="E9" s="50">
        <v>2</v>
      </c>
      <c r="F9" s="52" t="s">
        <v>174</v>
      </c>
      <c r="G9" s="50">
        <v>3</v>
      </c>
      <c r="H9" s="52" t="s">
        <v>174</v>
      </c>
      <c r="I9" s="50">
        <v>4</v>
      </c>
      <c r="J9" s="52" t="s">
        <v>174</v>
      </c>
      <c r="K9" s="50">
        <v>5</v>
      </c>
      <c r="L9" s="52" t="s">
        <v>175</v>
      </c>
      <c r="M9" s="50" t="s">
        <v>176</v>
      </c>
      <c r="N9" s="42"/>
    </row>
    <row r="10" spans="2:16">
      <c r="B10" s="24" t="s">
        <v>13</v>
      </c>
      <c r="C10" s="44">
        <v>1</v>
      </c>
      <c r="D10" s="55">
        <f>C10/M$10</f>
        <v>7.3529411764705881E-3</v>
      </c>
      <c r="E10" s="44">
        <v>0</v>
      </c>
      <c r="F10" s="55">
        <f t="shared" ref="F10:F15" si="6">E10/$M10</f>
        <v>0</v>
      </c>
      <c r="G10" s="44">
        <v>10</v>
      </c>
      <c r="H10" s="55">
        <f t="shared" ref="H10:H15" si="7">G10/$M10</f>
        <v>7.3529411764705885E-2</v>
      </c>
      <c r="I10" s="44">
        <v>67</v>
      </c>
      <c r="J10" s="55">
        <f t="shared" ref="J10:J15" si="8">I10/$M10</f>
        <v>0.49264705882352944</v>
      </c>
      <c r="K10" s="44">
        <v>58</v>
      </c>
      <c r="L10" s="55">
        <f t="shared" ref="L10:L15" si="9">K10/$M10</f>
        <v>0.4264705882352941</v>
      </c>
      <c r="M10" s="44">
        <v>136</v>
      </c>
      <c r="N10" s="42">
        <f t="shared" si="5"/>
        <v>1</v>
      </c>
    </row>
    <row r="11" spans="2:16">
      <c r="B11" s="24" t="s">
        <v>14</v>
      </c>
      <c r="C11" s="44">
        <v>1</v>
      </c>
      <c r="D11" s="55">
        <f t="shared" ref="D11:D15" si="10">C11/M$10</f>
        <v>7.3529411764705881E-3</v>
      </c>
      <c r="E11" s="44">
        <v>0</v>
      </c>
      <c r="F11" s="55">
        <f t="shared" si="6"/>
        <v>0</v>
      </c>
      <c r="G11" s="44">
        <v>10</v>
      </c>
      <c r="H11" s="55">
        <f t="shared" si="7"/>
        <v>7.3529411764705885E-2</v>
      </c>
      <c r="I11" s="44">
        <v>78</v>
      </c>
      <c r="J11" s="55">
        <f t="shared" si="8"/>
        <v>0.57352941176470584</v>
      </c>
      <c r="K11" s="44">
        <v>47</v>
      </c>
      <c r="L11" s="55">
        <f t="shared" si="9"/>
        <v>0.34558823529411764</v>
      </c>
      <c r="M11" s="44">
        <v>136</v>
      </c>
      <c r="N11" s="42">
        <f t="shared" si="5"/>
        <v>0.99999999999999989</v>
      </c>
    </row>
    <row r="12" spans="2:16">
      <c r="B12" s="24" t="s">
        <v>15</v>
      </c>
      <c r="C12" s="44">
        <v>1</v>
      </c>
      <c r="D12" s="55">
        <f t="shared" si="10"/>
        <v>7.3529411764705881E-3</v>
      </c>
      <c r="E12" s="44">
        <v>0</v>
      </c>
      <c r="F12" s="55">
        <f t="shared" si="6"/>
        <v>0</v>
      </c>
      <c r="G12" s="44">
        <v>10</v>
      </c>
      <c r="H12" s="55">
        <f t="shared" si="7"/>
        <v>7.3529411764705885E-2</v>
      </c>
      <c r="I12" s="44">
        <v>57</v>
      </c>
      <c r="J12" s="55">
        <f t="shared" si="8"/>
        <v>0.41911764705882354</v>
      </c>
      <c r="K12" s="44">
        <v>68</v>
      </c>
      <c r="L12" s="55">
        <f t="shared" si="9"/>
        <v>0.5</v>
      </c>
      <c r="M12" s="44">
        <v>136</v>
      </c>
      <c r="N12" s="42">
        <f t="shared" si="5"/>
        <v>1</v>
      </c>
    </row>
    <row r="13" spans="2:16">
      <c r="B13" s="24" t="s">
        <v>16</v>
      </c>
      <c r="C13" s="44">
        <v>1</v>
      </c>
      <c r="D13" s="55">
        <f t="shared" si="10"/>
        <v>7.3529411764705881E-3</v>
      </c>
      <c r="E13" s="44">
        <v>1</v>
      </c>
      <c r="F13" s="55">
        <f t="shared" si="6"/>
        <v>7.3529411764705881E-3</v>
      </c>
      <c r="G13" s="44">
        <v>5</v>
      </c>
      <c r="H13" s="55">
        <f t="shared" si="7"/>
        <v>3.6764705882352942E-2</v>
      </c>
      <c r="I13" s="44">
        <v>39</v>
      </c>
      <c r="J13" s="55">
        <f t="shared" si="8"/>
        <v>0.28676470588235292</v>
      </c>
      <c r="K13" s="44">
        <v>90</v>
      </c>
      <c r="L13" s="55">
        <f t="shared" si="9"/>
        <v>0.66176470588235292</v>
      </c>
      <c r="M13" s="44">
        <v>136</v>
      </c>
      <c r="N13" s="42">
        <f t="shared" si="5"/>
        <v>0.99999999999999989</v>
      </c>
    </row>
    <row r="14" spans="2:16">
      <c r="B14" s="24" t="s">
        <v>17</v>
      </c>
      <c r="C14" s="44">
        <v>2</v>
      </c>
      <c r="D14" s="55">
        <f t="shared" si="10"/>
        <v>1.4705882352941176E-2</v>
      </c>
      <c r="E14" s="44">
        <v>0</v>
      </c>
      <c r="F14" s="55">
        <f t="shared" si="6"/>
        <v>0</v>
      </c>
      <c r="G14" s="44">
        <v>20</v>
      </c>
      <c r="H14" s="55">
        <f t="shared" si="7"/>
        <v>0.14705882352941177</v>
      </c>
      <c r="I14" s="44">
        <v>65</v>
      </c>
      <c r="J14" s="55">
        <f t="shared" si="8"/>
        <v>0.47794117647058826</v>
      </c>
      <c r="K14" s="44">
        <v>49</v>
      </c>
      <c r="L14" s="55">
        <f t="shared" si="9"/>
        <v>0.36029411764705882</v>
      </c>
      <c r="M14" s="44">
        <v>136</v>
      </c>
      <c r="N14" s="42">
        <f t="shared" si="5"/>
        <v>1</v>
      </c>
    </row>
    <row r="15" spans="2:16">
      <c r="B15" s="51" t="s">
        <v>177</v>
      </c>
      <c r="C15" s="44">
        <f>SUM(C10:C14)</f>
        <v>6</v>
      </c>
      <c r="D15" s="55">
        <f t="shared" si="10"/>
        <v>4.4117647058823532E-2</v>
      </c>
      <c r="E15" s="44">
        <f>SUM(E10:E14)</f>
        <v>1</v>
      </c>
      <c r="F15" s="55">
        <f t="shared" si="6"/>
        <v>1.4705882352941176E-3</v>
      </c>
      <c r="G15" s="44">
        <f>SUM(G10:G14)</f>
        <v>55</v>
      </c>
      <c r="H15" s="55">
        <f t="shared" si="7"/>
        <v>8.0882352941176475E-2</v>
      </c>
      <c r="I15" s="44">
        <f>SUM(I10:I14)</f>
        <v>306</v>
      </c>
      <c r="J15" s="55">
        <f t="shared" si="8"/>
        <v>0.45</v>
      </c>
      <c r="K15" s="44">
        <f>SUM(K10:K14)</f>
        <v>312</v>
      </c>
      <c r="L15" s="55">
        <f t="shared" si="9"/>
        <v>0.45882352941176469</v>
      </c>
      <c r="M15" s="44">
        <f>SUM(K15,I15,G15,E15,C15)</f>
        <v>680</v>
      </c>
      <c r="N15" s="42"/>
    </row>
    <row r="16" spans="2:16">
      <c r="B16" s="83" t="s">
        <v>179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42"/>
    </row>
    <row r="17" spans="2:14">
      <c r="B17" s="24" t="s">
        <v>173</v>
      </c>
      <c r="C17" s="50">
        <v>1</v>
      </c>
      <c r="D17" s="51" t="s">
        <v>174</v>
      </c>
      <c r="E17" s="50">
        <v>2</v>
      </c>
      <c r="F17" s="52" t="s">
        <v>174</v>
      </c>
      <c r="G17" s="50">
        <v>3</v>
      </c>
      <c r="H17" s="52" t="s">
        <v>174</v>
      </c>
      <c r="I17" s="50">
        <v>4</v>
      </c>
      <c r="J17" s="52" t="s">
        <v>174</v>
      </c>
      <c r="K17" s="50">
        <v>5</v>
      </c>
      <c r="L17" s="52" t="s">
        <v>175</v>
      </c>
      <c r="M17" s="50" t="s">
        <v>176</v>
      </c>
      <c r="N17" s="42"/>
    </row>
    <row r="18" spans="2:14">
      <c r="B18" s="24" t="s">
        <v>18</v>
      </c>
      <c r="C18" s="44">
        <v>1</v>
      </c>
      <c r="D18" s="55">
        <f>C18/$M18</f>
        <v>7.3529411764705881E-3</v>
      </c>
      <c r="E18" s="44">
        <v>4</v>
      </c>
      <c r="F18" s="55">
        <f t="shared" ref="F18:F20" si="11">E18/$M18</f>
        <v>2.9411764705882353E-2</v>
      </c>
      <c r="G18" s="44">
        <v>23</v>
      </c>
      <c r="H18" s="55">
        <f t="shared" ref="H18:H21" si="12">G18/$M18</f>
        <v>0.16911764705882354</v>
      </c>
      <c r="I18" s="44">
        <v>76</v>
      </c>
      <c r="J18" s="55">
        <f t="shared" ref="J18:J21" si="13">I18/$M18</f>
        <v>0.55882352941176472</v>
      </c>
      <c r="K18" s="44">
        <v>32</v>
      </c>
      <c r="L18" s="55">
        <f>K18/$M18</f>
        <v>0.23529411764705882</v>
      </c>
      <c r="M18" s="44">
        <v>136</v>
      </c>
      <c r="N18" s="42">
        <f t="shared" si="5"/>
        <v>1.0000000000000002</v>
      </c>
    </row>
    <row r="19" spans="2:14">
      <c r="B19" s="24" t="s">
        <v>19</v>
      </c>
      <c r="C19" s="44">
        <v>1</v>
      </c>
      <c r="D19" s="55">
        <f t="shared" ref="D19:D21" si="14">C19/$M19</f>
        <v>7.3529411764705881E-3</v>
      </c>
      <c r="E19" s="44">
        <v>0</v>
      </c>
      <c r="F19" s="55">
        <f t="shared" si="11"/>
        <v>0</v>
      </c>
      <c r="G19" s="44">
        <v>11</v>
      </c>
      <c r="H19" s="55">
        <f t="shared" si="12"/>
        <v>8.0882352941176475E-2</v>
      </c>
      <c r="I19" s="44">
        <v>79</v>
      </c>
      <c r="J19" s="55">
        <f t="shared" si="13"/>
        <v>0.58088235294117652</v>
      </c>
      <c r="K19" s="44">
        <v>45</v>
      </c>
      <c r="L19" s="55">
        <f t="shared" ref="L19:L21" si="15">K19/$M19</f>
        <v>0.33088235294117646</v>
      </c>
      <c r="M19" s="44">
        <v>136</v>
      </c>
      <c r="N19" s="42">
        <f t="shared" si="5"/>
        <v>1.0000000000000002</v>
      </c>
    </row>
    <row r="20" spans="2:14">
      <c r="B20" s="24" t="s">
        <v>20</v>
      </c>
      <c r="C20" s="44">
        <v>1</v>
      </c>
      <c r="D20" s="55">
        <f t="shared" si="14"/>
        <v>7.3529411764705881E-3</v>
      </c>
      <c r="E20" s="44">
        <v>0</v>
      </c>
      <c r="F20" s="55">
        <f t="shared" si="11"/>
        <v>0</v>
      </c>
      <c r="G20" s="44">
        <v>10</v>
      </c>
      <c r="H20" s="55">
        <f t="shared" si="12"/>
        <v>7.3529411764705885E-2</v>
      </c>
      <c r="I20" s="44">
        <v>69</v>
      </c>
      <c r="J20" s="55">
        <f t="shared" si="13"/>
        <v>0.50735294117647056</v>
      </c>
      <c r="K20" s="44">
        <v>56</v>
      </c>
      <c r="L20" s="55">
        <f t="shared" si="15"/>
        <v>0.41176470588235292</v>
      </c>
      <c r="M20" s="44">
        <v>136</v>
      </c>
      <c r="N20" s="42">
        <f t="shared" si="5"/>
        <v>0.99999999999999989</v>
      </c>
    </row>
    <row r="21" spans="2:14">
      <c r="B21" s="51" t="s">
        <v>177</v>
      </c>
      <c r="C21" s="44">
        <f>SUM(C18:C20)</f>
        <v>3</v>
      </c>
      <c r="D21" s="55">
        <f t="shared" si="14"/>
        <v>7.3529411764705881E-3</v>
      </c>
      <c r="E21" s="44">
        <f>SUM(E18:E20)</f>
        <v>4</v>
      </c>
      <c r="F21" s="55">
        <f>E21/$M21</f>
        <v>9.8039215686274508E-3</v>
      </c>
      <c r="G21" s="44">
        <f>SUM(G18:G20)</f>
        <v>44</v>
      </c>
      <c r="H21" s="55">
        <f t="shared" si="12"/>
        <v>0.10784313725490197</v>
      </c>
      <c r="I21" s="44">
        <f>SUM(I18:I20)</f>
        <v>224</v>
      </c>
      <c r="J21" s="55">
        <f t="shared" si="13"/>
        <v>0.5490196078431373</v>
      </c>
      <c r="K21" s="44">
        <f>SUM(K18:K20)</f>
        <v>133</v>
      </c>
      <c r="L21" s="55">
        <f t="shared" si="15"/>
        <v>0.32598039215686275</v>
      </c>
      <c r="M21" s="44">
        <f>SUM(K21,I21,G21,E21,C21)</f>
        <v>408</v>
      </c>
      <c r="N21" s="42"/>
    </row>
    <row r="22" spans="2:14">
      <c r="B22" s="83" t="s">
        <v>180</v>
      </c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42"/>
    </row>
    <row r="23" spans="2:14">
      <c r="B23" s="24" t="s">
        <v>173</v>
      </c>
      <c r="C23" s="50">
        <v>1</v>
      </c>
      <c r="D23" s="51" t="s">
        <v>174</v>
      </c>
      <c r="E23" s="50">
        <v>2</v>
      </c>
      <c r="F23" s="52" t="s">
        <v>174</v>
      </c>
      <c r="G23" s="50">
        <v>3</v>
      </c>
      <c r="H23" s="52" t="s">
        <v>174</v>
      </c>
      <c r="I23" s="50">
        <v>4</v>
      </c>
      <c r="J23" s="52" t="s">
        <v>174</v>
      </c>
      <c r="K23" s="50">
        <v>5</v>
      </c>
      <c r="L23" s="52" t="s">
        <v>175</v>
      </c>
      <c r="M23" s="50" t="s">
        <v>176</v>
      </c>
      <c r="N23" s="42"/>
    </row>
    <row r="24" spans="2:14">
      <c r="B24" s="24" t="s">
        <v>21</v>
      </c>
      <c r="C24" s="44">
        <v>1</v>
      </c>
      <c r="D24" s="55">
        <f>C24/$M24</f>
        <v>7.3529411764705881E-3</v>
      </c>
      <c r="E24" s="44">
        <v>0</v>
      </c>
      <c r="F24" s="55">
        <f>E24/$M24</f>
        <v>0</v>
      </c>
      <c r="G24" s="44">
        <v>18</v>
      </c>
      <c r="H24" s="55">
        <f>G24/$M24</f>
        <v>0.13235294117647059</v>
      </c>
      <c r="I24" s="44">
        <v>70</v>
      </c>
      <c r="J24" s="55">
        <f>I24/$M24</f>
        <v>0.51470588235294112</v>
      </c>
      <c r="K24" s="44">
        <v>47</v>
      </c>
      <c r="L24" s="55">
        <f>K24/$M24</f>
        <v>0.34558823529411764</v>
      </c>
      <c r="M24" s="44">
        <v>136</v>
      </c>
      <c r="N24" s="42">
        <f t="shared" si="5"/>
        <v>0.99999999999999989</v>
      </c>
    </row>
    <row r="25" spans="2:14">
      <c r="B25" s="24" t="s">
        <v>22</v>
      </c>
      <c r="C25" s="44">
        <v>2</v>
      </c>
      <c r="D25" s="55">
        <f t="shared" ref="D25:D28" si="16">C25/$M25</f>
        <v>1.4705882352941176E-2</v>
      </c>
      <c r="E25" s="44">
        <v>1</v>
      </c>
      <c r="F25" s="55">
        <f t="shared" ref="F25:F28" si="17">E25/$M25</f>
        <v>7.3529411764705881E-3</v>
      </c>
      <c r="G25" s="44">
        <v>28</v>
      </c>
      <c r="H25" s="55">
        <f t="shared" ref="H25:H28" si="18">G25/$M25</f>
        <v>0.20588235294117646</v>
      </c>
      <c r="I25" s="44">
        <v>62</v>
      </c>
      <c r="J25" s="55">
        <f t="shared" ref="J25:J28" si="19">I25/$M25</f>
        <v>0.45588235294117646</v>
      </c>
      <c r="K25" s="44">
        <v>43</v>
      </c>
      <c r="L25" s="55">
        <f t="shared" ref="L25:L28" si="20">K25/$M25</f>
        <v>0.31617647058823528</v>
      </c>
      <c r="M25" s="44">
        <v>136</v>
      </c>
      <c r="N25" s="42">
        <f t="shared" si="5"/>
        <v>0.99999999999999978</v>
      </c>
    </row>
    <row r="26" spans="2:14">
      <c r="B26" s="24" t="s">
        <v>23</v>
      </c>
      <c r="C26" s="44">
        <v>1</v>
      </c>
      <c r="D26" s="55">
        <f t="shared" si="16"/>
        <v>7.3529411764705881E-3</v>
      </c>
      <c r="E26" s="44">
        <v>2</v>
      </c>
      <c r="F26" s="55">
        <f t="shared" si="17"/>
        <v>1.4705882352941176E-2</v>
      </c>
      <c r="G26" s="44">
        <v>33</v>
      </c>
      <c r="H26" s="55">
        <f t="shared" si="18"/>
        <v>0.24264705882352941</v>
      </c>
      <c r="I26" s="44">
        <v>72</v>
      </c>
      <c r="J26" s="55">
        <f t="shared" si="19"/>
        <v>0.52941176470588236</v>
      </c>
      <c r="K26" s="44">
        <v>28</v>
      </c>
      <c r="L26" s="55">
        <f t="shared" si="20"/>
        <v>0.20588235294117646</v>
      </c>
      <c r="M26" s="44">
        <v>136</v>
      </c>
      <c r="N26" s="42">
        <f t="shared" si="5"/>
        <v>1</v>
      </c>
    </row>
    <row r="27" spans="2:14">
      <c r="B27" s="24" t="s">
        <v>24</v>
      </c>
      <c r="C27" s="44">
        <v>1</v>
      </c>
      <c r="D27" s="55">
        <f t="shared" si="16"/>
        <v>7.3529411764705881E-3</v>
      </c>
      <c r="E27" s="44">
        <v>0</v>
      </c>
      <c r="F27" s="55">
        <f t="shared" si="17"/>
        <v>0</v>
      </c>
      <c r="G27" s="44">
        <v>6</v>
      </c>
      <c r="H27" s="55">
        <f t="shared" si="18"/>
        <v>4.4117647058823532E-2</v>
      </c>
      <c r="I27" s="44">
        <v>69</v>
      </c>
      <c r="J27" s="55">
        <f t="shared" si="19"/>
        <v>0.50735294117647056</v>
      </c>
      <c r="K27" s="44">
        <v>60</v>
      </c>
      <c r="L27" s="55">
        <f t="shared" si="20"/>
        <v>0.44117647058823528</v>
      </c>
      <c r="M27" s="44">
        <v>136</v>
      </c>
      <c r="N27" s="42">
        <f t="shared" si="5"/>
        <v>0.99999999999999989</v>
      </c>
    </row>
    <row r="28" spans="2:14">
      <c r="B28" s="51" t="s">
        <v>177</v>
      </c>
      <c r="C28" s="44">
        <f>SUM(C24:C27)</f>
        <v>5</v>
      </c>
      <c r="D28" s="55">
        <f t="shared" si="16"/>
        <v>9.1911764705882356E-3</v>
      </c>
      <c r="E28" s="44">
        <f>SUM(E24:E27)</f>
        <v>3</v>
      </c>
      <c r="F28" s="55">
        <f t="shared" si="17"/>
        <v>5.5147058823529415E-3</v>
      </c>
      <c r="G28" s="44">
        <f>SUM(G24:G27)</f>
        <v>85</v>
      </c>
      <c r="H28" s="55">
        <f t="shared" si="18"/>
        <v>0.15625</v>
      </c>
      <c r="I28" s="44">
        <f>SUM(I24:I27)</f>
        <v>273</v>
      </c>
      <c r="J28" s="55">
        <f t="shared" si="19"/>
        <v>0.50183823529411764</v>
      </c>
      <c r="K28" s="44">
        <f>SUM(K24:K27)</f>
        <v>178</v>
      </c>
      <c r="L28" s="55">
        <f t="shared" si="20"/>
        <v>0.32720588235294118</v>
      </c>
      <c r="M28" s="44">
        <f>SUM(K28,I28,G28,E28,C28)</f>
        <v>544</v>
      </c>
      <c r="N28" s="42"/>
    </row>
    <row r="29" spans="2:14">
      <c r="B29" s="83" t="s">
        <v>181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42"/>
    </row>
    <row r="30" spans="2:14">
      <c r="B30" s="24" t="s">
        <v>173</v>
      </c>
      <c r="C30" s="50">
        <v>1</v>
      </c>
      <c r="D30" s="51" t="s">
        <v>174</v>
      </c>
      <c r="E30" s="50">
        <v>2</v>
      </c>
      <c r="F30" s="52" t="s">
        <v>174</v>
      </c>
      <c r="G30" s="50">
        <v>3</v>
      </c>
      <c r="H30" s="52" t="s">
        <v>174</v>
      </c>
      <c r="I30" s="50">
        <v>4</v>
      </c>
      <c r="J30" s="52" t="s">
        <v>174</v>
      </c>
      <c r="K30" s="50">
        <v>5</v>
      </c>
      <c r="L30" s="52" t="s">
        <v>175</v>
      </c>
      <c r="M30" s="50" t="s">
        <v>176</v>
      </c>
      <c r="N30" s="42"/>
    </row>
    <row r="31" spans="2:14">
      <c r="B31" s="24" t="s">
        <v>25</v>
      </c>
      <c r="C31" s="44">
        <v>1</v>
      </c>
      <c r="D31" s="55">
        <f t="shared" ref="D31:L34" si="21">C31/$M31</f>
        <v>7.3529411764705881E-3</v>
      </c>
      <c r="E31" s="44">
        <v>1</v>
      </c>
      <c r="F31" s="55">
        <f t="shared" si="21"/>
        <v>7.3529411764705881E-3</v>
      </c>
      <c r="G31" s="44">
        <v>2</v>
      </c>
      <c r="H31" s="55">
        <f t="shared" si="21"/>
        <v>1.4705882352941176E-2</v>
      </c>
      <c r="I31" s="44">
        <v>73</v>
      </c>
      <c r="J31" s="55">
        <f t="shared" si="21"/>
        <v>0.53676470588235292</v>
      </c>
      <c r="K31" s="44">
        <v>59</v>
      </c>
      <c r="L31" s="55">
        <f t="shared" si="21"/>
        <v>0.43382352941176472</v>
      </c>
      <c r="M31" s="44">
        <v>136</v>
      </c>
      <c r="N31" s="42">
        <f t="shared" si="5"/>
        <v>0.99999999999999989</v>
      </c>
    </row>
    <row r="32" spans="2:14">
      <c r="B32" s="24" t="s">
        <v>26</v>
      </c>
      <c r="C32" s="44">
        <v>1</v>
      </c>
      <c r="D32" s="55">
        <f t="shared" si="21"/>
        <v>7.3529411764705881E-3</v>
      </c>
      <c r="E32" s="44">
        <v>0</v>
      </c>
      <c r="F32" s="55">
        <f t="shared" ref="F32" si="22">E32/$M32</f>
        <v>0</v>
      </c>
      <c r="G32" s="44">
        <v>14</v>
      </c>
      <c r="H32" s="55">
        <f t="shared" ref="H32" si="23">G32/$M32</f>
        <v>0.10294117647058823</v>
      </c>
      <c r="I32" s="44">
        <v>76</v>
      </c>
      <c r="J32" s="55">
        <f t="shared" ref="J32" si="24">I32/$M32</f>
        <v>0.55882352941176472</v>
      </c>
      <c r="K32" s="44">
        <v>45</v>
      </c>
      <c r="L32" s="55">
        <f t="shared" ref="L32" si="25">K32/$M32</f>
        <v>0.33088235294117646</v>
      </c>
      <c r="M32" s="44">
        <v>136</v>
      </c>
      <c r="N32" s="42">
        <f t="shared" si="5"/>
        <v>0.99999999999999989</v>
      </c>
    </row>
    <row r="33" spans="2:14">
      <c r="B33" s="24" t="s">
        <v>27</v>
      </c>
      <c r="C33" s="44">
        <v>1</v>
      </c>
      <c r="D33" s="55">
        <f t="shared" si="21"/>
        <v>7.3529411764705881E-3</v>
      </c>
      <c r="E33" s="44">
        <v>2</v>
      </c>
      <c r="F33" s="55">
        <f t="shared" ref="F33" si="26">E33/$M33</f>
        <v>1.4705882352941176E-2</v>
      </c>
      <c r="G33" s="44">
        <v>21</v>
      </c>
      <c r="H33" s="55">
        <f t="shared" ref="H33" si="27">G33/$M33</f>
        <v>0.15441176470588236</v>
      </c>
      <c r="I33" s="44">
        <v>66</v>
      </c>
      <c r="J33" s="55">
        <f t="shared" ref="J33" si="28">I33/$M33</f>
        <v>0.48529411764705882</v>
      </c>
      <c r="K33" s="44">
        <v>46</v>
      </c>
      <c r="L33" s="55">
        <f t="shared" ref="L33" si="29">K33/$M33</f>
        <v>0.33823529411764708</v>
      </c>
      <c r="M33" s="44">
        <v>136</v>
      </c>
      <c r="N33" s="42">
        <f t="shared" si="5"/>
        <v>0.99999999999999989</v>
      </c>
    </row>
    <row r="34" spans="2:14">
      <c r="B34" s="51" t="s">
        <v>177</v>
      </c>
      <c r="C34" s="50">
        <f>SUM(C31:C33)</f>
        <v>3</v>
      </c>
      <c r="D34" s="56">
        <f t="shared" si="21"/>
        <v>7.4074074074074077E-3</v>
      </c>
      <c r="E34" s="50">
        <f>SUM(E31:E33)</f>
        <v>3</v>
      </c>
      <c r="F34" s="56">
        <f>E34/M34</f>
        <v>7.4074074074074077E-3</v>
      </c>
      <c r="G34" s="50">
        <f>SUM(G31:G33)</f>
        <v>37</v>
      </c>
      <c r="H34" s="56">
        <f>G34/M34</f>
        <v>9.1358024691358022E-2</v>
      </c>
      <c r="I34" s="50">
        <f>SUM(I31:I33)</f>
        <v>215</v>
      </c>
      <c r="J34" s="56">
        <f>I34/M34</f>
        <v>0.53086419753086422</v>
      </c>
      <c r="K34" s="50">
        <f>SUM(K31:K33)</f>
        <v>150</v>
      </c>
      <c r="L34" s="56">
        <f>K34/M34</f>
        <v>0.37037037037037035</v>
      </c>
      <c r="M34" s="50">
        <f>SUM(K34,I34,G34,C34)</f>
        <v>405</v>
      </c>
      <c r="N34" s="42"/>
    </row>
    <row r="35" spans="2:14">
      <c r="B35" s="83" t="s">
        <v>182</v>
      </c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42"/>
    </row>
    <row r="36" spans="2:14">
      <c r="B36" s="24" t="s">
        <v>173</v>
      </c>
      <c r="C36" s="50">
        <v>1</v>
      </c>
      <c r="D36" s="51" t="s">
        <v>174</v>
      </c>
      <c r="E36" s="50">
        <v>2</v>
      </c>
      <c r="F36" s="52" t="s">
        <v>174</v>
      </c>
      <c r="G36" s="50">
        <v>3</v>
      </c>
      <c r="H36" s="52" t="s">
        <v>174</v>
      </c>
      <c r="I36" s="50">
        <v>4</v>
      </c>
      <c r="J36" s="52" t="s">
        <v>174</v>
      </c>
      <c r="K36" s="50">
        <v>5</v>
      </c>
      <c r="L36" s="52" t="s">
        <v>175</v>
      </c>
      <c r="M36" s="50" t="s">
        <v>176</v>
      </c>
      <c r="N36" s="42"/>
    </row>
    <row r="37" spans="2:14">
      <c r="B37" s="24" t="s">
        <v>28</v>
      </c>
      <c r="C37" s="44">
        <v>0</v>
      </c>
      <c r="D37" s="55">
        <f t="shared" ref="D37:L42" si="30">C37/$M37</f>
        <v>0</v>
      </c>
      <c r="E37" s="44">
        <v>0</v>
      </c>
      <c r="F37" s="55">
        <f t="shared" si="30"/>
        <v>0</v>
      </c>
      <c r="G37" s="44">
        <v>1</v>
      </c>
      <c r="H37" s="55">
        <f t="shared" si="30"/>
        <v>7.3529411764705881E-3</v>
      </c>
      <c r="I37" s="44">
        <v>31</v>
      </c>
      <c r="J37" s="55">
        <f t="shared" si="30"/>
        <v>0.22794117647058823</v>
      </c>
      <c r="K37" s="44">
        <v>104</v>
      </c>
      <c r="L37" s="55">
        <f t="shared" si="30"/>
        <v>0.76470588235294112</v>
      </c>
      <c r="M37" s="44">
        <v>136</v>
      </c>
      <c r="N37" s="42">
        <f t="shared" si="5"/>
        <v>0.99999999999999989</v>
      </c>
    </row>
    <row r="38" spans="2:14">
      <c r="B38" s="24" t="s">
        <v>29</v>
      </c>
      <c r="C38" s="44">
        <v>0</v>
      </c>
      <c r="D38" s="55">
        <f t="shared" si="30"/>
        <v>0</v>
      </c>
      <c r="E38" s="44">
        <v>0</v>
      </c>
      <c r="F38" s="55">
        <f t="shared" ref="F38" si="31">E38/$M38</f>
        <v>0</v>
      </c>
      <c r="G38" s="44">
        <v>0</v>
      </c>
      <c r="H38" s="55">
        <f t="shared" ref="H38" si="32">G38/$M38</f>
        <v>0</v>
      </c>
      <c r="I38" s="44">
        <v>46</v>
      </c>
      <c r="J38" s="55">
        <f t="shared" ref="J38" si="33">I38/$M38</f>
        <v>0.33823529411764708</v>
      </c>
      <c r="K38" s="44">
        <v>90</v>
      </c>
      <c r="L38" s="55">
        <f t="shared" ref="L38" si="34">K38/$M38</f>
        <v>0.66176470588235292</v>
      </c>
      <c r="M38" s="44">
        <v>136</v>
      </c>
      <c r="N38" s="42">
        <f t="shared" si="5"/>
        <v>1</v>
      </c>
    </row>
    <row r="39" spans="2:14">
      <c r="B39" s="24" t="s">
        <v>30</v>
      </c>
      <c r="C39" s="44">
        <v>0</v>
      </c>
      <c r="D39" s="55">
        <f t="shared" si="30"/>
        <v>0</v>
      </c>
      <c r="E39" s="44">
        <v>0</v>
      </c>
      <c r="F39" s="55">
        <f t="shared" ref="F39" si="35">E39/$M39</f>
        <v>0</v>
      </c>
      <c r="G39" s="44">
        <v>13</v>
      </c>
      <c r="H39" s="55">
        <f t="shared" ref="H39" si="36">G39/$M39</f>
        <v>9.5588235294117641E-2</v>
      </c>
      <c r="I39" s="44">
        <v>82</v>
      </c>
      <c r="J39" s="55">
        <f t="shared" ref="J39" si="37">I39/$M39</f>
        <v>0.6029411764705882</v>
      </c>
      <c r="K39" s="44">
        <v>41</v>
      </c>
      <c r="L39" s="55">
        <f t="shared" ref="L39" si="38">K39/$M39</f>
        <v>0.3014705882352941</v>
      </c>
      <c r="M39" s="44">
        <v>136</v>
      </c>
      <c r="N39" s="42">
        <f t="shared" si="5"/>
        <v>0.99999999999999989</v>
      </c>
    </row>
    <row r="40" spans="2:14">
      <c r="B40" s="24" t="s">
        <v>31</v>
      </c>
      <c r="C40" s="44">
        <v>0</v>
      </c>
      <c r="D40" s="55">
        <f t="shared" si="30"/>
        <v>0</v>
      </c>
      <c r="E40" s="44">
        <v>1</v>
      </c>
      <c r="F40" s="55">
        <f t="shared" ref="F40" si="39">E40/$M40</f>
        <v>7.3529411764705881E-3</v>
      </c>
      <c r="G40" s="44">
        <v>5</v>
      </c>
      <c r="H40" s="55">
        <f t="shared" ref="H40" si="40">G40/$M40</f>
        <v>3.6764705882352942E-2</v>
      </c>
      <c r="I40" s="44">
        <v>46</v>
      </c>
      <c r="J40" s="55">
        <f t="shared" ref="J40" si="41">I40/$M40</f>
        <v>0.33823529411764708</v>
      </c>
      <c r="K40" s="44">
        <v>84</v>
      </c>
      <c r="L40" s="55">
        <f t="shared" ref="L40" si="42">K40/$M40</f>
        <v>0.61764705882352944</v>
      </c>
      <c r="M40" s="44">
        <v>136</v>
      </c>
      <c r="N40" s="42">
        <f t="shared" si="5"/>
        <v>1</v>
      </c>
    </row>
    <row r="41" spans="2:14">
      <c r="B41" s="24" t="s">
        <v>32</v>
      </c>
      <c r="C41" s="44">
        <v>0</v>
      </c>
      <c r="D41" s="55">
        <f t="shared" si="30"/>
        <v>0</v>
      </c>
      <c r="E41" s="44">
        <v>1</v>
      </c>
      <c r="F41" s="55">
        <f t="shared" ref="F41" si="43">E41/$M41</f>
        <v>7.3529411764705881E-3</v>
      </c>
      <c r="G41" s="44">
        <v>4</v>
      </c>
      <c r="H41" s="55">
        <f t="shared" ref="H41" si="44">G41/$M41</f>
        <v>2.9411764705882353E-2</v>
      </c>
      <c r="I41" s="44">
        <v>85</v>
      </c>
      <c r="J41" s="55">
        <f t="shared" ref="J41" si="45">I41/$M41</f>
        <v>0.625</v>
      </c>
      <c r="K41" s="44">
        <v>46</v>
      </c>
      <c r="L41" s="55">
        <f t="shared" ref="L41" si="46">K41/$M41</f>
        <v>0.33823529411764708</v>
      </c>
      <c r="M41" s="44">
        <v>136</v>
      </c>
      <c r="N41" s="42">
        <f t="shared" si="5"/>
        <v>1</v>
      </c>
    </row>
    <row r="42" spans="2:14">
      <c r="B42" s="51" t="s">
        <v>177</v>
      </c>
      <c r="C42" s="44">
        <f>SUM(C37:C41)</f>
        <v>0</v>
      </c>
      <c r="D42" s="55">
        <f t="shared" si="30"/>
        <v>0</v>
      </c>
      <c r="E42" s="44">
        <f>SUM(E37:E41)</f>
        <v>2</v>
      </c>
      <c r="F42" s="55">
        <f t="shared" si="30"/>
        <v>2.9411764705882353E-3</v>
      </c>
      <c r="G42" s="44">
        <f>SUM(G37:G41)</f>
        <v>23</v>
      </c>
      <c r="H42" s="55">
        <f t="shared" si="30"/>
        <v>3.3823529411764704E-2</v>
      </c>
      <c r="I42" s="44">
        <f>SUM(I37:I41)</f>
        <v>290</v>
      </c>
      <c r="J42" s="55">
        <f t="shared" si="30"/>
        <v>0.4264705882352941</v>
      </c>
      <c r="K42" s="44">
        <f>SUM(K37:K41)</f>
        <v>365</v>
      </c>
      <c r="L42" s="55">
        <f t="shared" si="30"/>
        <v>0.53676470588235292</v>
      </c>
      <c r="M42" s="44">
        <f>SUM(M37:M41)</f>
        <v>680</v>
      </c>
      <c r="N42" s="42"/>
    </row>
    <row r="43" spans="2:14">
      <c r="B43" s="83" t="s">
        <v>183</v>
      </c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42"/>
    </row>
    <row r="44" spans="2:14">
      <c r="B44" s="24" t="s">
        <v>173</v>
      </c>
      <c r="C44" s="50">
        <v>1</v>
      </c>
      <c r="D44" s="51" t="s">
        <v>174</v>
      </c>
      <c r="E44" s="50">
        <v>2</v>
      </c>
      <c r="F44" s="52" t="s">
        <v>174</v>
      </c>
      <c r="G44" s="50">
        <v>3</v>
      </c>
      <c r="H44" s="52" t="s">
        <v>174</v>
      </c>
      <c r="I44" s="50">
        <v>4</v>
      </c>
      <c r="J44" s="52" t="s">
        <v>174</v>
      </c>
      <c r="K44" s="50">
        <v>5</v>
      </c>
      <c r="L44" s="52" t="s">
        <v>175</v>
      </c>
      <c r="M44" s="50" t="s">
        <v>176</v>
      </c>
      <c r="N44" s="42"/>
    </row>
    <row r="45" spans="2:14">
      <c r="B45" s="24" t="s">
        <v>33</v>
      </c>
      <c r="C45" s="44">
        <v>0</v>
      </c>
      <c r="D45" s="55">
        <f t="shared" ref="D45:D46" si="47">C45/$M45</f>
        <v>0</v>
      </c>
      <c r="E45" s="44">
        <v>0</v>
      </c>
      <c r="F45" s="55">
        <f t="shared" ref="F45:F48" si="48">E45/$M45</f>
        <v>0</v>
      </c>
      <c r="G45" s="44">
        <v>16</v>
      </c>
      <c r="H45" s="55">
        <f t="shared" ref="H45:H48" si="49">G45/$M45</f>
        <v>0.11764705882352941</v>
      </c>
      <c r="I45" s="44">
        <v>75</v>
      </c>
      <c r="J45" s="55">
        <f t="shared" ref="J45:J48" si="50">I45/$M45</f>
        <v>0.55147058823529416</v>
      </c>
      <c r="K45" s="44">
        <v>45</v>
      </c>
      <c r="L45" s="55">
        <f t="shared" ref="L45:L48" si="51">K45/$M45</f>
        <v>0.33088235294117646</v>
      </c>
      <c r="M45" s="44">
        <v>136</v>
      </c>
      <c r="N45" s="42">
        <f t="shared" si="5"/>
        <v>1</v>
      </c>
    </row>
    <row r="46" spans="2:14">
      <c r="B46" s="24" t="s">
        <v>34</v>
      </c>
      <c r="C46" s="44">
        <v>0</v>
      </c>
      <c r="D46" s="55">
        <f t="shared" si="47"/>
        <v>0</v>
      </c>
      <c r="E46" s="44">
        <v>0</v>
      </c>
      <c r="F46" s="55">
        <f t="shared" si="48"/>
        <v>0</v>
      </c>
      <c r="G46" s="44">
        <v>8</v>
      </c>
      <c r="H46" s="55">
        <f t="shared" si="49"/>
        <v>5.8823529411764705E-2</v>
      </c>
      <c r="I46" s="44">
        <v>81</v>
      </c>
      <c r="J46" s="55">
        <f t="shared" si="50"/>
        <v>0.59558823529411764</v>
      </c>
      <c r="K46" s="44">
        <v>47</v>
      </c>
      <c r="L46" s="55">
        <f t="shared" si="51"/>
        <v>0.34558823529411764</v>
      </c>
      <c r="M46" s="44">
        <v>136</v>
      </c>
      <c r="N46" s="42">
        <f t="shared" si="5"/>
        <v>1</v>
      </c>
    </row>
    <row r="47" spans="2:14">
      <c r="B47" s="24" t="s">
        <v>35</v>
      </c>
      <c r="C47" s="44">
        <v>0</v>
      </c>
      <c r="D47" s="55">
        <f>C47/$M47</f>
        <v>0</v>
      </c>
      <c r="E47" s="44">
        <v>0</v>
      </c>
      <c r="F47" s="55">
        <f t="shared" si="48"/>
        <v>0</v>
      </c>
      <c r="G47" s="44">
        <v>18</v>
      </c>
      <c r="H47" s="55">
        <f t="shared" si="49"/>
        <v>0.13235294117647059</v>
      </c>
      <c r="I47" s="44">
        <v>64</v>
      </c>
      <c r="J47" s="55">
        <f t="shared" si="50"/>
        <v>0.47058823529411764</v>
      </c>
      <c r="K47" s="44">
        <v>54</v>
      </c>
      <c r="L47" s="55">
        <f t="shared" si="51"/>
        <v>0.39705882352941174</v>
      </c>
      <c r="M47" s="44">
        <v>136</v>
      </c>
      <c r="N47" s="42">
        <f t="shared" si="5"/>
        <v>1</v>
      </c>
    </row>
    <row r="48" spans="2:14">
      <c r="B48" s="51" t="s">
        <v>177</v>
      </c>
      <c r="C48" s="44">
        <f>SUM(C45:C47)</f>
        <v>0</v>
      </c>
      <c r="D48" s="55">
        <f>C48/$M48</f>
        <v>0</v>
      </c>
      <c r="E48" s="44">
        <f>SUM(E45:E47)</f>
        <v>0</v>
      </c>
      <c r="F48" s="55">
        <f t="shared" si="48"/>
        <v>0</v>
      </c>
      <c r="G48" s="44">
        <f>SUM(G45:G47)</f>
        <v>42</v>
      </c>
      <c r="H48" s="55">
        <f t="shared" si="49"/>
        <v>0.10294117647058823</v>
      </c>
      <c r="I48" s="44">
        <f>SUM(I45:I47)</f>
        <v>220</v>
      </c>
      <c r="J48" s="55">
        <f t="shared" si="50"/>
        <v>0.53921568627450978</v>
      </c>
      <c r="K48" s="44">
        <f>SUM(K45:K47)</f>
        <v>146</v>
      </c>
      <c r="L48" s="55">
        <f t="shared" si="51"/>
        <v>0.35784313725490197</v>
      </c>
      <c r="M48" s="44">
        <f>SUM(M45:M47)</f>
        <v>408</v>
      </c>
      <c r="N48" s="42"/>
    </row>
    <row r="49" spans="2:14">
      <c r="B49" s="83" t="s">
        <v>184</v>
      </c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42"/>
    </row>
    <row r="50" spans="2:14">
      <c r="B50" s="24" t="s">
        <v>173</v>
      </c>
      <c r="C50" s="50">
        <v>1</v>
      </c>
      <c r="D50" s="51" t="s">
        <v>174</v>
      </c>
      <c r="E50" s="50">
        <v>2</v>
      </c>
      <c r="F50" s="52" t="s">
        <v>174</v>
      </c>
      <c r="G50" s="50">
        <v>3</v>
      </c>
      <c r="H50" s="52" t="s">
        <v>174</v>
      </c>
      <c r="I50" s="50">
        <v>4</v>
      </c>
      <c r="J50" s="52" t="s">
        <v>174</v>
      </c>
      <c r="K50" s="50">
        <v>5</v>
      </c>
      <c r="L50" s="52" t="s">
        <v>175</v>
      </c>
      <c r="M50" s="50" t="s">
        <v>176</v>
      </c>
      <c r="N50" s="42"/>
    </row>
    <row r="51" spans="2:14">
      <c r="B51" s="24" t="s">
        <v>36</v>
      </c>
      <c r="C51" s="44">
        <v>0</v>
      </c>
      <c r="D51" s="54">
        <f>C51/$M51</f>
        <v>0</v>
      </c>
      <c r="E51" s="44">
        <v>1</v>
      </c>
      <c r="F51" s="54">
        <f>E51/$M51</f>
        <v>7.3529411764705881E-3</v>
      </c>
      <c r="G51" s="44">
        <v>20</v>
      </c>
      <c r="H51" s="54">
        <f>G51/$M51</f>
        <v>0.14705882352941177</v>
      </c>
      <c r="I51" s="44">
        <v>80</v>
      </c>
      <c r="J51" s="54">
        <f>I51/$M51</f>
        <v>0.58823529411764708</v>
      </c>
      <c r="K51" s="44">
        <v>35</v>
      </c>
      <c r="L51" s="54">
        <f>K51/$M51</f>
        <v>0.25735294117647056</v>
      </c>
      <c r="M51" s="44">
        <v>136</v>
      </c>
      <c r="N51" s="42">
        <f t="shared" si="5"/>
        <v>1</v>
      </c>
    </row>
    <row r="52" spans="2:14">
      <c r="B52" s="24" t="s">
        <v>37</v>
      </c>
      <c r="C52" s="44">
        <v>0</v>
      </c>
      <c r="D52" s="54">
        <f t="shared" ref="D52:D54" si="52">C52/$M52</f>
        <v>0</v>
      </c>
      <c r="E52" s="44">
        <v>2</v>
      </c>
      <c r="F52" s="54">
        <f t="shared" ref="F52:L54" si="53">E52/$M52</f>
        <v>1.4705882352941176E-2</v>
      </c>
      <c r="G52" s="44">
        <v>22</v>
      </c>
      <c r="H52" s="54">
        <f t="shared" ref="H52:H53" si="54">G52/$M52</f>
        <v>0.16176470588235295</v>
      </c>
      <c r="I52" s="44">
        <v>76</v>
      </c>
      <c r="J52" s="54">
        <f t="shared" ref="J52:J53" si="55">I52/$M52</f>
        <v>0.55882352941176472</v>
      </c>
      <c r="K52" s="44">
        <v>36</v>
      </c>
      <c r="L52" s="54">
        <f t="shared" ref="L52:L53" si="56">K52/$M52</f>
        <v>0.26470588235294118</v>
      </c>
      <c r="M52" s="44">
        <v>136</v>
      </c>
      <c r="N52" s="42">
        <f t="shared" si="5"/>
        <v>0.99999999999999989</v>
      </c>
    </row>
    <row r="53" spans="2:14">
      <c r="B53" s="24" t="s">
        <v>38</v>
      </c>
      <c r="C53" s="44">
        <v>0</v>
      </c>
      <c r="D53" s="54">
        <f t="shared" si="52"/>
        <v>0</v>
      </c>
      <c r="E53" s="44">
        <v>3</v>
      </c>
      <c r="F53" s="54">
        <f t="shared" si="53"/>
        <v>2.2058823529411766E-2</v>
      </c>
      <c r="G53" s="44">
        <v>27</v>
      </c>
      <c r="H53" s="54">
        <f t="shared" si="54"/>
        <v>0.19852941176470587</v>
      </c>
      <c r="I53" s="44">
        <v>79</v>
      </c>
      <c r="J53" s="54">
        <f t="shared" si="55"/>
        <v>0.58088235294117652</v>
      </c>
      <c r="K53" s="44">
        <v>27</v>
      </c>
      <c r="L53" s="54">
        <f t="shared" si="56"/>
        <v>0.19852941176470587</v>
      </c>
      <c r="M53" s="44">
        <v>136</v>
      </c>
      <c r="N53" s="42">
        <f t="shared" si="5"/>
        <v>1</v>
      </c>
    </row>
    <row r="54" spans="2:14">
      <c r="B54" s="51" t="s">
        <v>177</v>
      </c>
      <c r="C54" s="44">
        <f>SUM(C51:C53)</f>
        <v>0</v>
      </c>
      <c r="D54" s="54">
        <f t="shared" si="52"/>
        <v>0</v>
      </c>
      <c r="E54" s="44">
        <f>SUM(E51:E53)</f>
        <v>6</v>
      </c>
      <c r="F54" s="54">
        <f t="shared" si="53"/>
        <v>1.4705882352941176E-2</v>
      </c>
      <c r="G54" s="44">
        <f>SUM(G51:G53)</f>
        <v>69</v>
      </c>
      <c r="H54" s="54">
        <f t="shared" si="53"/>
        <v>0.16911764705882354</v>
      </c>
      <c r="I54" s="44">
        <f>SUM(I51:I53)</f>
        <v>235</v>
      </c>
      <c r="J54" s="54">
        <f t="shared" si="53"/>
        <v>0.5759803921568627</v>
      </c>
      <c r="K54" s="44">
        <f>SUM(K51:K53)</f>
        <v>98</v>
      </c>
      <c r="L54" s="54">
        <f t="shared" si="53"/>
        <v>0.24019607843137256</v>
      </c>
      <c r="M54" s="44">
        <f>SUM(M51:M53)</f>
        <v>408</v>
      </c>
      <c r="N54" s="42"/>
    </row>
    <row r="55" spans="2:14">
      <c r="B55" s="83" t="s">
        <v>185</v>
      </c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42">
        <f t="shared" si="5"/>
        <v>0</v>
      </c>
    </row>
    <row r="56" spans="2:14">
      <c r="B56" s="24" t="s">
        <v>173</v>
      </c>
      <c r="C56" s="50">
        <v>1</v>
      </c>
      <c r="D56" s="51" t="s">
        <v>174</v>
      </c>
      <c r="E56" s="50">
        <v>2</v>
      </c>
      <c r="F56" s="52" t="s">
        <v>174</v>
      </c>
      <c r="G56" s="50">
        <v>3</v>
      </c>
      <c r="H56" s="52" t="s">
        <v>174</v>
      </c>
      <c r="I56" s="50">
        <v>4</v>
      </c>
      <c r="J56" s="52" t="s">
        <v>174</v>
      </c>
      <c r="K56" s="50">
        <v>5</v>
      </c>
      <c r="L56" s="52" t="s">
        <v>175</v>
      </c>
      <c r="M56" s="50" t="s">
        <v>176</v>
      </c>
      <c r="N56" s="42"/>
    </row>
    <row r="57" spans="2:14">
      <c r="B57" s="24" t="s">
        <v>39</v>
      </c>
      <c r="C57" s="44">
        <v>0</v>
      </c>
      <c r="D57" s="55">
        <f t="shared" ref="D57:L61" si="57">C57/$M57</f>
        <v>0</v>
      </c>
      <c r="E57" s="44">
        <v>0</v>
      </c>
      <c r="F57" s="55">
        <f t="shared" si="57"/>
        <v>0</v>
      </c>
      <c r="G57" s="44">
        <v>2</v>
      </c>
      <c r="H57" s="55">
        <f t="shared" si="57"/>
        <v>1.4705882352941176E-2</v>
      </c>
      <c r="I57" s="44">
        <v>49</v>
      </c>
      <c r="J57" s="55">
        <f t="shared" si="57"/>
        <v>0.36029411764705882</v>
      </c>
      <c r="K57" s="44">
        <v>85</v>
      </c>
      <c r="L57" s="55">
        <f t="shared" si="57"/>
        <v>0.625</v>
      </c>
      <c r="M57" s="44">
        <v>136</v>
      </c>
      <c r="N57" s="42">
        <f t="shared" si="5"/>
        <v>1</v>
      </c>
    </row>
    <row r="58" spans="2:14">
      <c r="B58" s="24" t="s">
        <v>40</v>
      </c>
      <c r="C58" s="44">
        <v>0</v>
      </c>
      <c r="D58" s="55">
        <f t="shared" si="57"/>
        <v>0</v>
      </c>
      <c r="E58" s="44">
        <v>0</v>
      </c>
      <c r="F58" s="55">
        <f t="shared" ref="F58" si="58">E58/$M58</f>
        <v>0</v>
      </c>
      <c r="G58" s="44">
        <v>4</v>
      </c>
      <c r="H58" s="55">
        <f t="shared" ref="H58" si="59">G58/$M58</f>
        <v>2.9411764705882353E-2</v>
      </c>
      <c r="I58" s="44">
        <v>61</v>
      </c>
      <c r="J58" s="55">
        <f t="shared" ref="J58" si="60">I58/$M58</f>
        <v>0.4485294117647059</v>
      </c>
      <c r="K58" s="44">
        <v>71</v>
      </c>
      <c r="L58" s="55">
        <f t="shared" ref="L58" si="61">K58/$M58</f>
        <v>0.5220588235294118</v>
      </c>
      <c r="M58" s="44">
        <v>136</v>
      </c>
      <c r="N58" s="42">
        <f t="shared" si="5"/>
        <v>1</v>
      </c>
    </row>
    <row r="59" spans="2:14">
      <c r="B59" s="24" t="s">
        <v>41</v>
      </c>
      <c r="C59" s="44">
        <v>0</v>
      </c>
      <c r="D59" s="55">
        <f t="shared" si="57"/>
        <v>0</v>
      </c>
      <c r="E59" s="44">
        <v>0</v>
      </c>
      <c r="F59" s="55">
        <f t="shared" ref="F59" si="62">E59/$M59</f>
        <v>0</v>
      </c>
      <c r="G59" s="44">
        <v>2</v>
      </c>
      <c r="H59" s="55">
        <f t="shared" ref="H59" si="63">G59/$M59</f>
        <v>1.4705882352941176E-2</v>
      </c>
      <c r="I59" s="44">
        <v>64</v>
      </c>
      <c r="J59" s="55">
        <f t="shared" ref="J59" si="64">I59/$M59</f>
        <v>0.47058823529411764</v>
      </c>
      <c r="K59" s="44">
        <v>70</v>
      </c>
      <c r="L59" s="55">
        <f t="shared" ref="L59" si="65">K59/$M59</f>
        <v>0.51470588235294112</v>
      </c>
      <c r="M59" s="44">
        <v>136</v>
      </c>
      <c r="N59" s="42">
        <f t="shared" si="5"/>
        <v>0.99999999999999989</v>
      </c>
    </row>
    <row r="60" spans="2:14">
      <c r="B60" s="24" t="s">
        <v>42</v>
      </c>
      <c r="C60" s="44">
        <v>0</v>
      </c>
      <c r="D60" s="55">
        <f t="shared" si="57"/>
        <v>0</v>
      </c>
      <c r="E60" s="44">
        <v>0</v>
      </c>
      <c r="F60" s="55">
        <f t="shared" ref="F60" si="66">E60/$M60</f>
        <v>0</v>
      </c>
      <c r="G60" s="44">
        <v>7</v>
      </c>
      <c r="H60" s="55">
        <f t="shared" ref="H60" si="67">G60/$M60</f>
        <v>5.1470588235294115E-2</v>
      </c>
      <c r="I60" s="44">
        <v>63</v>
      </c>
      <c r="J60" s="55">
        <f t="shared" ref="J60" si="68">I60/$M60</f>
        <v>0.46323529411764708</v>
      </c>
      <c r="K60" s="44">
        <v>66</v>
      </c>
      <c r="L60" s="55">
        <f t="shared" ref="L60" si="69">K60/$M60</f>
        <v>0.48529411764705882</v>
      </c>
      <c r="M60" s="44">
        <v>136</v>
      </c>
      <c r="N60" s="42">
        <f t="shared" si="5"/>
        <v>1</v>
      </c>
    </row>
    <row r="61" spans="2:14">
      <c r="B61" s="51" t="s">
        <v>177</v>
      </c>
      <c r="C61" s="44">
        <f>SUM(C57:C60)</f>
        <v>0</v>
      </c>
      <c r="D61" s="55">
        <f t="shared" si="57"/>
        <v>0</v>
      </c>
      <c r="E61" s="44">
        <f>SUM(E57:E60)</f>
        <v>0</v>
      </c>
      <c r="F61" s="55">
        <f t="shared" si="57"/>
        <v>0</v>
      </c>
      <c r="G61" s="44">
        <f>SUM(G57:G60)</f>
        <v>15</v>
      </c>
      <c r="H61" s="55">
        <f t="shared" si="57"/>
        <v>2.7573529411764705E-2</v>
      </c>
      <c r="I61" s="44">
        <f>SUM(I57:I60)</f>
        <v>237</v>
      </c>
      <c r="J61" s="55">
        <f t="shared" si="57"/>
        <v>0.43566176470588236</v>
      </c>
      <c r="K61" s="44">
        <f>SUM(K57:K60)</f>
        <v>292</v>
      </c>
      <c r="L61" s="55">
        <f t="shared" si="57"/>
        <v>0.53676470588235292</v>
      </c>
      <c r="M61" s="44">
        <f>SUM(M57:M60)</f>
        <v>544</v>
      </c>
      <c r="N61" s="42"/>
    </row>
    <row r="62" spans="2:14">
      <c r="B62" s="83" t="s">
        <v>186</v>
      </c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42">
        <f t="shared" si="5"/>
        <v>0</v>
      </c>
    </row>
    <row r="63" spans="2:14">
      <c r="B63" s="24" t="s">
        <v>173</v>
      </c>
      <c r="C63" s="50">
        <v>1</v>
      </c>
      <c r="D63" s="51" t="s">
        <v>174</v>
      </c>
      <c r="E63" s="50">
        <v>2</v>
      </c>
      <c r="F63" s="52" t="s">
        <v>174</v>
      </c>
      <c r="G63" s="50">
        <v>3</v>
      </c>
      <c r="H63" s="52" t="s">
        <v>174</v>
      </c>
      <c r="I63" s="50">
        <v>4</v>
      </c>
      <c r="J63" s="52" t="s">
        <v>174</v>
      </c>
      <c r="K63" s="50">
        <v>5</v>
      </c>
      <c r="L63" s="52" t="s">
        <v>175</v>
      </c>
      <c r="M63" s="50" t="s">
        <v>176</v>
      </c>
      <c r="N63" s="42"/>
    </row>
    <row r="64" spans="2:14">
      <c r="B64" s="24" t="s">
        <v>43</v>
      </c>
      <c r="C64" s="44">
        <v>0</v>
      </c>
      <c r="D64" s="55">
        <f t="shared" ref="D64:L68" si="70">C64/$M64</f>
        <v>0</v>
      </c>
      <c r="E64" s="44">
        <v>2</v>
      </c>
      <c r="F64" s="55">
        <f t="shared" si="70"/>
        <v>1.4705882352941176E-2</v>
      </c>
      <c r="G64" s="44">
        <v>24</v>
      </c>
      <c r="H64" s="55">
        <f t="shared" si="70"/>
        <v>0.17647058823529413</v>
      </c>
      <c r="I64" s="44">
        <v>68</v>
      </c>
      <c r="J64" s="55">
        <f t="shared" si="70"/>
        <v>0.5</v>
      </c>
      <c r="K64" s="44">
        <v>42</v>
      </c>
      <c r="L64" s="55">
        <f t="shared" si="70"/>
        <v>0.30882352941176472</v>
      </c>
      <c r="M64" s="44">
        <v>136</v>
      </c>
      <c r="N64" s="42">
        <f t="shared" si="5"/>
        <v>1</v>
      </c>
    </row>
    <row r="65" spans="2:14">
      <c r="B65" s="24" t="s">
        <v>44</v>
      </c>
      <c r="C65" s="44">
        <v>1</v>
      </c>
      <c r="D65" s="55">
        <f t="shared" si="70"/>
        <v>7.3529411764705881E-3</v>
      </c>
      <c r="E65" s="44">
        <v>3</v>
      </c>
      <c r="F65" s="55">
        <f t="shared" ref="F65" si="71">E65/$M65</f>
        <v>2.2058823529411766E-2</v>
      </c>
      <c r="G65" s="44">
        <v>23</v>
      </c>
      <c r="H65" s="55">
        <f t="shared" ref="H65" si="72">G65/$M65</f>
        <v>0.16911764705882354</v>
      </c>
      <c r="I65" s="44">
        <v>60</v>
      </c>
      <c r="J65" s="55">
        <f t="shared" ref="J65" si="73">I65/$M65</f>
        <v>0.44117647058823528</v>
      </c>
      <c r="K65" s="44">
        <v>49</v>
      </c>
      <c r="L65" s="55">
        <f t="shared" ref="L65" si="74">K65/$M65</f>
        <v>0.36029411764705882</v>
      </c>
      <c r="M65" s="44">
        <v>136</v>
      </c>
      <c r="N65" s="42">
        <f t="shared" si="5"/>
        <v>1.0000000000000002</v>
      </c>
    </row>
    <row r="66" spans="2:14">
      <c r="B66" s="24" t="s">
        <v>45</v>
      </c>
      <c r="C66" s="44">
        <v>0</v>
      </c>
      <c r="D66" s="55">
        <f t="shared" si="70"/>
        <v>0</v>
      </c>
      <c r="E66" s="44">
        <v>3</v>
      </c>
      <c r="F66" s="55">
        <f t="shared" ref="F66" si="75">E66/$M66</f>
        <v>2.2058823529411766E-2</v>
      </c>
      <c r="G66" s="44">
        <v>23</v>
      </c>
      <c r="H66" s="55">
        <f t="shared" ref="H66" si="76">G66/$M66</f>
        <v>0.16911764705882354</v>
      </c>
      <c r="I66" s="44">
        <v>79</v>
      </c>
      <c r="J66" s="55">
        <f t="shared" ref="J66" si="77">I66/$M66</f>
        <v>0.58088235294117652</v>
      </c>
      <c r="K66" s="44">
        <v>31</v>
      </c>
      <c r="L66" s="55">
        <f t="shared" ref="L66" si="78">K66/$M66</f>
        <v>0.22794117647058823</v>
      </c>
      <c r="M66" s="44">
        <v>136</v>
      </c>
      <c r="N66" s="42">
        <f t="shared" si="5"/>
        <v>1</v>
      </c>
    </row>
    <row r="67" spans="2:14">
      <c r="B67" s="24" t="s">
        <v>46</v>
      </c>
      <c r="C67" s="44">
        <v>1</v>
      </c>
      <c r="D67" s="55">
        <f t="shared" si="70"/>
        <v>7.3529411764705881E-3</v>
      </c>
      <c r="E67" s="44">
        <v>1</v>
      </c>
      <c r="F67" s="55">
        <f t="shared" ref="F67" si="79">E67/$M67</f>
        <v>7.3529411764705881E-3</v>
      </c>
      <c r="G67" s="44">
        <v>14</v>
      </c>
      <c r="H67" s="55">
        <f t="shared" ref="H67" si="80">G67/$M67</f>
        <v>0.10294117647058823</v>
      </c>
      <c r="I67" s="44">
        <v>70</v>
      </c>
      <c r="J67" s="55">
        <f t="shared" ref="J67" si="81">I67/$M67</f>
        <v>0.51470588235294112</v>
      </c>
      <c r="K67" s="44">
        <v>50</v>
      </c>
      <c r="L67" s="55">
        <f t="shared" ref="L67" si="82">K67/$M67</f>
        <v>0.36764705882352944</v>
      </c>
      <c r="M67" s="44">
        <v>136</v>
      </c>
      <c r="N67" s="42">
        <f t="shared" si="5"/>
        <v>0.99999999999999989</v>
      </c>
    </row>
    <row r="68" spans="2:14">
      <c r="B68" s="51" t="s">
        <v>177</v>
      </c>
      <c r="C68" s="44">
        <f>SUM(C64:C67)</f>
        <v>2</v>
      </c>
      <c r="D68" s="55">
        <f t="shared" si="70"/>
        <v>3.6764705882352941E-3</v>
      </c>
      <c r="E68" s="44">
        <f>SUM(E64:E67)</f>
        <v>9</v>
      </c>
      <c r="F68" s="55">
        <f t="shared" si="70"/>
        <v>1.6544117647058824E-2</v>
      </c>
      <c r="G68" s="44">
        <f>SUM(G64:G67)</f>
        <v>84</v>
      </c>
      <c r="H68" s="55">
        <f t="shared" si="70"/>
        <v>0.15441176470588236</v>
      </c>
      <c r="I68" s="44">
        <f>SUM(I64:I67)</f>
        <v>277</v>
      </c>
      <c r="J68" s="55">
        <f t="shared" si="70"/>
        <v>0.5091911764705882</v>
      </c>
      <c r="K68" s="44">
        <f>SUM(K64:K67)</f>
        <v>172</v>
      </c>
      <c r="L68" s="55">
        <f t="shared" si="70"/>
        <v>0.31617647058823528</v>
      </c>
      <c r="M68" s="44">
        <f>SUM(M64:M67)</f>
        <v>544</v>
      </c>
      <c r="N68" s="42"/>
    </row>
    <row r="69" spans="2:14">
      <c r="B69" s="83" t="s">
        <v>187</v>
      </c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42">
        <f t="shared" si="5"/>
        <v>0</v>
      </c>
    </row>
    <row r="70" spans="2:14">
      <c r="B70" s="24" t="s">
        <v>173</v>
      </c>
      <c r="C70" s="50">
        <v>1</v>
      </c>
      <c r="D70" s="51" t="s">
        <v>174</v>
      </c>
      <c r="E70" s="50">
        <v>2</v>
      </c>
      <c r="F70" s="52" t="s">
        <v>174</v>
      </c>
      <c r="G70" s="50">
        <v>3</v>
      </c>
      <c r="H70" s="52" t="s">
        <v>174</v>
      </c>
      <c r="I70" s="50">
        <v>4</v>
      </c>
      <c r="J70" s="52" t="s">
        <v>174</v>
      </c>
      <c r="K70" s="50">
        <v>5</v>
      </c>
      <c r="L70" s="52" t="s">
        <v>175</v>
      </c>
      <c r="M70" s="50" t="s">
        <v>176</v>
      </c>
      <c r="N70" s="42"/>
    </row>
    <row r="71" spans="2:14">
      <c r="B71" s="24" t="s">
        <v>47</v>
      </c>
      <c r="C71" s="44">
        <v>0</v>
      </c>
      <c r="D71" s="55">
        <f t="shared" ref="D71:L74" si="83">C71/$M71</f>
        <v>0</v>
      </c>
      <c r="E71" s="44">
        <v>2</v>
      </c>
      <c r="F71" s="55">
        <f t="shared" si="83"/>
        <v>1.4705882352941176E-2</v>
      </c>
      <c r="G71" s="44">
        <v>30</v>
      </c>
      <c r="H71" s="55">
        <f t="shared" si="83"/>
        <v>0.22058823529411764</v>
      </c>
      <c r="I71" s="44">
        <v>71</v>
      </c>
      <c r="J71" s="55">
        <f t="shared" si="83"/>
        <v>0.5220588235294118</v>
      </c>
      <c r="K71" s="44">
        <v>33</v>
      </c>
      <c r="L71" s="55">
        <f t="shared" si="83"/>
        <v>0.24264705882352941</v>
      </c>
      <c r="M71" s="44">
        <v>136</v>
      </c>
      <c r="N71" s="42">
        <f t="shared" si="5"/>
        <v>1</v>
      </c>
    </row>
    <row r="72" spans="2:14">
      <c r="B72" s="24" t="s">
        <v>48</v>
      </c>
      <c r="C72" s="44">
        <v>0</v>
      </c>
      <c r="D72" s="55">
        <f t="shared" si="83"/>
        <v>0</v>
      </c>
      <c r="E72" s="44">
        <v>0</v>
      </c>
      <c r="F72" s="55">
        <f t="shared" ref="F72" si="84">E72/$M72</f>
        <v>0</v>
      </c>
      <c r="G72" s="44">
        <v>23</v>
      </c>
      <c r="H72" s="55">
        <f t="shared" ref="H72" si="85">G72/$M72</f>
        <v>0.16911764705882354</v>
      </c>
      <c r="I72" s="44">
        <v>74</v>
      </c>
      <c r="J72" s="55">
        <f t="shared" ref="J72" si="86">I72/$M72</f>
        <v>0.54411764705882348</v>
      </c>
      <c r="K72" s="44">
        <v>39</v>
      </c>
      <c r="L72" s="55">
        <f t="shared" ref="L72" si="87">K72/$M72</f>
        <v>0.28676470588235292</v>
      </c>
      <c r="M72" s="44">
        <v>136</v>
      </c>
      <c r="N72" s="42">
        <f t="shared" si="5"/>
        <v>1</v>
      </c>
    </row>
    <row r="73" spans="2:14">
      <c r="B73" s="24" t="s">
        <v>49</v>
      </c>
      <c r="C73" s="44">
        <v>0</v>
      </c>
      <c r="D73" s="55">
        <f t="shared" si="83"/>
        <v>0</v>
      </c>
      <c r="E73" s="44">
        <v>0</v>
      </c>
      <c r="F73" s="55">
        <f t="shared" ref="F73" si="88">E73/$M73</f>
        <v>0</v>
      </c>
      <c r="G73" s="44">
        <v>8</v>
      </c>
      <c r="H73" s="55">
        <f t="shared" ref="H73" si="89">G73/$M73</f>
        <v>5.8823529411764705E-2</v>
      </c>
      <c r="I73" s="44">
        <v>84</v>
      </c>
      <c r="J73" s="55">
        <f t="shared" ref="J73" si="90">I73/$M73</f>
        <v>0.61764705882352944</v>
      </c>
      <c r="K73" s="44">
        <v>44</v>
      </c>
      <c r="L73" s="55">
        <f t="shared" ref="L73" si="91">K73/$M73</f>
        <v>0.3235294117647059</v>
      </c>
      <c r="M73" s="44">
        <v>136</v>
      </c>
      <c r="N73" s="42">
        <f t="shared" si="5"/>
        <v>1</v>
      </c>
    </row>
    <row r="74" spans="2:14">
      <c r="B74" s="51" t="s">
        <v>177</v>
      </c>
      <c r="C74" s="44">
        <f>SUM(C71:C73)</f>
        <v>0</v>
      </c>
      <c r="D74" s="55">
        <f t="shared" si="83"/>
        <v>0</v>
      </c>
      <c r="E74" s="44">
        <f>SUM(E71:E73)</f>
        <v>2</v>
      </c>
      <c r="F74" s="55">
        <f t="shared" si="83"/>
        <v>4.9019607843137254E-3</v>
      </c>
      <c r="G74" s="44">
        <f>SUM(G71:G73)</f>
        <v>61</v>
      </c>
      <c r="H74" s="55">
        <f t="shared" si="83"/>
        <v>0.14950980392156862</v>
      </c>
      <c r="I74" s="44">
        <f>SUM(I71:I73)</f>
        <v>229</v>
      </c>
      <c r="J74" s="55">
        <f t="shared" si="83"/>
        <v>0.56127450980392157</v>
      </c>
      <c r="K74" s="44">
        <f>SUM(K71:K73)</f>
        <v>116</v>
      </c>
      <c r="L74" s="55">
        <f t="shared" si="83"/>
        <v>0.28431372549019607</v>
      </c>
      <c r="M74" s="44">
        <f>SUM(M71:M73)</f>
        <v>408</v>
      </c>
      <c r="N74" s="42"/>
    </row>
    <row r="75" spans="2:14">
      <c r="B75" s="83" t="s">
        <v>188</v>
      </c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42">
        <f t="shared" si="5"/>
        <v>0</v>
      </c>
    </row>
    <row r="76" spans="2:14">
      <c r="B76" s="24" t="s">
        <v>173</v>
      </c>
      <c r="C76" s="50">
        <v>1</v>
      </c>
      <c r="D76" s="51" t="s">
        <v>174</v>
      </c>
      <c r="E76" s="50">
        <v>2</v>
      </c>
      <c r="F76" s="52" t="s">
        <v>174</v>
      </c>
      <c r="G76" s="50">
        <v>3</v>
      </c>
      <c r="H76" s="52" t="s">
        <v>174</v>
      </c>
      <c r="I76" s="50">
        <v>4</v>
      </c>
      <c r="J76" s="52" t="s">
        <v>174</v>
      </c>
      <c r="K76" s="50">
        <v>5</v>
      </c>
      <c r="L76" s="52" t="s">
        <v>175</v>
      </c>
      <c r="M76" s="50" t="s">
        <v>176</v>
      </c>
      <c r="N76" s="42"/>
    </row>
    <row r="77" spans="2:14">
      <c r="B77" s="24" t="s">
        <v>50</v>
      </c>
      <c r="C77" s="44">
        <v>0</v>
      </c>
      <c r="D77" s="55">
        <f t="shared" ref="D77:L84" si="92">C77/$M77</f>
        <v>0</v>
      </c>
      <c r="E77" s="44">
        <v>9</v>
      </c>
      <c r="F77" s="55">
        <f t="shared" si="92"/>
        <v>6.6176470588235295E-2</v>
      </c>
      <c r="G77" s="44">
        <v>31</v>
      </c>
      <c r="H77" s="55">
        <f t="shared" si="92"/>
        <v>0.22794117647058823</v>
      </c>
      <c r="I77" s="44">
        <v>70</v>
      </c>
      <c r="J77" s="55">
        <f t="shared" si="92"/>
        <v>0.51470588235294112</v>
      </c>
      <c r="K77" s="44">
        <v>26</v>
      </c>
      <c r="L77" s="55">
        <f t="shared" si="92"/>
        <v>0.19117647058823528</v>
      </c>
      <c r="M77" s="44">
        <v>136</v>
      </c>
      <c r="N77" s="42">
        <f t="shared" si="5"/>
        <v>0.99999999999999989</v>
      </c>
    </row>
    <row r="78" spans="2:14">
      <c r="B78" s="24" t="s">
        <v>51</v>
      </c>
      <c r="C78" s="44">
        <v>0</v>
      </c>
      <c r="D78" s="55">
        <f t="shared" si="92"/>
        <v>0</v>
      </c>
      <c r="E78" s="44">
        <v>5</v>
      </c>
      <c r="F78" s="55">
        <f t="shared" ref="F78" si="93">E78/$M78</f>
        <v>3.6764705882352942E-2</v>
      </c>
      <c r="G78" s="44">
        <v>27</v>
      </c>
      <c r="H78" s="55">
        <f t="shared" ref="H78" si="94">G78/$M78</f>
        <v>0.19852941176470587</v>
      </c>
      <c r="I78" s="44">
        <v>86</v>
      </c>
      <c r="J78" s="55">
        <f t="shared" ref="J78" si="95">I78/$M78</f>
        <v>0.63235294117647056</v>
      </c>
      <c r="K78" s="44">
        <v>18</v>
      </c>
      <c r="L78" s="55">
        <f t="shared" ref="L78" si="96">K78/$M78</f>
        <v>0.13235294117647059</v>
      </c>
      <c r="M78" s="44">
        <v>136</v>
      </c>
      <c r="N78" s="42">
        <f t="shared" si="5"/>
        <v>0.99999999999999989</v>
      </c>
    </row>
    <row r="79" spans="2:14">
      <c r="B79" s="24" t="s">
        <v>52</v>
      </c>
      <c r="C79" s="44">
        <v>0</v>
      </c>
      <c r="D79" s="55">
        <f t="shared" si="92"/>
        <v>0</v>
      </c>
      <c r="E79" s="44">
        <v>0</v>
      </c>
      <c r="F79" s="55">
        <f t="shared" ref="F79" si="97">E79/$M79</f>
        <v>0</v>
      </c>
      <c r="G79" s="44">
        <v>6</v>
      </c>
      <c r="H79" s="55">
        <f t="shared" ref="H79" si="98">G79/$M79</f>
        <v>4.4117647058823532E-2</v>
      </c>
      <c r="I79" s="44">
        <v>70</v>
      </c>
      <c r="J79" s="55">
        <f t="shared" ref="J79" si="99">I79/$M79</f>
        <v>0.51470588235294112</v>
      </c>
      <c r="K79" s="44">
        <v>60</v>
      </c>
      <c r="L79" s="55">
        <f t="shared" ref="L79" si="100">K79/$M79</f>
        <v>0.44117647058823528</v>
      </c>
      <c r="M79" s="44">
        <v>136</v>
      </c>
      <c r="N79" s="42">
        <f t="shared" ref="N79:N83" si="101">SUM(L79+J79,H79,F79,D79)</f>
        <v>0.99999999999999989</v>
      </c>
    </row>
    <row r="80" spans="2:14">
      <c r="B80" s="24" t="s">
        <v>53</v>
      </c>
      <c r="C80" s="44">
        <v>0</v>
      </c>
      <c r="D80" s="55">
        <f t="shared" si="92"/>
        <v>0</v>
      </c>
      <c r="E80" s="44">
        <v>0</v>
      </c>
      <c r="F80" s="55">
        <f t="shared" ref="F80" si="102">E80/$M80</f>
        <v>0</v>
      </c>
      <c r="G80" s="44">
        <v>13</v>
      </c>
      <c r="H80" s="55">
        <f t="shared" ref="H80" si="103">G80/$M80</f>
        <v>9.5588235294117641E-2</v>
      </c>
      <c r="I80" s="44">
        <v>81</v>
      </c>
      <c r="J80" s="55">
        <f t="shared" ref="J80" si="104">I80/$M80</f>
        <v>0.59558823529411764</v>
      </c>
      <c r="K80" s="44">
        <v>42</v>
      </c>
      <c r="L80" s="55">
        <f t="shared" ref="L80" si="105">K80/$M80</f>
        <v>0.30882352941176472</v>
      </c>
      <c r="M80" s="44">
        <v>136</v>
      </c>
      <c r="N80" s="42">
        <f t="shared" si="101"/>
        <v>1</v>
      </c>
    </row>
    <row r="81" spans="2:14">
      <c r="B81" s="24" t="s">
        <v>54</v>
      </c>
      <c r="C81" s="44">
        <v>0</v>
      </c>
      <c r="D81" s="55">
        <f t="shared" si="92"/>
        <v>0</v>
      </c>
      <c r="E81" s="44">
        <v>1</v>
      </c>
      <c r="F81" s="55">
        <f t="shared" ref="F81" si="106">E81/$M81</f>
        <v>7.3529411764705881E-3</v>
      </c>
      <c r="G81" s="44">
        <v>8</v>
      </c>
      <c r="H81" s="55">
        <f t="shared" ref="H81" si="107">G81/$M81</f>
        <v>5.8823529411764705E-2</v>
      </c>
      <c r="I81" s="44">
        <v>88</v>
      </c>
      <c r="J81" s="55">
        <f t="shared" ref="J81" si="108">I81/$M81</f>
        <v>0.6470588235294118</v>
      </c>
      <c r="K81" s="44">
        <v>39</v>
      </c>
      <c r="L81" s="55">
        <f t="shared" ref="L81" si="109">K81/$M81</f>
        <v>0.28676470588235292</v>
      </c>
      <c r="M81" s="44">
        <v>136</v>
      </c>
      <c r="N81" s="42">
        <f t="shared" si="101"/>
        <v>1</v>
      </c>
    </row>
    <row r="82" spans="2:14">
      <c r="B82" s="24" t="s">
        <v>55</v>
      </c>
      <c r="C82" s="44">
        <v>0</v>
      </c>
      <c r="D82" s="55">
        <f t="shared" si="92"/>
        <v>0</v>
      </c>
      <c r="E82" s="44">
        <v>0</v>
      </c>
      <c r="F82" s="55">
        <f t="shared" ref="F82" si="110">E82/$M82</f>
        <v>0</v>
      </c>
      <c r="G82" s="44">
        <v>5</v>
      </c>
      <c r="H82" s="55">
        <f t="shared" ref="H82" si="111">G82/$M82</f>
        <v>3.6764705882352942E-2</v>
      </c>
      <c r="I82" s="44">
        <v>73</v>
      </c>
      <c r="J82" s="55">
        <f t="shared" ref="J82" si="112">I82/$M82</f>
        <v>0.53676470588235292</v>
      </c>
      <c r="K82" s="44">
        <v>58</v>
      </c>
      <c r="L82" s="55">
        <f t="shared" ref="L82" si="113">K82/$M82</f>
        <v>0.4264705882352941</v>
      </c>
      <c r="M82" s="44">
        <v>136</v>
      </c>
      <c r="N82" s="42">
        <f t="shared" si="101"/>
        <v>0.99999999999999989</v>
      </c>
    </row>
    <row r="83" spans="2:14">
      <c r="B83" s="24" t="s">
        <v>56</v>
      </c>
      <c r="C83" s="44">
        <v>0</v>
      </c>
      <c r="D83" s="55">
        <f t="shared" si="92"/>
        <v>0</v>
      </c>
      <c r="E83" s="44">
        <v>0</v>
      </c>
      <c r="F83" s="55">
        <f t="shared" ref="F83" si="114">E83/$M83</f>
        <v>0</v>
      </c>
      <c r="G83" s="44">
        <v>11</v>
      </c>
      <c r="H83" s="55">
        <f t="shared" ref="H83" si="115">G83/$M83</f>
        <v>8.0882352941176475E-2</v>
      </c>
      <c r="I83" s="44">
        <v>78</v>
      </c>
      <c r="J83" s="55">
        <f t="shared" ref="J83" si="116">I83/$M83</f>
        <v>0.57352941176470584</v>
      </c>
      <c r="K83" s="44">
        <v>47</v>
      </c>
      <c r="L83" s="55">
        <f t="shared" ref="L83" si="117">K83/$M83</f>
        <v>0.34558823529411764</v>
      </c>
      <c r="M83" s="44">
        <v>136</v>
      </c>
      <c r="N83" s="42">
        <f t="shared" si="101"/>
        <v>1</v>
      </c>
    </row>
    <row r="84" spans="2:14">
      <c r="B84" s="51" t="s">
        <v>177</v>
      </c>
      <c r="C84" s="44">
        <f>SUM(C77:C83)</f>
        <v>0</v>
      </c>
      <c r="D84" s="55">
        <f t="shared" si="92"/>
        <v>0</v>
      </c>
      <c r="E84" s="44">
        <f>SUM(E77:E83)</f>
        <v>15</v>
      </c>
      <c r="F84" s="55">
        <f t="shared" si="92"/>
        <v>1.5756302521008403E-2</v>
      </c>
      <c r="G84" s="44">
        <f>SUM(G77:G83)</f>
        <v>101</v>
      </c>
      <c r="H84" s="55">
        <f t="shared" si="92"/>
        <v>0.10609243697478991</v>
      </c>
      <c r="I84" s="44">
        <f>SUM(I77:I83)</f>
        <v>546</v>
      </c>
      <c r="J84" s="55">
        <f t="shared" si="92"/>
        <v>0.57352941176470584</v>
      </c>
      <c r="K84" s="44">
        <f>SUM(K77:K83)</f>
        <v>290</v>
      </c>
      <c r="L84" s="55">
        <f t="shared" si="92"/>
        <v>0.30462184873949577</v>
      </c>
      <c r="M84" s="44">
        <f>SUM(M77:M83)</f>
        <v>952</v>
      </c>
    </row>
  </sheetData>
  <mergeCells count="12">
    <mergeCell ref="B75:M75"/>
    <mergeCell ref="B1:M1"/>
    <mergeCell ref="B8:M8"/>
    <mergeCell ref="B16:M16"/>
    <mergeCell ref="B22:M22"/>
    <mergeCell ref="B29:M29"/>
    <mergeCell ref="B35:M35"/>
    <mergeCell ref="B43:M43"/>
    <mergeCell ref="B49:M49"/>
    <mergeCell ref="B55:M55"/>
    <mergeCell ref="B62:M62"/>
    <mergeCell ref="B69:M69"/>
  </mergeCells>
  <conditionalFormatting sqref="D15 F15 H15 J15 L1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1 F21 H21 J21 L21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8 F28 H28 J28 L2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8 F48 H48 J48 L48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4 F54 H54 J54 L54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61 F61 H61 J61 L61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4 F74 H74 J74 L74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84 F84 H84 J84 L84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4 H34 J34 L34 D34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2 D42 H42 J42 L42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68 D68 H68 J68 L6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7 L7 F7 D7 J7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98EE2-EA29-4642-A58B-202EB2F875A0}">
  <dimension ref="B1:Q74"/>
  <sheetViews>
    <sheetView showGridLines="0" workbookViewId="0">
      <selection activeCell="K21" sqref="K21:K24"/>
    </sheetView>
  </sheetViews>
  <sheetFormatPr baseColWidth="10" defaultColWidth="11.42578125" defaultRowHeight="12.75"/>
  <cols>
    <col min="1" max="1" width="4.28515625" style="1" customWidth="1"/>
    <col min="2" max="2" width="3.140625" style="1" bestFit="1" customWidth="1"/>
    <col min="3" max="3" width="13.140625" style="1" bestFit="1" customWidth="1"/>
    <col min="4" max="4" width="77.140625" style="4" customWidth="1"/>
    <col min="5" max="9" width="16" style="1" customWidth="1"/>
    <col min="10" max="12" width="11.42578125" style="1"/>
    <col min="13" max="13" width="27.28515625" style="1" customWidth="1"/>
    <col min="14" max="17" width="13.7109375" style="1" bestFit="1" customWidth="1"/>
    <col min="18" max="16384" width="11.42578125" style="1"/>
  </cols>
  <sheetData>
    <row r="1" spans="2:13">
      <c r="B1" s="3"/>
      <c r="C1" s="3"/>
      <c r="G1" s="3"/>
    </row>
    <row r="2" spans="2:13" ht="28.15" customHeight="1">
      <c r="B2" s="5" t="s">
        <v>189</v>
      </c>
      <c r="C2" s="5" t="s">
        <v>190</v>
      </c>
      <c r="D2" s="5" t="s">
        <v>191</v>
      </c>
      <c r="E2" s="5" t="s">
        <v>192</v>
      </c>
      <c r="F2" s="5" t="s">
        <v>193</v>
      </c>
      <c r="G2" s="5" t="s">
        <v>194</v>
      </c>
      <c r="H2" s="5" t="s">
        <v>195</v>
      </c>
      <c r="I2" s="6" t="s">
        <v>196</v>
      </c>
      <c r="J2" s="6" t="s">
        <v>197</v>
      </c>
      <c r="K2" s="6" t="s">
        <v>198</v>
      </c>
      <c r="L2" s="6" t="s">
        <v>199</v>
      </c>
      <c r="M2" s="6" t="s">
        <v>200</v>
      </c>
    </row>
    <row r="3" spans="2:13" ht="28.15" customHeight="1">
      <c r="B3" s="7">
        <v>1</v>
      </c>
      <c r="C3" s="7" t="s">
        <v>9</v>
      </c>
      <c r="D3" s="8" t="s">
        <v>85</v>
      </c>
      <c r="E3" s="9">
        <v>4.492647058823529</v>
      </c>
      <c r="F3" s="9">
        <v>0.62058900969502262</v>
      </c>
      <c r="G3" s="9">
        <v>0.58152582985230727</v>
      </c>
      <c r="H3" s="9">
        <v>0.76257840898645124</v>
      </c>
      <c r="I3" s="90">
        <v>52.376998582544942</v>
      </c>
      <c r="J3" s="90">
        <v>2.0950799433017977</v>
      </c>
      <c r="K3" s="91">
        <v>0.69398648809949814</v>
      </c>
      <c r="L3" s="84">
        <v>0.74432201691604649</v>
      </c>
      <c r="M3" s="11" t="s">
        <v>201</v>
      </c>
    </row>
    <row r="4" spans="2:13" ht="28.15" customHeight="1">
      <c r="B4" s="7">
        <v>2</v>
      </c>
      <c r="C4" s="7" t="s">
        <v>10</v>
      </c>
      <c r="D4" s="8" t="s">
        <v>86</v>
      </c>
      <c r="E4" s="9">
        <v>4.3529411764705879</v>
      </c>
      <c r="F4" s="9">
        <v>0.71522502819644485</v>
      </c>
      <c r="G4" s="9">
        <v>0.53319584979337575</v>
      </c>
      <c r="H4" s="9">
        <v>0.73020260872813636</v>
      </c>
      <c r="I4" s="90"/>
      <c r="J4" s="90"/>
      <c r="K4" s="91"/>
      <c r="L4" s="85"/>
      <c r="M4" s="12" t="s">
        <v>202</v>
      </c>
    </row>
    <row r="5" spans="2:13" ht="28.15" customHeight="1">
      <c r="B5" s="7">
        <v>3</v>
      </c>
      <c r="C5" s="7" t="s">
        <v>11</v>
      </c>
      <c r="D5" s="8" t="s">
        <v>87</v>
      </c>
      <c r="E5" s="9">
        <v>4.3897058823529411</v>
      </c>
      <c r="F5" s="9">
        <v>0.66858384462868614</v>
      </c>
      <c r="G5" s="10">
        <v>0.4438770388283661</v>
      </c>
      <c r="H5" s="9">
        <v>0.66624097654554848</v>
      </c>
      <c r="I5" s="90"/>
      <c r="J5" s="90"/>
      <c r="K5" s="91"/>
      <c r="L5" s="85"/>
      <c r="M5" s="12" t="s">
        <v>203</v>
      </c>
    </row>
    <row r="6" spans="2:13" ht="28.15" customHeight="1">
      <c r="B6" s="7">
        <v>4</v>
      </c>
      <c r="C6" s="7" t="s">
        <v>12</v>
      </c>
      <c r="D6" s="8" t="s">
        <v>88</v>
      </c>
      <c r="E6" s="9">
        <v>4.4044117647058822</v>
      </c>
      <c r="F6" s="9">
        <v>0.69259230132926441</v>
      </c>
      <c r="G6" s="9">
        <v>0.53648122482774829</v>
      </c>
      <c r="H6" s="9">
        <v>0.73244878648800305</v>
      </c>
      <c r="I6" s="90"/>
      <c r="J6" s="90"/>
      <c r="K6" s="91"/>
      <c r="L6" s="86"/>
      <c r="M6" s="13"/>
    </row>
    <row r="7" spans="2:13">
      <c r="K7" s="47"/>
    </row>
    <row r="8" spans="2:13" ht="28.15" customHeight="1">
      <c r="B8" s="5" t="s">
        <v>189</v>
      </c>
      <c r="C8" s="5" t="s">
        <v>190</v>
      </c>
      <c r="D8" s="5" t="s">
        <v>58</v>
      </c>
      <c r="E8" s="5" t="s">
        <v>192</v>
      </c>
      <c r="F8" s="5" t="s">
        <v>193</v>
      </c>
      <c r="G8" s="5" t="s">
        <v>194</v>
      </c>
      <c r="H8" s="5" t="s">
        <v>195</v>
      </c>
      <c r="I8" s="6" t="s">
        <v>196</v>
      </c>
      <c r="J8" s="6" t="s">
        <v>197</v>
      </c>
      <c r="K8" s="48" t="s">
        <v>198</v>
      </c>
      <c r="L8" s="6" t="s">
        <v>199</v>
      </c>
      <c r="M8" s="6" t="s">
        <v>200</v>
      </c>
    </row>
    <row r="9" spans="2:13" ht="28.15" customHeight="1">
      <c r="B9" s="7">
        <v>1</v>
      </c>
      <c r="C9" s="7" t="s">
        <v>13</v>
      </c>
      <c r="D9" s="8" t="s">
        <v>89</v>
      </c>
      <c r="E9" s="9">
        <v>4.3308823529411766</v>
      </c>
      <c r="F9" s="9">
        <v>0.67828921023654221</v>
      </c>
      <c r="G9" s="9">
        <v>0.65992780844306798</v>
      </c>
      <c r="H9" s="9">
        <v>0.81235940841666132</v>
      </c>
      <c r="I9" s="90">
        <v>54.566986</v>
      </c>
      <c r="J9" s="90">
        <v>2.7283492986237898</v>
      </c>
      <c r="K9" s="90">
        <v>0.78454999999999997</v>
      </c>
      <c r="L9" s="90">
        <v>0.78400000000000003</v>
      </c>
      <c r="M9" s="11" t="s">
        <v>204</v>
      </c>
    </row>
    <row r="10" spans="2:13" ht="28.15" customHeight="1">
      <c r="B10" s="7">
        <v>2</v>
      </c>
      <c r="C10" s="7" t="s">
        <v>14</v>
      </c>
      <c r="D10" s="8" t="s">
        <v>90</v>
      </c>
      <c r="E10" s="9">
        <v>4.25</v>
      </c>
      <c r="F10" s="9">
        <v>0.65263000691504058</v>
      </c>
      <c r="G10" s="9">
        <v>0.55369906757143461</v>
      </c>
      <c r="H10" s="9">
        <v>0.74410958035186903</v>
      </c>
      <c r="I10" s="90"/>
      <c r="J10" s="90"/>
      <c r="K10" s="90"/>
      <c r="L10" s="90"/>
      <c r="M10" s="12" t="s">
        <v>205</v>
      </c>
    </row>
    <row r="11" spans="2:13" ht="28.15" customHeight="1">
      <c r="B11" s="7">
        <v>3</v>
      </c>
      <c r="C11" s="7" t="s">
        <v>15</v>
      </c>
      <c r="D11" s="8" t="s">
        <v>91</v>
      </c>
      <c r="E11" s="9">
        <v>4.4044117647058822</v>
      </c>
      <c r="F11" s="9">
        <v>0.69259230132926441</v>
      </c>
      <c r="G11" s="9">
        <v>0.57922580552456415</v>
      </c>
      <c r="H11" s="9">
        <v>0.76106885728202289</v>
      </c>
      <c r="I11" s="90"/>
      <c r="J11" s="90"/>
      <c r="K11" s="90"/>
      <c r="L11" s="90"/>
      <c r="M11" s="12" t="s">
        <v>203</v>
      </c>
    </row>
    <row r="12" spans="2:13" ht="28.15" customHeight="1">
      <c r="B12" s="7">
        <v>4</v>
      </c>
      <c r="C12" s="7" t="s">
        <v>16</v>
      </c>
      <c r="D12" s="8" t="s">
        <v>92</v>
      </c>
      <c r="E12" s="9">
        <v>4.5882352941176467</v>
      </c>
      <c r="F12" s="9">
        <v>0.67187507916602873</v>
      </c>
      <c r="G12" s="9">
        <v>0.55221671002541106</v>
      </c>
      <c r="H12" s="9">
        <v>0.74311285147372541</v>
      </c>
      <c r="I12" s="90"/>
      <c r="J12" s="90"/>
      <c r="K12" s="90"/>
      <c r="L12" s="90"/>
      <c r="M12" s="14"/>
    </row>
    <row r="13" spans="2:13" ht="28.15" customHeight="1">
      <c r="B13" s="7">
        <v>5</v>
      </c>
      <c r="C13" s="7" t="s">
        <v>17</v>
      </c>
      <c r="D13" s="8" t="s">
        <v>93</v>
      </c>
      <c r="E13" s="9">
        <v>4.1691176470588234</v>
      </c>
      <c r="F13" s="9">
        <v>0.78462207990781618</v>
      </c>
      <c r="G13" s="10">
        <v>0.38327990705931636</v>
      </c>
      <c r="H13" s="9">
        <v>0.61909604025491582</v>
      </c>
      <c r="I13" s="90"/>
      <c r="J13" s="90"/>
      <c r="K13" s="90"/>
      <c r="L13" s="90"/>
      <c r="M13" s="15"/>
    </row>
    <row r="14" spans="2:13">
      <c r="K14" s="47"/>
    </row>
    <row r="15" spans="2:13" ht="25.5">
      <c r="B15" s="5" t="s">
        <v>189</v>
      </c>
      <c r="C15" s="5" t="s">
        <v>190</v>
      </c>
      <c r="D15" s="5" t="s">
        <v>59</v>
      </c>
      <c r="E15" s="5" t="s">
        <v>192</v>
      </c>
      <c r="F15" s="5" t="s">
        <v>193</v>
      </c>
      <c r="G15" s="5" t="s">
        <v>194</v>
      </c>
      <c r="H15" s="5" t="s">
        <v>195</v>
      </c>
      <c r="I15" s="6" t="s">
        <v>196</v>
      </c>
      <c r="J15" s="6" t="s">
        <v>197</v>
      </c>
      <c r="K15" s="48" t="s">
        <v>198</v>
      </c>
      <c r="L15" s="6" t="s">
        <v>199</v>
      </c>
      <c r="M15" s="6" t="s">
        <v>200</v>
      </c>
    </row>
    <row r="16" spans="2:13" ht="28.15" customHeight="1">
      <c r="B16" s="7">
        <v>1</v>
      </c>
      <c r="C16" s="7" t="s">
        <v>18</v>
      </c>
      <c r="D16" s="8" t="s">
        <v>94</v>
      </c>
      <c r="E16" s="9">
        <v>3.9852941176470589</v>
      </c>
      <c r="F16" s="9">
        <v>0.76965883849199468</v>
      </c>
      <c r="G16" s="9">
        <v>0.504784300686418</v>
      </c>
      <c r="H16" s="9">
        <v>0.71048173846089668</v>
      </c>
      <c r="I16" s="84">
        <v>58.725529000000002</v>
      </c>
      <c r="J16" s="84">
        <v>1.7617659999999999</v>
      </c>
      <c r="K16" s="87">
        <v>0.64061999999999997</v>
      </c>
      <c r="L16" s="84">
        <v>0.64002000000000003</v>
      </c>
      <c r="M16" s="11" t="s">
        <v>206</v>
      </c>
    </row>
    <row r="17" spans="2:13" ht="28.15" customHeight="1">
      <c r="B17" s="7">
        <v>2</v>
      </c>
      <c r="C17" s="7" t="s">
        <v>19</v>
      </c>
      <c r="D17" s="8" t="s">
        <v>95</v>
      </c>
      <c r="E17" s="9">
        <v>4.2279411764705879</v>
      </c>
      <c r="F17" s="9">
        <v>0.65508734803169455</v>
      </c>
      <c r="G17" s="9">
        <v>0.64528987677886018</v>
      </c>
      <c r="H17" s="9">
        <v>0.80329936933801971</v>
      </c>
      <c r="I17" s="85"/>
      <c r="J17" s="85"/>
      <c r="K17" s="88"/>
      <c r="L17" s="85"/>
      <c r="M17" s="12" t="s">
        <v>207</v>
      </c>
    </row>
    <row r="18" spans="2:13" ht="28.15" customHeight="1">
      <c r="B18" s="7">
        <v>3</v>
      </c>
      <c r="C18" s="7" t="s">
        <v>20</v>
      </c>
      <c r="D18" s="8" t="s">
        <v>96</v>
      </c>
      <c r="E18" s="9">
        <v>4.3161764705882355</v>
      </c>
      <c r="F18" s="9">
        <v>0.67442382412944013</v>
      </c>
      <c r="G18" s="9">
        <v>0.61169167898391108</v>
      </c>
      <c r="H18" s="9">
        <v>0.78210720427823133</v>
      </c>
      <c r="I18" s="86"/>
      <c r="J18" s="86"/>
      <c r="K18" s="89"/>
      <c r="L18" s="86"/>
      <c r="M18" s="16" t="s">
        <v>203</v>
      </c>
    </row>
    <row r="19" spans="2:13">
      <c r="K19" s="47"/>
    </row>
    <row r="20" spans="2:13" ht="25.5">
      <c r="B20" s="5" t="s">
        <v>189</v>
      </c>
      <c r="C20" s="5" t="s">
        <v>190</v>
      </c>
      <c r="D20" s="5" t="s">
        <v>60</v>
      </c>
      <c r="E20" s="5" t="s">
        <v>192</v>
      </c>
      <c r="F20" s="5" t="s">
        <v>193</v>
      </c>
      <c r="G20" s="5" t="s">
        <v>194</v>
      </c>
      <c r="H20" s="5" t="s">
        <v>195</v>
      </c>
      <c r="I20" s="6" t="s">
        <v>196</v>
      </c>
      <c r="J20" s="6" t="s">
        <v>197</v>
      </c>
      <c r="K20" s="48" t="s">
        <v>198</v>
      </c>
      <c r="L20" s="6" t="s">
        <v>199</v>
      </c>
      <c r="M20" s="6" t="s">
        <v>200</v>
      </c>
    </row>
    <row r="21" spans="2:13" ht="28.15" customHeight="1">
      <c r="B21" s="7">
        <v>1</v>
      </c>
      <c r="C21" s="7" t="s">
        <v>21</v>
      </c>
      <c r="D21" s="8" t="s">
        <v>97</v>
      </c>
      <c r="E21" s="9">
        <v>4.1911764705882355</v>
      </c>
      <c r="F21" s="9">
        <v>0.71507270681718638</v>
      </c>
      <c r="G21" s="9">
        <v>0.57139861743341325</v>
      </c>
      <c r="H21" s="9">
        <v>0.75590913305331431</v>
      </c>
      <c r="I21" s="91">
        <v>49.691924999999998</v>
      </c>
      <c r="J21" s="90">
        <v>1.9876769999999999</v>
      </c>
      <c r="K21" s="91">
        <v>0.64433700000000005</v>
      </c>
      <c r="L21" s="84">
        <v>0.67532000000000003</v>
      </c>
      <c r="M21" s="11" t="s">
        <v>208</v>
      </c>
    </row>
    <row r="22" spans="2:13" ht="28.15" customHeight="1">
      <c r="B22" s="7">
        <v>2</v>
      </c>
      <c r="C22" s="7" t="s">
        <v>22</v>
      </c>
      <c r="D22" s="8" t="s">
        <v>98</v>
      </c>
      <c r="E22" s="9">
        <v>4.0514705882352944</v>
      </c>
      <c r="F22" s="9">
        <v>0.8283839952419314</v>
      </c>
      <c r="G22" s="10">
        <v>0.29834116880016892</v>
      </c>
      <c r="H22" s="9">
        <v>0.5462061596139034</v>
      </c>
      <c r="I22" s="91"/>
      <c r="J22" s="90"/>
      <c r="K22" s="91"/>
      <c r="L22" s="85"/>
      <c r="M22" s="12" t="s">
        <v>202</v>
      </c>
    </row>
    <row r="23" spans="2:13" ht="28.15" customHeight="1">
      <c r="B23" s="7">
        <v>3</v>
      </c>
      <c r="C23" s="7" t="s">
        <v>23</v>
      </c>
      <c r="D23" s="8" t="s">
        <v>99</v>
      </c>
      <c r="E23" s="9">
        <v>3.9117647058823528</v>
      </c>
      <c r="F23" s="9">
        <v>0.75494015691502081</v>
      </c>
      <c r="G23" s="9">
        <v>0.55020287809628521</v>
      </c>
      <c r="H23" s="9">
        <v>0.74175661648298441</v>
      </c>
      <c r="I23" s="91"/>
      <c r="J23" s="90"/>
      <c r="K23" s="91"/>
      <c r="L23" s="85"/>
      <c r="M23" s="12" t="s">
        <v>203</v>
      </c>
    </row>
    <row r="24" spans="2:13" ht="28.15" customHeight="1">
      <c r="B24" s="7">
        <v>4</v>
      </c>
      <c r="C24" s="7" t="s">
        <v>24</v>
      </c>
      <c r="D24" s="8" t="s">
        <v>100</v>
      </c>
      <c r="E24" s="9">
        <v>4.375</v>
      </c>
      <c r="F24" s="9">
        <v>0.64334196885395944</v>
      </c>
      <c r="G24" s="9">
        <v>0.56773431616870462</v>
      </c>
      <c r="H24" s="9">
        <v>0.75348146371938352</v>
      </c>
      <c r="I24" s="91"/>
      <c r="J24" s="90"/>
      <c r="K24" s="91"/>
      <c r="L24" s="86"/>
      <c r="M24" s="13"/>
    </row>
    <row r="25" spans="2:13">
      <c r="K25" s="47"/>
    </row>
    <row r="26" spans="2:13" ht="25.5">
      <c r="B26" s="5" t="s">
        <v>189</v>
      </c>
      <c r="C26" s="5" t="s">
        <v>190</v>
      </c>
      <c r="D26" s="5" t="s">
        <v>61</v>
      </c>
      <c r="E26" s="5" t="s">
        <v>192</v>
      </c>
      <c r="F26" s="5" t="s">
        <v>193</v>
      </c>
      <c r="G26" s="5" t="s">
        <v>194</v>
      </c>
      <c r="H26" s="5" t="s">
        <v>195</v>
      </c>
      <c r="I26" s="6" t="s">
        <v>196</v>
      </c>
      <c r="J26" s="6" t="s">
        <v>197</v>
      </c>
      <c r="K26" s="48" t="s">
        <v>198</v>
      </c>
      <c r="L26" s="6" t="s">
        <v>199</v>
      </c>
      <c r="M26" s="6" t="s">
        <v>200</v>
      </c>
    </row>
    <row r="27" spans="2:13" ht="28.15" customHeight="1">
      <c r="B27" s="7">
        <v>1</v>
      </c>
      <c r="C27" s="7" t="s">
        <v>25</v>
      </c>
      <c r="D27" s="8" t="s">
        <v>101</v>
      </c>
      <c r="E27" s="9">
        <v>4.382352941176471</v>
      </c>
      <c r="F27" s="9">
        <v>0.63314410657842313</v>
      </c>
      <c r="G27" s="9">
        <v>0.66245137573451784</v>
      </c>
      <c r="H27" s="9">
        <v>0.81391115960804827</v>
      </c>
      <c r="I27" s="84">
        <v>61.148532000000003</v>
      </c>
      <c r="J27" s="84">
        <v>1.8344560000000001</v>
      </c>
      <c r="K27" s="87">
        <v>0.66908100000000004</v>
      </c>
      <c r="L27" s="84">
        <v>0.63283500000000004</v>
      </c>
      <c r="M27" s="11" t="s">
        <v>209</v>
      </c>
    </row>
    <row r="28" spans="2:13" ht="28.15" customHeight="1">
      <c r="B28" s="7">
        <v>2</v>
      </c>
      <c r="C28" s="7" t="s">
        <v>26</v>
      </c>
      <c r="D28" s="8" t="s">
        <v>102</v>
      </c>
      <c r="E28" s="9">
        <v>4.2058823529411766</v>
      </c>
      <c r="F28" s="9">
        <v>0.6789714122474062</v>
      </c>
      <c r="G28" s="9">
        <v>0.6924389913772202</v>
      </c>
      <c r="H28" s="9">
        <v>0.83212919151849263</v>
      </c>
      <c r="I28" s="85"/>
      <c r="J28" s="85"/>
      <c r="K28" s="88"/>
      <c r="L28" s="85"/>
      <c r="M28" s="12" t="s">
        <v>207</v>
      </c>
    </row>
    <row r="29" spans="2:13" ht="28.15" customHeight="1">
      <c r="B29" s="7">
        <v>3</v>
      </c>
      <c r="C29" s="7" t="s">
        <v>27</v>
      </c>
      <c r="D29" s="8" t="s">
        <v>103</v>
      </c>
      <c r="E29" s="9">
        <v>4.132352941176471</v>
      </c>
      <c r="F29" s="9">
        <v>0.77754431603523011</v>
      </c>
      <c r="G29" s="10">
        <v>0.47956558566286378</v>
      </c>
      <c r="H29" s="9">
        <v>0.69250674051799943</v>
      </c>
      <c r="I29" s="86"/>
      <c r="J29" s="86"/>
      <c r="K29" s="89"/>
      <c r="L29" s="86"/>
      <c r="M29" s="16" t="s">
        <v>203</v>
      </c>
    </row>
    <row r="30" spans="2:13">
      <c r="K30" s="47"/>
    </row>
    <row r="31" spans="2:13" ht="28.15" customHeight="1">
      <c r="B31" s="5" t="s">
        <v>189</v>
      </c>
      <c r="C31" s="5" t="s">
        <v>190</v>
      </c>
      <c r="D31" s="5" t="s">
        <v>62</v>
      </c>
      <c r="E31" s="5" t="s">
        <v>192</v>
      </c>
      <c r="F31" s="5" t="s">
        <v>193</v>
      </c>
      <c r="G31" s="5" t="s">
        <v>194</v>
      </c>
      <c r="H31" s="5" t="s">
        <v>195</v>
      </c>
      <c r="I31" s="6" t="s">
        <v>196</v>
      </c>
      <c r="J31" s="6" t="s">
        <v>197</v>
      </c>
      <c r="K31" s="48" t="s">
        <v>198</v>
      </c>
      <c r="L31" s="6" t="s">
        <v>199</v>
      </c>
      <c r="M31" s="6" t="s">
        <v>200</v>
      </c>
    </row>
    <row r="32" spans="2:13" ht="28.15" customHeight="1">
      <c r="B32" s="7">
        <v>1</v>
      </c>
      <c r="C32" s="7" t="s">
        <v>28</v>
      </c>
      <c r="D32" s="8" t="s">
        <v>104</v>
      </c>
      <c r="E32" s="9">
        <v>4.757352941176471</v>
      </c>
      <c r="F32" s="9">
        <v>0.44715269625605902</v>
      </c>
      <c r="G32" s="10">
        <v>0.48468367494300285</v>
      </c>
      <c r="H32" s="9">
        <v>0.69619226866075068</v>
      </c>
      <c r="I32" s="90">
        <v>43.065319000000002</v>
      </c>
      <c r="J32" s="90">
        <v>2.1532659999999999</v>
      </c>
      <c r="K32" s="91">
        <v>0.65132599999999996</v>
      </c>
      <c r="L32" s="90">
        <v>0.65647299999999997</v>
      </c>
      <c r="M32" s="11" t="s">
        <v>210</v>
      </c>
    </row>
    <row r="33" spans="2:13" ht="28.15" customHeight="1">
      <c r="B33" s="7">
        <v>2</v>
      </c>
      <c r="C33" s="7" t="s">
        <v>29</v>
      </c>
      <c r="D33" s="8" t="s">
        <v>105</v>
      </c>
      <c r="E33" s="9">
        <v>4.6617647058823533</v>
      </c>
      <c r="F33" s="9">
        <v>0.47485807993381651</v>
      </c>
      <c r="G33" s="9">
        <v>0.59923027106183391</v>
      </c>
      <c r="H33" s="9">
        <v>0.77409965189362662</v>
      </c>
      <c r="I33" s="90"/>
      <c r="J33" s="90"/>
      <c r="K33" s="91"/>
      <c r="L33" s="90"/>
      <c r="M33" s="12" t="s">
        <v>205</v>
      </c>
    </row>
    <row r="34" spans="2:13" ht="28.15" customHeight="1">
      <c r="B34" s="7">
        <v>3</v>
      </c>
      <c r="C34" s="7" t="s">
        <v>30</v>
      </c>
      <c r="D34" s="8" t="s">
        <v>106</v>
      </c>
      <c r="E34" s="9">
        <v>4.2058823529411766</v>
      </c>
      <c r="F34" s="9">
        <v>0.59774448968228344</v>
      </c>
      <c r="G34" s="10">
        <v>0.42575108838925457</v>
      </c>
      <c r="H34" s="9">
        <v>0.65249604473073597</v>
      </c>
      <c r="I34" s="90"/>
      <c r="J34" s="90"/>
      <c r="K34" s="91"/>
      <c r="L34" s="90"/>
      <c r="M34" s="12" t="s">
        <v>203</v>
      </c>
    </row>
    <row r="35" spans="2:13" ht="28.15" customHeight="1">
      <c r="B35" s="7">
        <v>4</v>
      </c>
      <c r="C35" s="7" t="s">
        <v>31</v>
      </c>
      <c r="D35" s="8" t="s">
        <v>107</v>
      </c>
      <c r="E35" s="9">
        <v>4.5661764705882355</v>
      </c>
      <c r="F35" s="9">
        <v>0.6049451261597939</v>
      </c>
      <c r="G35" s="10">
        <v>0.34445532339046864</v>
      </c>
      <c r="H35" s="9">
        <v>0.58690316355466055</v>
      </c>
      <c r="I35" s="90"/>
      <c r="J35" s="90"/>
      <c r="K35" s="91"/>
      <c r="L35" s="90"/>
      <c r="M35" s="14"/>
    </row>
    <row r="36" spans="2:13" ht="28.15" customHeight="1">
      <c r="B36" s="7">
        <v>5</v>
      </c>
      <c r="C36" s="7" t="s">
        <v>32</v>
      </c>
      <c r="D36" s="8" t="s">
        <v>108</v>
      </c>
      <c r="E36" s="9">
        <v>4.2941176470588234</v>
      </c>
      <c r="F36" s="9">
        <v>0.55933355924804751</v>
      </c>
      <c r="G36" s="10">
        <v>0.2991455939230287</v>
      </c>
      <c r="H36" s="9">
        <v>0.54694203890634396</v>
      </c>
      <c r="I36" s="90"/>
      <c r="J36" s="90"/>
      <c r="K36" s="91"/>
      <c r="L36" s="90"/>
      <c r="M36" s="15"/>
    </row>
    <row r="38" spans="2:13" ht="25.5">
      <c r="B38" s="5" t="s">
        <v>189</v>
      </c>
      <c r="C38" s="5" t="s">
        <v>190</v>
      </c>
      <c r="D38" s="5" t="s">
        <v>63</v>
      </c>
      <c r="E38" s="5" t="s">
        <v>192</v>
      </c>
      <c r="F38" s="5" t="s">
        <v>193</v>
      </c>
      <c r="G38" s="5" t="s">
        <v>194</v>
      </c>
      <c r="H38" s="5" t="s">
        <v>195</v>
      </c>
      <c r="I38" s="6" t="s">
        <v>196</v>
      </c>
      <c r="J38" s="6" t="s">
        <v>197</v>
      </c>
      <c r="K38" s="6" t="s">
        <v>198</v>
      </c>
      <c r="L38" s="6" t="s">
        <v>199</v>
      </c>
      <c r="M38" s="6" t="s">
        <v>200</v>
      </c>
    </row>
    <row r="39" spans="2:13" ht="28.15" customHeight="1">
      <c r="B39" s="7">
        <v>1</v>
      </c>
      <c r="C39" s="7" t="s">
        <v>33</v>
      </c>
      <c r="D39" s="8" t="s">
        <v>109</v>
      </c>
      <c r="E39" s="9">
        <v>4.2132352941176467</v>
      </c>
      <c r="F39" s="9">
        <v>0.63721719345446604</v>
      </c>
      <c r="G39" s="9">
        <v>0.61549807052125871</v>
      </c>
      <c r="H39" s="9">
        <v>0.78453685096447745</v>
      </c>
      <c r="I39" s="84">
        <v>62.651012728755397</v>
      </c>
      <c r="J39" s="84">
        <v>1.8795303818626601</v>
      </c>
      <c r="K39" s="84">
        <v>0.69599999999999995</v>
      </c>
      <c r="L39" s="84">
        <v>0.664111048662268</v>
      </c>
      <c r="M39" s="11" t="s">
        <v>211</v>
      </c>
    </row>
    <row r="40" spans="2:13" ht="28.15" customHeight="1">
      <c r="B40" s="7">
        <v>2</v>
      </c>
      <c r="C40" s="7" t="s">
        <v>34</v>
      </c>
      <c r="D40" s="8" t="s">
        <v>110</v>
      </c>
      <c r="E40" s="9">
        <v>4.2867647058823533</v>
      </c>
      <c r="F40" s="9">
        <v>0.56970542401534596</v>
      </c>
      <c r="G40" s="9">
        <v>0.67963766706403161</v>
      </c>
      <c r="H40" s="9">
        <v>0.82440139923706557</v>
      </c>
      <c r="I40" s="85"/>
      <c r="J40" s="85"/>
      <c r="K40" s="85"/>
      <c r="L40" s="85"/>
      <c r="M40" s="12" t="s">
        <v>207</v>
      </c>
    </row>
    <row r="41" spans="2:13" ht="28.15" customHeight="1">
      <c r="B41" s="7">
        <v>3</v>
      </c>
      <c r="C41" s="7" t="s">
        <v>35</v>
      </c>
      <c r="D41" s="8" t="s">
        <v>111</v>
      </c>
      <c r="E41" s="9">
        <v>4.2647058823529411</v>
      </c>
      <c r="F41" s="9">
        <v>0.68025370123154494</v>
      </c>
      <c r="G41" s="9">
        <v>0.58439464427737176</v>
      </c>
      <c r="H41" s="9">
        <v>0.76445709119437943</v>
      </c>
      <c r="I41" s="86"/>
      <c r="J41" s="86"/>
      <c r="K41" s="86"/>
      <c r="L41" s="86"/>
      <c r="M41" s="16" t="s">
        <v>203</v>
      </c>
    </row>
    <row r="43" spans="2:13" ht="25.5">
      <c r="B43" s="5" t="s">
        <v>189</v>
      </c>
      <c r="C43" s="5" t="s">
        <v>190</v>
      </c>
      <c r="D43" s="5" t="s">
        <v>64</v>
      </c>
      <c r="E43" s="5" t="s">
        <v>192</v>
      </c>
      <c r="F43" s="5" t="s">
        <v>193</v>
      </c>
      <c r="G43" s="5" t="s">
        <v>194</v>
      </c>
      <c r="H43" s="5" t="s">
        <v>195</v>
      </c>
      <c r="I43" s="6" t="s">
        <v>196</v>
      </c>
      <c r="J43" s="6" t="s">
        <v>197</v>
      </c>
      <c r="K43" s="6" t="s">
        <v>198</v>
      </c>
      <c r="L43" s="6" t="s">
        <v>199</v>
      </c>
      <c r="M43" s="6" t="s">
        <v>200</v>
      </c>
    </row>
    <row r="44" spans="2:13" ht="28.15" customHeight="1">
      <c r="B44" s="7">
        <v>1</v>
      </c>
      <c r="C44" s="7" t="s">
        <v>36</v>
      </c>
      <c r="D44" s="8" t="s">
        <v>112</v>
      </c>
      <c r="E44" s="9">
        <v>4.0955882352941178</v>
      </c>
      <c r="F44" s="9">
        <v>0.65408886552877077</v>
      </c>
      <c r="G44" s="9">
        <v>0.59199999999999997</v>
      </c>
      <c r="H44" s="9">
        <v>0.76968642919530483</v>
      </c>
      <c r="I44" s="84">
        <v>61.637035119893703</v>
      </c>
      <c r="J44" s="84">
        <v>1.8491110535968101</v>
      </c>
      <c r="K44" s="87">
        <v>0.688431302295192</v>
      </c>
      <c r="L44" s="84">
        <v>0.662852</v>
      </c>
      <c r="M44" s="11" t="s">
        <v>212</v>
      </c>
    </row>
    <row r="45" spans="2:13" ht="28.15" customHeight="1">
      <c r="B45" s="7">
        <v>2</v>
      </c>
      <c r="C45" s="7" t="s">
        <v>37</v>
      </c>
      <c r="D45" s="8" t="s">
        <v>113</v>
      </c>
      <c r="E45" s="9">
        <v>4.0735294117647056</v>
      </c>
      <c r="F45" s="9">
        <v>0.69530012641679195</v>
      </c>
      <c r="G45" s="9">
        <v>0.59399999999999997</v>
      </c>
      <c r="H45" s="9">
        <v>0.77100917103775601</v>
      </c>
      <c r="I45" s="85"/>
      <c r="J45" s="85"/>
      <c r="K45" s="88"/>
      <c r="L45" s="85"/>
      <c r="M45" s="12" t="s">
        <v>207</v>
      </c>
    </row>
    <row r="46" spans="2:13" ht="28.15" customHeight="1">
      <c r="B46" s="7">
        <v>3</v>
      </c>
      <c r="C46" s="7" t="s">
        <v>38</v>
      </c>
      <c r="D46" s="8" t="s">
        <v>114</v>
      </c>
      <c r="E46" s="9">
        <v>3.9558823529411766</v>
      </c>
      <c r="F46" s="9">
        <v>0.69780233918722567</v>
      </c>
      <c r="G46" s="9">
        <v>0.66200000000000003</v>
      </c>
      <c r="H46" s="9">
        <v>0.81378050633144627</v>
      </c>
      <c r="I46" s="86"/>
      <c r="J46" s="86"/>
      <c r="K46" s="89"/>
      <c r="L46" s="86"/>
      <c r="M46" s="16" t="s">
        <v>203</v>
      </c>
    </row>
    <row r="48" spans="2:13" ht="25.5">
      <c r="B48" s="5" t="s">
        <v>189</v>
      </c>
      <c r="C48" s="5" t="s">
        <v>190</v>
      </c>
      <c r="D48" s="5" t="s">
        <v>65</v>
      </c>
      <c r="E48" s="5" t="s">
        <v>192</v>
      </c>
      <c r="F48" s="5" t="s">
        <v>193</v>
      </c>
      <c r="G48" s="5" t="s">
        <v>194</v>
      </c>
      <c r="H48" s="5" t="s">
        <v>195</v>
      </c>
      <c r="I48" s="6" t="s">
        <v>196</v>
      </c>
      <c r="J48" s="6" t="s">
        <v>197</v>
      </c>
      <c r="K48" s="6" t="s">
        <v>198</v>
      </c>
      <c r="L48" s="6" t="s">
        <v>199</v>
      </c>
      <c r="M48" s="6" t="s">
        <v>200</v>
      </c>
    </row>
    <row r="49" spans="2:13" ht="28.15" customHeight="1">
      <c r="B49" s="7">
        <v>1</v>
      </c>
      <c r="C49" s="7" t="s">
        <v>39</v>
      </c>
      <c r="D49" s="8" t="s">
        <v>115</v>
      </c>
      <c r="E49" s="9">
        <v>4.6102941176470589</v>
      </c>
      <c r="F49" s="9">
        <v>0.51887048434141747</v>
      </c>
      <c r="G49" s="9">
        <v>0.61889428852602069</v>
      </c>
      <c r="H49" s="9">
        <v>0.7866983465890981</v>
      </c>
      <c r="I49" s="90">
        <v>61.630004999999997</v>
      </c>
      <c r="J49" s="90">
        <v>2.4651999999999998</v>
      </c>
      <c r="K49" s="90">
        <v>0.79134000000000004</v>
      </c>
      <c r="L49" s="84">
        <v>0.750071994604533</v>
      </c>
      <c r="M49" s="11" t="s">
        <v>213</v>
      </c>
    </row>
    <row r="50" spans="2:13" ht="28.15" customHeight="1">
      <c r="B50" s="7">
        <v>2</v>
      </c>
      <c r="C50" s="7" t="s">
        <v>40</v>
      </c>
      <c r="D50" s="8" t="s">
        <v>116</v>
      </c>
      <c r="E50" s="9">
        <v>4.492647058823529</v>
      </c>
      <c r="F50" s="9">
        <v>0.55772452418750162</v>
      </c>
      <c r="G50" s="9">
        <v>0.63981770388156589</v>
      </c>
      <c r="H50" s="9">
        <v>0.79988605681157232</v>
      </c>
      <c r="I50" s="90"/>
      <c r="J50" s="90"/>
      <c r="K50" s="90"/>
      <c r="L50" s="85"/>
      <c r="M50" s="12" t="s">
        <v>202</v>
      </c>
    </row>
    <row r="51" spans="2:13" ht="28.15" customHeight="1">
      <c r="B51" s="7">
        <v>3</v>
      </c>
      <c r="C51" s="7" t="s">
        <v>41</v>
      </c>
      <c r="D51" s="8" t="s">
        <v>117</v>
      </c>
      <c r="E51" s="9">
        <v>4.5</v>
      </c>
      <c r="F51" s="9">
        <v>0.53054828383614761</v>
      </c>
      <c r="G51" s="9">
        <v>0.5960185359050636</v>
      </c>
      <c r="H51" s="9">
        <v>0.77202236749012887</v>
      </c>
      <c r="I51" s="90"/>
      <c r="J51" s="90"/>
      <c r="K51" s="90"/>
      <c r="L51" s="85"/>
      <c r="M51" s="12" t="s">
        <v>203</v>
      </c>
    </row>
    <row r="52" spans="2:13" ht="28.15" customHeight="1">
      <c r="B52" s="7">
        <v>4</v>
      </c>
      <c r="C52" s="7" t="s">
        <v>42</v>
      </c>
      <c r="D52" s="8" t="s">
        <v>118</v>
      </c>
      <c r="E52" s="9">
        <v>4.4338235294117645</v>
      </c>
      <c r="F52" s="9">
        <v>0.59257386952992996</v>
      </c>
      <c r="G52" s="9">
        <v>0.61046967687131759</v>
      </c>
      <c r="H52" s="9">
        <v>0.78132558954082487</v>
      </c>
      <c r="I52" s="90"/>
      <c r="J52" s="90"/>
      <c r="K52" s="90"/>
      <c r="L52" s="86"/>
      <c r="M52" s="13"/>
    </row>
    <row r="54" spans="2:13" ht="25.5">
      <c r="B54" s="5" t="s">
        <v>189</v>
      </c>
      <c r="C54" s="5" t="s">
        <v>190</v>
      </c>
      <c r="D54" s="5" t="s">
        <v>66</v>
      </c>
      <c r="E54" s="5" t="s">
        <v>192</v>
      </c>
      <c r="F54" s="5" t="s">
        <v>193</v>
      </c>
      <c r="G54" s="5" t="s">
        <v>194</v>
      </c>
      <c r="H54" s="5" t="s">
        <v>195</v>
      </c>
      <c r="I54" s="6" t="s">
        <v>196</v>
      </c>
      <c r="J54" s="6" t="s">
        <v>197</v>
      </c>
      <c r="K54" s="6" t="s">
        <v>198</v>
      </c>
      <c r="L54" s="6" t="s">
        <v>199</v>
      </c>
      <c r="M54" s="6" t="s">
        <v>200</v>
      </c>
    </row>
    <row r="55" spans="2:13" ht="28.15" customHeight="1">
      <c r="B55" s="7">
        <v>1</v>
      </c>
      <c r="C55" s="7" t="s">
        <v>43</v>
      </c>
      <c r="D55" s="8" t="s">
        <v>119</v>
      </c>
      <c r="E55" s="9">
        <v>4.1029411764705879</v>
      </c>
      <c r="F55" s="9">
        <v>0.7331253418649033</v>
      </c>
      <c r="G55" s="9">
        <v>0.52783728502449856</v>
      </c>
      <c r="H55" s="9">
        <v>0.72652411179843068</v>
      </c>
      <c r="I55" s="90">
        <v>55.669093142081302</v>
      </c>
      <c r="J55" s="90">
        <v>2.22676372568325</v>
      </c>
      <c r="K55" s="90">
        <v>0.73032942291741099</v>
      </c>
      <c r="L55" s="84">
        <v>0.73591346233377197</v>
      </c>
      <c r="M55" s="11" t="s">
        <v>214</v>
      </c>
    </row>
    <row r="56" spans="2:13" ht="28.15" customHeight="1">
      <c r="B56" s="7">
        <v>2</v>
      </c>
      <c r="C56" s="7" t="s">
        <v>44</v>
      </c>
      <c r="D56" s="8" t="s">
        <v>215</v>
      </c>
      <c r="E56" s="9">
        <v>4.125</v>
      </c>
      <c r="F56" s="9">
        <v>0.82045606107100466</v>
      </c>
      <c r="G56" s="9">
        <v>0.50821250605873336</v>
      </c>
      <c r="H56" s="9">
        <v>0.71289024825616276</v>
      </c>
      <c r="I56" s="90"/>
      <c r="J56" s="90"/>
      <c r="K56" s="90"/>
      <c r="L56" s="85"/>
      <c r="M56" s="12" t="s">
        <v>202</v>
      </c>
    </row>
    <row r="57" spans="2:13" ht="28.15" customHeight="1">
      <c r="B57" s="7">
        <v>3</v>
      </c>
      <c r="C57" s="7" t="s">
        <v>45</v>
      </c>
      <c r="D57" s="8" t="s">
        <v>121</v>
      </c>
      <c r="E57" s="9">
        <v>4.0147058823529411</v>
      </c>
      <c r="F57" s="9">
        <v>0.69905008687871661</v>
      </c>
      <c r="G57" s="9">
        <v>0.53481838412737981</v>
      </c>
      <c r="H57" s="9">
        <v>0.73131278132368216</v>
      </c>
      <c r="I57" s="90"/>
      <c r="J57" s="90"/>
      <c r="K57" s="90"/>
      <c r="L57" s="85"/>
      <c r="M57" s="12" t="s">
        <v>203</v>
      </c>
    </row>
    <row r="58" spans="2:13" ht="28.15" customHeight="1">
      <c r="B58" s="7">
        <v>4</v>
      </c>
      <c r="C58" s="7" t="s">
        <v>46</v>
      </c>
      <c r="D58" s="8" t="s">
        <v>122</v>
      </c>
      <c r="E58" s="9">
        <v>4.2279411764705879</v>
      </c>
      <c r="F58" s="9">
        <v>0.71974184430258548</v>
      </c>
      <c r="G58" s="9">
        <v>0.65589555047263903</v>
      </c>
      <c r="H58" s="9">
        <v>0.80987378675484922</v>
      </c>
      <c r="I58" s="90"/>
      <c r="J58" s="90"/>
      <c r="K58" s="90"/>
      <c r="L58" s="86"/>
      <c r="M58" s="13"/>
    </row>
    <row r="60" spans="2:13" ht="25.5">
      <c r="B60" s="5" t="s">
        <v>189</v>
      </c>
      <c r="C60" s="5" t="s">
        <v>190</v>
      </c>
      <c r="D60" s="5" t="s">
        <v>67</v>
      </c>
      <c r="E60" s="5" t="s">
        <v>192</v>
      </c>
      <c r="F60" s="5" t="s">
        <v>193</v>
      </c>
      <c r="G60" s="5" t="s">
        <v>194</v>
      </c>
      <c r="H60" s="5" t="s">
        <v>195</v>
      </c>
      <c r="I60" s="6" t="s">
        <v>196</v>
      </c>
      <c r="J60" s="6" t="s">
        <v>197</v>
      </c>
      <c r="K60" s="6" t="s">
        <v>198</v>
      </c>
      <c r="L60" s="6" t="s">
        <v>199</v>
      </c>
      <c r="M60" s="6" t="s">
        <v>200</v>
      </c>
    </row>
    <row r="61" spans="2:13" ht="28.15" customHeight="1">
      <c r="B61" s="7">
        <v>1</v>
      </c>
      <c r="C61" s="7" t="s">
        <v>47</v>
      </c>
      <c r="D61" s="8" t="s">
        <v>123</v>
      </c>
      <c r="E61" s="9">
        <v>3.9926470588235294</v>
      </c>
      <c r="F61" s="9">
        <v>0.72516995228359327</v>
      </c>
      <c r="G61" s="9">
        <v>0.68991854129464836</v>
      </c>
      <c r="H61" s="9">
        <v>0.83061335246590418</v>
      </c>
      <c r="I61" s="84">
        <v>61.527234730069097</v>
      </c>
      <c r="J61" s="84">
        <v>1.8458170419020701</v>
      </c>
      <c r="K61" s="87">
        <v>0.68602165367905499</v>
      </c>
      <c r="L61" s="84">
        <v>0.61564892967032503</v>
      </c>
      <c r="M61" s="11" t="s">
        <v>216</v>
      </c>
    </row>
    <row r="62" spans="2:13" ht="28.15" customHeight="1">
      <c r="B62" s="7">
        <v>2</v>
      </c>
      <c r="C62" s="7" t="s">
        <v>48</v>
      </c>
      <c r="D62" s="8" t="s">
        <v>124</v>
      </c>
      <c r="E62" s="9">
        <v>4.117647058823529</v>
      </c>
      <c r="F62" s="9">
        <v>0.66731994136203876</v>
      </c>
      <c r="G62" s="9">
        <v>0.71876360011056784</v>
      </c>
      <c r="H62" s="9">
        <v>0.8477992687603404</v>
      </c>
      <c r="I62" s="85"/>
      <c r="J62" s="85"/>
      <c r="K62" s="88"/>
      <c r="L62" s="85"/>
      <c r="M62" s="12" t="s">
        <v>207</v>
      </c>
    </row>
    <row r="63" spans="2:13" ht="28.15" customHeight="1">
      <c r="B63" s="7">
        <v>3</v>
      </c>
      <c r="C63" s="7" t="s">
        <v>49</v>
      </c>
      <c r="D63" s="8" t="s">
        <v>125</v>
      </c>
      <c r="E63" s="9">
        <v>4.2647058823529411</v>
      </c>
      <c r="F63" s="9">
        <v>0.56088942750872706</v>
      </c>
      <c r="G63" s="10">
        <v>0.43713490049685721</v>
      </c>
      <c r="H63" s="9">
        <v>0.66116178088033584</v>
      </c>
      <c r="I63" s="86"/>
      <c r="J63" s="86"/>
      <c r="K63" s="89"/>
      <c r="L63" s="86"/>
      <c r="M63" s="16" t="s">
        <v>203</v>
      </c>
    </row>
    <row r="66" spans="2:17">
      <c r="N66" s="92" t="s">
        <v>195</v>
      </c>
      <c r="O66" s="92"/>
      <c r="P66" s="92" t="s">
        <v>217</v>
      </c>
      <c r="Q66" s="92"/>
    </row>
    <row r="67" spans="2:17" ht="28.15" customHeight="1">
      <c r="B67" s="5" t="s">
        <v>189</v>
      </c>
      <c r="C67" s="5" t="s">
        <v>190</v>
      </c>
      <c r="D67" s="5" t="s">
        <v>218</v>
      </c>
      <c r="E67" s="5" t="s">
        <v>192</v>
      </c>
      <c r="F67" s="5" t="s">
        <v>193</v>
      </c>
      <c r="G67" s="5" t="s">
        <v>194</v>
      </c>
      <c r="H67" s="5" t="s">
        <v>195</v>
      </c>
      <c r="I67" s="6" t="s">
        <v>196</v>
      </c>
      <c r="J67" s="6" t="s">
        <v>197</v>
      </c>
      <c r="K67" s="6" t="s">
        <v>198</v>
      </c>
      <c r="L67" s="6" t="s">
        <v>199</v>
      </c>
      <c r="M67" s="17" t="s">
        <v>200</v>
      </c>
      <c r="N67" s="5" t="s">
        <v>219</v>
      </c>
      <c r="O67" s="5" t="s">
        <v>220</v>
      </c>
      <c r="P67" s="5" t="s">
        <v>221</v>
      </c>
      <c r="Q67" s="5" t="s">
        <v>222</v>
      </c>
    </row>
    <row r="68" spans="2:17" ht="28.15" customHeight="1">
      <c r="B68" s="7">
        <v>1</v>
      </c>
      <c r="C68" s="7" t="s">
        <v>50</v>
      </c>
      <c r="D68" s="8" t="s">
        <v>126</v>
      </c>
      <c r="E68" s="9">
        <v>3.8308823529411766</v>
      </c>
      <c r="F68" s="9">
        <v>0.81245076941517613</v>
      </c>
      <c r="G68" s="9">
        <v>0.75551073770294552</v>
      </c>
      <c r="H68" s="9">
        <v>0.55080173997758342</v>
      </c>
      <c r="I68" s="84">
        <v>59.981597999999998</v>
      </c>
      <c r="J68" s="84">
        <v>2.4609999999999999</v>
      </c>
      <c r="K68" s="84">
        <v>0.74517800000000001</v>
      </c>
      <c r="L68" s="84">
        <v>0.72972499999999996</v>
      </c>
      <c r="M68" s="11" t="s">
        <v>223</v>
      </c>
      <c r="N68" s="9">
        <v>0.55080173997758342</v>
      </c>
      <c r="O68" s="9">
        <v>0.67240477462657278</v>
      </c>
      <c r="P68" s="9">
        <v>0.12902931677662524</v>
      </c>
      <c r="Q68" s="9">
        <v>0.85957092384229872</v>
      </c>
    </row>
    <row r="69" spans="2:17" ht="28.15" customHeight="1">
      <c r="B69" s="7">
        <v>2</v>
      </c>
      <c r="C69" s="7" t="s">
        <v>51</v>
      </c>
      <c r="D69" s="8" t="s">
        <v>127</v>
      </c>
      <c r="E69" s="9">
        <v>3.8602941176470589</v>
      </c>
      <c r="F69" s="9">
        <v>0.67957278647197938</v>
      </c>
      <c r="G69" s="9">
        <v>0.76279332643710629</v>
      </c>
      <c r="H69" s="9">
        <v>0.52065472673180069</v>
      </c>
      <c r="I69" s="85"/>
      <c r="J69" s="85"/>
      <c r="K69" s="85"/>
      <c r="L69" s="85"/>
      <c r="M69" s="12" t="s">
        <v>224</v>
      </c>
      <c r="N69" s="9">
        <v>0.52065472673180069</v>
      </c>
      <c r="O69" s="9">
        <v>0.70122177801957941</v>
      </c>
      <c r="P69" s="9">
        <v>8.8381007718092153E-2</v>
      </c>
      <c r="Q69" s="9">
        <v>0.86889707325542354</v>
      </c>
    </row>
    <row r="70" spans="2:17" ht="28.15" customHeight="1">
      <c r="B70" s="7">
        <v>3</v>
      </c>
      <c r="C70" s="7" t="s">
        <v>52</v>
      </c>
      <c r="D70" s="8" t="s">
        <v>128</v>
      </c>
      <c r="E70" s="9">
        <v>4.3970588235294121</v>
      </c>
      <c r="F70" s="9">
        <v>0.57451314996014191</v>
      </c>
      <c r="G70" s="9">
        <v>0.50809725871479705</v>
      </c>
      <c r="H70" s="9">
        <v>0.70085353995629907</v>
      </c>
      <c r="I70" s="85"/>
      <c r="J70" s="85"/>
      <c r="K70" s="85"/>
      <c r="L70" s="85"/>
      <c r="M70" s="12" t="s">
        <v>203</v>
      </c>
      <c r="N70" s="9">
        <v>0.70085353995629907</v>
      </c>
      <c r="O70" s="9">
        <v>-0.13000605464947126</v>
      </c>
      <c r="P70" s="9">
        <v>0.66863492664313551</v>
      </c>
      <c r="Q70" s="9">
        <v>0.24703156395028919</v>
      </c>
    </row>
    <row r="71" spans="2:17" ht="28.15" customHeight="1">
      <c r="B71" s="7">
        <v>4</v>
      </c>
      <c r="C71" s="7" t="s">
        <v>53</v>
      </c>
      <c r="D71" s="8" t="s">
        <v>129</v>
      </c>
      <c r="E71" s="9">
        <v>4.2132352941176467</v>
      </c>
      <c r="F71" s="9">
        <v>0.60133294204587084</v>
      </c>
      <c r="G71" s="9">
        <v>0.54084823698856299</v>
      </c>
      <c r="H71" s="9">
        <v>0.71314007781442579</v>
      </c>
      <c r="I71" s="85"/>
      <c r="J71" s="85"/>
      <c r="K71" s="85"/>
      <c r="L71" s="85"/>
      <c r="M71" s="12"/>
      <c r="N71" s="9">
        <v>0.71314007781442579</v>
      </c>
      <c r="O71" s="9">
        <v>-0.17966487248039822</v>
      </c>
      <c r="P71" s="9">
        <v>0.70460701088089861</v>
      </c>
      <c r="Q71" s="9">
        <v>0.21065895947252808</v>
      </c>
    </row>
    <row r="72" spans="2:17" ht="28.15" customHeight="1">
      <c r="B72" s="7">
        <v>5</v>
      </c>
      <c r="C72" s="7" t="s">
        <v>54</v>
      </c>
      <c r="D72" s="8" t="s">
        <v>130</v>
      </c>
      <c r="E72" s="9">
        <v>4.2132352941176467</v>
      </c>
      <c r="F72" s="9">
        <v>0.57616983395515675</v>
      </c>
      <c r="G72" s="9">
        <v>0.5583938016406893</v>
      </c>
      <c r="H72" s="9">
        <v>0.58111150267009992</v>
      </c>
      <c r="I72" s="85"/>
      <c r="J72" s="85"/>
      <c r="K72" s="85"/>
      <c r="L72" s="85"/>
      <c r="M72" s="12"/>
      <c r="N72" s="9">
        <v>0.58111150267009992</v>
      </c>
      <c r="O72" s="9">
        <v>-0.46979061623790203</v>
      </c>
      <c r="P72" s="9">
        <v>0.73967815367776513</v>
      </c>
      <c r="Q72" s="9">
        <v>-0.10616040039742594</v>
      </c>
    </row>
    <row r="73" spans="2:17" ht="28.15" customHeight="1">
      <c r="B73" s="7">
        <v>6</v>
      </c>
      <c r="C73" s="7" t="s">
        <v>55</v>
      </c>
      <c r="D73" s="8" t="s">
        <v>131</v>
      </c>
      <c r="E73" s="9">
        <v>4.3897058823529411</v>
      </c>
      <c r="F73" s="9">
        <v>0.5600634106644905</v>
      </c>
      <c r="G73" s="9">
        <v>0.52021870293274841</v>
      </c>
      <c r="H73" s="9">
        <v>0.62880722395658717</v>
      </c>
      <c r="I73" s="85"/>
      <c r="J73" s="85"/>
      <c r="K73" s="85"/>
      <c r="L73" s="85"/>
      <c r="M73" s="12"/>
      <c r="N73" s="9">
        <v>0.62880722395658717</v>
      </c>
      <c r="O73" s="9">
        <v>-0.35329899240269408</v>
      </c>
      <c r="P73" s="9">
        <v>0.72102897544885725</v>
      </c>
      <c r="Q73" s="9">
        <v>1.832810671944925E-2</v>
      </c>
    </row>
    <row r="74" spans="2:17" ht="28.15" customHeight="1">
      <c r="B74" s="7">
        <v>7</v>
      </c>
      <c r="C74" s="7" t="s">
        <v>56</v>
      </c>
      <c r="D74" s="8" t="s">
        <v>132</v>
      </c>
      <c r="E74" s="9">
        <v>4.2647058823529411</v>
      </c>
      <c r="F74" s="9">
        <v>0.59920062945186547</v>
      </c>
      <c r="G74" s="9">
        <v>0.55284982363738766</v>
      </c>
      <c r="H74" s="9">
        <v>0.74299840689704766</v>
      </c>
      <c r="I74" s="86"/>
      <c r="J74" s="86"/>
      <c r="K74" s="86"/>
      <c r="L74" s="86"/>
      <c r="M74" s="16"/>
      <c r="N74" s="9">
        <v>0.74299840689704766</v>
      </c>
      <c r="O74" s="9">
        <v>-2.8340624302171265E-2</v>
      </c>
      <c r="P74" s="9">
        <v>0.65280557768749492</v>
      </c>
      <c r="Q74" s="9">
        <v>0.35594199159060136</v>
      </c>
    </row>
  </sheetData>
  <mergeCells count="50">
    <mergeCell ref="P66:Q66"/>
    <mergeCell ref="N66:O66"/>
    <mergeCell ref="I3:I6"/>
    <mergeCell ref="J3:J6"/>
    <mergeCell ref="L9:L13"/>
    <mergeCell ref="K16:K18"/>
    <mergeCell ref="L16:L18"/>
    <mergeCell ref="K3:K6"/>
    <mergeCell ref="L3:L6"/>
    <mergeCell ref="I16:I18"/>
    <mergeCell ref="J16:J18"/>
    <mergeCell ref="I9:I13"/>
    <mergeCell ref="J9:J13"/>
    <mergeCell ref="K9:K13"/>
    <mergeCell ref="I21:I24"/>
    <mergeCell ref="J21:J24"/>
    <mergeCell ref="K21:K24"/>
    <mergeCell ref="L21:L24"/>
    <mergeCell ref="J32:J36"/>
    <mergeCell ref="K32:K36"/>
    <mergeCell ref="L32:L36"/>
    <mergeCell ref="I27:I29"/>
    <mergeCell ref="J27:J29"/>
    <mergeCell ref="K27:K29"/>
    <mergeCell ref="L27:L29"/>
    <mergeCell ref="I32:I36"/>
    <mergeCell ref="I44:I46"/>
    <mergeCell ref="J44:J46"/>
    <mergeCell ref="K44:K46"/>
    <mergeCell ref="L44:L46"/>
    <mergeCell ref="K39:K41"/>
    <mergeCell ref="L39:L41"/>
    <mergeCell ref="I39:I41"/>
    <mergeCell ref="J39:J41"/>
    <mergeCell ref="I55:I58"/>
    <mergeCell ref="J55:J58"/>
    <mergeCell ref="K55:K58"/>
    <mergeCell ref="L55:L58"/>
    <mergeCell ref="I49:I52"/>
    <mergeCell ref="J49:J52"/>
    <mergeCell ref="K49:K52"/>
    <mergeCell ref="L49:L52"/>
    <mergeCell ref="L61:L63"/>
    <mergeCell ref="I61:I63"/>
    <mergeCell ref="J61:J63"/>
    <mergeCell ref="K61:K63"/>
    <mergeCell ref="I68:I74"/>
    <mergeCell ref="J68:J74"/>
    <mergeCell ref="K68:K74"/>
    <mergeCell ref="L68:L74"/>
  </mergeCells>
  <phoneticPr fontId="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2FEB5-9B93-4BF3-8C54-B8A54DA41929}">
  <dimension ref="A2:N75"/>
  <sheetViews>
    <sheetView showGridLines="0" workbookViewId="0">
      <selection activeCell="B15" sqref="B15"/>
    </sheetView>
  </sheetViews>
  <sheetFormatPr baseColWidth="10" defaultColWidth="11.42578125" defaultRowHeight="15"/>
  <cols>
    <col min="1" max="1" width="7.28515625" bestFit="1" customWidth="1"/>
    <col min="2" max="2" width="14.7109375" customWidth="1"/>
    <col min="3" max="14" width="6.5703125" customWidth="1"/>
  </cols>
  <sheetData>
    <row r="2" spans="1:14" ht="15.75" thickBot="1">
      <c r="A2" s="93" t="s">
        <v>225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57"/>
    </row>
    <row r="3" spans="1:14" ht="15.75" thickBot="1">
      <c r="A3" s="58" t="s">
        <v>284</v>
      </c>
      <c r="B3" s="58" t="s">
        <v>285</v>
      </c>
      <c r="C3" s="59">
        <v>1</v>
      </c>
      <c r="D3" s="59">
        <v>2</v>
      </c>
      <c r="E3" s="59">
        <v>3</v>
      </c>
      <c r="F3" s="59">
        <v>4</v>
      </c>
      <c r="G3" s="59">
        <v>5</v>
      </c>
      <c r="H3" s="59">
        <v>6</v>
      </c>
      <c r="I3" s="59">
        <v>7</v>
      </c>
      <c r="J3" s="59">
        <v>8</v>
      </c>
      <c r="K3" s="59">
        <v>9</v>
      </c>
      <c r="L3" s="59">
        <v>10</v>
      </c>
      <c r="M3" s="59">
        <v>11</v>
      </c>
      <c r="N3" s="60">
        <v>12</v>
      </c>
    </row>
    <row r="4" spans="1:14">
      <c r="A4" s="61">
        <v>1</v>
      </c>
      <c r="B4" s="62" t="s">
        <v>172</v>
      </c>
      <c r="C4" s="63">
        <v>1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</row>
    <row r="5" spans="1:14">
      <c r="A5" s="65">
        <v>2</v>
      </c>
      <c r="B5" s="66" t="s">
        <v>178</v>
      </c>
      <c r="C5" s="67">
        <v>0.58099999999999996</v>
      </c>
      <c r="D5" s="68">
        <v>1</v>
      </c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>
      <c r="A6" s="65">
        <v>3</v>
      </c>
      <c r="B6" s="66" t="s">
        <v>286</v>
      </c>
      <c r="C6" s="67">
        <v>0.55700000000000005</v>
      </c>
      <c r="D6" s="67">
        <v>0.53700000000000003</v>
      </c>
      <c r="E6" s="68">
        <v>1</v>
      </c>
      <c r="F6" s="69"/>
      <c r="G6" s="69"/>
      <c r="H6" s="69"/>
      <c r="I6" s="69"/>
      <c r="J6" s="69"/>
      <c r="K6" s="69"/>
      <c r="L6" s="69"/>
      <c r="M6" s="69"/>
      <c r="N6" s="69"/>
    </row>
    <row r="7" spans="1:14">
      <c r="A7" s="65">
        <v>4</v>
      </c>
      <c r="B7" s="66" t="s">
        <v>180</v>
      </c>
      <c r="C7" s="67">
        <v>0.53100000000000003</v>
      </c>
      <c r="D7" s="67">
        <v>0.53700000000000003</v>
      </c>
      <c r="E7" s="67">
        <v>0.52500000000000002</v>
      </c>
      <c r="F7" s="68">
        <v>1</v>
      </c>
      <c r="G7" s="69"/>
      <c r="H7" s="69"/>
      <c r="I7" s="69"/>
      <c r="J7" s="69"/>
      <c r="K7" s="69"/>
      <c r="L7" s="69"/>
      <c r="M7" s="69"/>
      <c r="N7" s="69"/>
    </row>
    <row r="8" spans="1:14">
      <c r="A8" s="65">
        <v>5</v>
      </c>
      <c r="B8" s="66" t="s">
        <v>181</v>
      </c>
      <c r="C8" s="67">
        <v>0.66</v>
      </c>
      <c r="D8" s="67">
        <v>0.55100000000000005</v>
      </c>
      <c r="E8" s="67">
        <v>0.65300000000000002</v>
      </c>
      <c r="F8" s="67">
        <v>0.56200000000000006</v>
      </c>
      <c r="G8" s="68">
        <v>1</v>
      </c>
      <c r="H8" s="69"/>
      <c r="I8" s="69"/>
      <c r="J8" s="69"/>
      <c r="K8" s="69"/>
      <c r="L8" s="69"/>
      <c r="M8" s="69"/>
      <c r="N8" s="69"/>
    </row>
    <row r="9" spans="1:14">
      <c r="A9" s="65">
        <v>6</v>
      </c>
      <c r="B9" s="66" t="s">
        <v>182</v>
      </c>
      <c r="C9" s="67">
        <v>0.63600000000000001</v>
      </c>
      <c r="D9" s="67">
        <v>0.63300000000000001</v>
      </c>
      <c r="E9" s="67">
        <v>0.57599999999999996</v>
      </c>
      <c r="F9" s="67">
        <v>0.45600000000000002</v>
      </c>
      <c r="G9" s="67">
        <v>0.60399999999999998</v>
      </c>
      <c r="H9" s="68">
        <v>1</v>
      </c>
      <c r="I9" s="69"/>
      <c r="J9" s="69"/>
      <c r="K9" s="69"/>
      <c r="L9" s="69"/>
      <c r="M9" s="69"/>
      <c r="N9" s="69"/>
    </row>
    <row r="10" spans="1:14">
      <c r="A10" s="65">
        <v>7</v>
      </c>
      <c r="B10" s="66" t="s">
        <v>287</v>
      </c>
      <c r="C10" s="67">
        <v>0.34300000000000003</v>
      </c>
      <c r="D10" s="67">
        <v>0.45700000000000002</v>
      </c>
      <c r="E10" s="67">
        <v>0.38900000000000001</v>
      </c>
      <c r="F10" s="67">
        <v>0.40699999999999997</v>
      </c>
      <c r="G10" s="67">
        <v>0.41799999999999998</v>
      </c>
      <c r="H10" s="67">
        <v>0.39100000000000001</v>
      </c>
      <c r="I10" s="68">
        <v>1</v>
      </c>
      <c r="J10" s="69"/>
      <c r="K10" s="69"/>
      <c r="L10" s="69"/>
      <c r="M10" s="69"/>
      <c r="N10" s="69"/>
    </row>
    <row r="11" spans="1:14">
      <c r="A11" s="65">
        <v>8</v>
      </c>
      <c r="B11" s="66" t="s">
        <v>288</v>
      </c>
      <c r="C11" s="67">
        <v>0.23400000000000001</v>
      </c>
      <c r="D11" s="67">
        <v>0.34200000000000003</v>
      </c>
      <c r="E11" s="67">
        <v>0.314</v>
      </c>
      <c r="F11" s="67">
        <v>0.33800000000000002</v>
      </c>
      <c r="G11" s="67">
        <v>0.34300000000000003</v>
      </c>
      <c r="H11" s="67">
        <v>0.38</v>
      </c>
      <c r="I11" s="67">
        <v>0.378</v>
      </c>
      <c r="J11" s="68">
        <v>1</v>
      </c>
      <c r="K11" s="69"/>
      <c r="L11" s="69"/>
      <c r="M11" s="69"/>
      <c r="N11" s="69"/>
    </row>
    <row r="12" spans="1:14">
      <c r="A12" s="65">
        <v>9</v>
      </c>
      <c r="B12" s="66" t="s">
        <v>185</v>
      </c>
      <c r="C12" s="67">
        <v>0.51700000000000002</v>
      </c>
      <c r="D12" s="67">
        <v>0.46100000000000002</v>
      </c>
      <c r="E12" s="67">
        <v>0.42699999999999999</v>
      </c>
      <c r="F12" s="67">
        <v>0.44900000000000001</v>
      </c>
      <c r="G12" s="67">
        <v>0.433</v>
      </c>
      <c r="H12" s="67">
        <v>0.55400000000000005</v>
      </c>
      <c r="I12" s="67">
        <v>0.40899999999999997</v>
      </c>
      <c r="J12" s="67">
        <v>0.28799999999999998</v>
      </c>
      <c r="K12" s="68">
        <v>1</v>
      </c>
      <c r="L12" s="69"/>
      <c r="M12" s="69"/>
      <c r="N12" s="69"/>
    </row>
    <row r="13" spans="1:14">
      <c r="A13" s="65">
        <v>10</v>
      </c>
      <c r="B13" s="66" t="s">
        <v>186</v>
      </c>
      <c r="C13" s="67">
        <v>0.41399999999999998</v>
      </c>
      <c r="D13" s="67">
        <v>0.35899999999999999</v>
      </c>
      <c r="E13" s="67">
        <v>0.36299999999999999</v>
      </c>
      <c r="F13" s="67">
        <v>0.40500000000000003</v>
      </c>
      <c r="G13" s="67">
        <v>0.41399999999999998</v>
      </c>
      <c r="H13" s="67">
        <v>0.42799999999999999</v>
      </c>
      <c r="I13" s="67">
        <v>0.375</v>
      </c>
      <c r="J13" s="67">
        <v>0.35799999999999998</v>
      </c>
      <c r="K13" s="67">
        <v>0.32400000000000001</v>
      </c>
      <c r="L13" s="68">
        <v>1</v>
      </c>
      <c r="M13" s="69"/>
      <c r="N13" s="69"/>
    </row>
    <row r="14" spans="1:14">
      <c r="A14" s="65">
        <v>11</v>
      </c>
      <c r="B14" s="66" t="s">
        <v>289</v>
      </c>
      <c r="C14" s="67">
        <v>0.51400000000000001</v>
      </c>
      <c r="D14" s="67">
        <v>0.435</v>
      </c>
      <c r="E14" s="67">
        <v>0.41399999999999998</v>
      </c>
      <c r="F14" s="67">
        <v>0.54800000000000004</v>
      </c>
      <c r="G14" s="67">
        <v>0.53700000000000003</v>
      </c>
      <c r="H14" s="67">
        <v>0.42499999999999999</v>
      </c>
      <c r="I14" s="67">
        <v>0.498</v>
      </c>
      <c r="J14" s="67">
        <v>0.28699999999999998</v>
      </c>
      <c r="K14" s="67">
        <v>0.42899999999999999</v>
      </c>
      <c r="L14" s="67">
        <v>0.66500000000000004</v>
      </c>
      <c r="M14" s="68">
        <v>1</v>
      </c>
      <c r="N14" s="69"/>
    </row>
    <row r="15" spans="1:14" ht="15.75" thickBot="1">
      <c r="A15" s="70">
        <v>12</v>
      </c>
      <c r="B15" s="71" t="s">
        <v>290</v>
      </c>
      <c r="C15" s="72">
        <v>0.503</v>
      </c>
      <c r="D15" s="72">
        <v>0.38300000000000001</v>
      </c>
      <c r="E15" s="72">
        <v>0.61099999999999999</v>
      </c>
      <c r="F15" s="72">
        <v>0.45200000000000001</v>
      </c>
      <c r="G15" s="72">
        <v>0.49399999999999999</v>
      </c>
      <c r="H15" s="72">
        <v>0.51800000000000002</v>
      </c>
      <c r="I15" s="72">
        <v>0.36599999999999999</v>
      </c>
      <c r="J15" s="72">
        <v>0.29399999999999998</v>
      </c>
      <c r="K15" s="72">
        <v>0.47099999999999997</v>
      </c>
      <c r="L15" s="72">
        <v>0.26700000000000002</v>
      </c>
      <c r="M15" s="72">
        <v>0.33400000000000002</v>
      </c>
      <c r="N15" s="73">
        <v>1</v>
      </c>
    </row>
    <row r="17" spans="1:14">
      <c r="A17" s="94" t="s">
        <v>160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</row>
    <row r="18" spans="1:14" ht="15.75" thickBot="1">
      <c r="A18" s="74"/>
      <c r="B18" s="74"/>
      <c r="C18" s="75">
        <v>1</v>
      </c>
      <c r="D18" s="75">
        <v>2</v>
      </c>
      <c r="E18" s="75">
        <v>3</v>
      </c>
      <c r="F18" s="75">
        <v>4</v>
      </c>
      <c r="G18" s="75">
        <v>5</v>
      </c>
      <c r="H18" s="75">
        <v>6</v>
      </c>
      <c r="I18" s="75">
        <v>7</v>
      </c>
      <c r="J18" s="75">
        <v>8</v>
      </c>
      <c r="K18" s="75">
        <v>9</v>
      </c>
      <c r="L18" s="75">
        <v>10</v>
      </c>
      <c r="M18" s="75">
        <v>11</v>
      </c>
      <c r="N18" s="76">
        <v>12</v>
      </c>
    </row>
    <row r="19" spans="1:14" ht="15.75" thickTop="1">
      <c r="A19" s="65">
        <v>1</v>
      </c>
      <c r="B19" s="66" t="s">
        <v>172</v>
      </c>
      <c r="C19" s="77">
        <v>1</v>
      </c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</row>
    <row r="20" spans="1:14">
      <c r="A20" s="65">
        <v>2</v>
      </c>
      <c r="B20" s="66" t="s">
        <v>178</v>
      </c>
      <c r="C20" s="79">
        <v>0.628</v>
      </c>
      <c r="D20" s="77">
        <v>1</v>
      </c>
      <c r="E20" s="78"/>
      <c r="F20" s="78"/>
      <c r="G20" s="78"/>
      <c r="H20" s="78"/>
      <c r="I20" s="78"/>
      <c r="J20" s="78"/>
      <c r="K20" s="78"/>
      <c r="L20" s="78"/>
      <c r="M20" s="78"/>
      <c r="N20" s="78"/>
    </row>
    <row r="21" spans="1:14">
      <c r="A21" s="65">
        <v>3</v>
      </c>
      <c r="B21" s="66" t="s">
        <v>286</v>
      </c>
      <c r="C21" s="79">
        <v>0.57099999999999995</v>
      </c>
      <c r="D21" s="79">
        <v>0.505</v>
      </c>
      <c r="E21" s="77">
        <v>1</v>
      </c>
      <c r="F21" s="78"/>
      <c r="G21" s="78"/>
      <c r="H21" s="78"/>
      <c r="I21" s="78"/>
      <c r="J21" s="78"/>
      <c r="K21" s="78"/>
      <c r="L21" s="78"/>
      <c r="M21" s="78"/>
      <c r="N21" s="78"/>
    </row>
    <row r="22" spans="1:14">
      <c r="A22" s="65">
        <v>4</v>
      </c>
      <c r="B22" s="66" t="s">
        <v>180</v>
      </c>
      <c r="C22" s="79">
        <v>0.50700000000000001</v>
      </c>
      <c r="D22" s="79">
        <v>0.51600000000000001</v>
      </c>
      <c r="E22" s="79">
        <v>0.47299999999999998</v>
      </c>
      <c r="F22" s="77">
        <v>1</v>
      </c>
      <c r="G22" s="78"/>
      <c r="H22" s="78"/>
      <c r="I22" s="78"/>
      <c r="J22" s="78"/>
      <c r="K22" s="78"/>
      <c r="L22" s="78"/>
      <c r="M22" s="78"/>
      <c r="N22" s="78"/>
    </row>
    <row r="23" spans="1:14">
      <c r="A23" s="65">
        <v>5</v>
      </c>
      <c r="B23" s="66" t="s">
        <v>181</v>
      </c>
      <c r="C23" s="79">
        <v>0.68200000000000005</v>
      </c>
      <c r="D23" s="79">
        <v>0.60899999999999999</v>
      </c>
      <c r="E23" s="79">
        <v>0.629</v>
      </c>
      <c r="F23" s="79">
        <v>0.57699999999999996</v>
      </c>
      <c r="G23" s="77">
        <v>1</v>
      </c>
      <c r="H23" s="78"/>
      <c r="I23" s="78"/>
      <c r="J23" s="78"/>
      <c r="K23" s="78"/>
      <c r="L23" s="78"/>
      <c r="M23" s="78"/>
      <c r="N23" s="78"/>
    </row>
    <row r="24" spans="1:14">
      <c r="A24" s="65">
        <v>6</v>
      </c>
      <c r="B24" s="66" t="s">
        <v>182</v>
      </c>
      <c r="C24" s="79">
        <v>0.64700000000000002</v>
      </c>
      <c r="D24" s="79">
        <v>0.57499999999999996</v>
      </c>
      <c r="E24" s="79">
        <v>0.55500000000000005</v>
      </c>
      <c r="F24" s="79">
        <v>0.40400000000000003</v>
      </c>
      <c r="G24" s="79">
        <v>0.59599999999999997</v>
      </c>
      <c r="H24" s="77">
        <v>1</v>
      </c>
      <c r="I24" s="78"/>
      <c r="J24" s="78"/>
      <c r="K24" s="78"/>
      <c r="L24" s="78"/>
      <c r="M24" s="78"/>
      <c r="N24" s="78"/>
    </row>
    <row r="25" spans="1:14" ht="15.75" thickBot="1">
      <c r="A25" s="65">
        <v>7</v>
      </c>
      <c r="B25" s="66" t="s">
        <v>287</v>
      </c>
      <c r="C25" s="79">
        <v>0.315</v>
      </c>
      <c r="D25" s="79">
        <v>0.48199999999999998</v>
      </c>
      <c r="E25" s="79">
        <v>0.38400000000000001</v>
      </c>
      <c r="F25" s="79">
        <v>0.376</v>
      </c>
      <c r="G25" s="79">
        <v>0.374</v>
      </c>
      <c r="H25" s="79">
        <v>0.35199999999999998</v>
      </c>
      <c r="I25" s="77">
        <v>1</v>
      </c>
      <c r="J25" s="78"/>
      <c r="K25" s="78"/>
      <c r="L25" s="78"/>
      <c r="M25" s="78"/>
      <c r="N25" s="78"/>
    </row>
    <row r="26" spans="1:14" ht="15.75" thickBot="1">
      <c r="A26" s="65">
        <v>8</v>
      </c>
      <c r="B26" s="66" t="s">
        <v>288</v>
      </c>
      <c r="C26" s="80">
        <v>0.122</v>
      </c>
      <c r="D26" s="79">
        <v>0.26300000000000001</v>
      </c>
      <c r="E26" s="79">
        <v>0.23400000000000001</v>
      </c>
      <c r="F26" s="79">
        <v>0.27</v>
      </c>
      <c r="G26" s="79">
        <v>0.21199999999999999</v>
      </c>
      <c r="H26" s="79">
        <v>0.28599999999999998</v>
      </c>
      <c r="I26" s="79">
        <v>0.38200000000000001</v>
      </c>
      <c r="J26" s="77">
        <v>1</v>
      </c>
      <c r="K26" s="78"/>
      <c r="L26" s="78"/>
      <c r="M26" s="78"/>
      <c r="N26" s="78"/>
    </row>
    <row r="27" spans="1:14">
      <c r="A27" s="65">
        <v>9</v>
      </c>
      <c r="B27" s="66" t="s">
        <v>185</v>
      </c>
      <c r="C27" s="79">
        <v>0.40899999999999997</v>
      </c>
      <c r="D27" s="79">
        <v>0.39200000000000002</v>
      </c>
      <c r="E27" s="79">
        <v>0.435</v>
      </c>
      <c r="F27" s="79">
        <v>0.39500000000000002</v>
      </c>
      <c r="G27" s="79">
        <v>0.46500000000000002</v>
      </c>
      <c r="H27" s="79">
        <v>0.504</v>
      </c>
      <c r="I27" s="79">
        <v>0.38500000000000001</v>
      </c>
      <c r="J27" s="79">
        <v>0.20699999999999999</v>
      </c>
      <c r="K27" s="77">
        <v>1</v>
      </c>
      <c r="L27" s="78"/>
      <c r="M27" s="78"/>
      <c r="N27" s="78"/>
    </row>
    <row r="28" spans="1:14">
      <c r="A28" s="65">
        <v>10</v>
      </c>
      <c r="B28" s="66" t="s">
        <v>186</v>
      </c>
      <c r="C28" s="79">
        <v>0.436</v>
      </c>
      <c r="D28" s="79">
        <v>0.45700000000000002</v>
      </c>
      <c r="E28" s="79">
        <v>0.44</v>
      </c>
      <c r="F28" s="79">
        <v>0.44700000000000001</v>
      </c>
      <c r="G28" s="79">
        <v>0.46600000000000003</v>
      </c>
      <c r="H28" s="79">
        <v>0.46300000000000002</v>
      </c>
      <c r="I28" s="79">
        <v>0.371</v>
      </c>
      <c r="J28" s="79">
        <v>0.39</v>
      </c>
      <c r="K28" s="79">
        <v>0.32400000000000001</v>
      </c>
      <c r="L28" s="77">
        <v>1</v>
      </c>
      <c r="M28" s="78"/>
      <c r="N28" s="78"/>
    </row>
    <row r="29" spans="1:14">
      <c r="A29" s="65">
        <v>11</v>
      </c>
      <c r="B29" s="66" t="s">
        <v>289</v>
      </c>
      <c r="C29" s="79">
        <v>0.47299999999999998</v>
      </c>
      <c r="D29" s="79">
        <v>0.496</v>
      </c>
      <c r="E29" s="79">
        <v>0.41499999999999998</v>
      </c>
      <c r="F29" s="79">
        <v>0.56499999999999995</v>
      </c>
      <c r="G29" s="79">
        <v>0.53100000000000003</v>
      </c>
      <c r="H29" s="79">
        <v>0.43</v>
      </c>
      <c r="I29" s="79">
        <v>0.47799999999999998</v>
      </c>
      <c r="J29" s="79">
        <v>0.3</v>
      </c>
      <c r="K29" s="79">
        <v>0.379</v>
      </c>
      <c r="L29" s="79">
        <v>0.68100000000000005</v>
      </c>
      <c r="M29" s="77">
        <v>1</v>
      </c>
      <c r="N29" s="78"/>
    </row>
    <row r="30" spans="1:14">
      <c r="A30" s="65">
        <v>12</v>
      </c>
      <c r="B30" s="66" t="s">
        <v>290</v>
      </c>
      <c r="C30" s="79">
        <v>0.49099999999999999</v>
      </c>
      <c r="D30" s="79">
        <v>0.36399999999999999</v>
      </c>
      <c r="E30" s="79">
        <v>0.63300000000000001</v>
      </c>
      <c r="F30" s="79">
        <v>0.48499999999999999</v>
      </c>
      <c r="G30" s="79">
        <v>0.52300000000000002</v>
      </c>
      <c r="H30" s="79">
        <v>0.52800000000000002</v>
      </c>
      <c r="I30" s="79">
        <v>0.35</v>
      </c>
      <c r="J30" s="79">
        <v>0.214</v>
      </c>
      <c r="K30" s="79">
        <v>0.42399999999999999</v>
      </c>
      <c r="L30" s="79">
        <v>0.4</v>
      </c>
      <c r="M30" s="79">
        <v>0.377</v>
      </c>
      <c r="N30" s="77">
        <v>1</v>
      </c>
    </row>
    <row r="31" spans="1:14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</row>
    <row r="32" spans="1:14">
      <c r="A32" s="94" t="s">
        <v>138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</row>
    <row r="33" spans="1:14" ht="15.75" thickBot="1">
      <c r="A33" s="74"/>
      <c r="B33" s="74"/>
      <c r="C33" s="75">
        <v>1</v>
      </c>
      <c r="D33" s="75">
        <v>2</v>
      </c>
      <c r="E33" s="75">
        <v>3</v>
      </c>
      <c r="F33" s="75">
        <v>4</v>
      </c>
      <c r="G33" s="75">
        <v>5</v>
      </c>
      <c r="H33" s="75">
        <v>6</v>
      </c>
      <c r="I33" s="75">
        <v>7</v>
      </c>
      <c r="J33" s="75">
        <v>8</v>
      </c>
      <c r="K33" s="75">
        <v>9</v>
      </c>
      <c r="L33" s="75">
        <v>10</v>
      </c>
      <c r="M33" s="75">
        <v>11</v>
      </c>
      <c r="N33" s="76">
        <v>12</v>
      </c>
    </row>
    <row r="34" spans="1:14" ht="15.75" thickTop="1">
      <c r="A34" s="65">
        <v>1</v>
      </c>
      <c r="B34" s="66" t="s">
        <v>172</v>
      </c>
      <c r="C34" s="77">
        <v>1</v>
      </c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</row>
    <row r="35" spans="1:14">
      <c r="A35" s="65">
        <v>2</v>
      </c>
      <c r="B35" s="66" t="s">
        <v>178</v>
      </c>
      <c r="C35" s="79">
        <v>0.51200000000000001</v>
      </c>
      <c r="D35" s="77">
        <v>1</v>
      </c>
      <c r="E35" s="78"/>
      <c r="F35" s="78"/>
      <c r="G35" s="78"/>
      <c r="H35" s="78"/>
      <c r="I35" s="78"/>
      <c r="J35" s="78"/>
      <c r="K35" s="78"/>
      <c r="L35" s="78"/>
      <c r="M35" s="78"/>
      <c r="N35" s="78"/>
    </row>
    <row r="36" spans="1:14">
      <c r="A36" s="65">
        <v>3</v>
      </c>
      <c r="B36" s="66" t="s">
        <v>286</v>
      </c>
      <c r="C36" s="79">
        <v>0.56599999999999995</v>
      </c>
      <c r="D36" s="79">
        <v>0.59599999999999997</v>
      </c>
      <c r="E36" s="77">
        <v>1</v>
      </c>
      <c r="F36" s="78"/>
      <c r="G36" s="78"/>
      <c r="H36" s="78"/>
      <c r="I36" s="78"/>
      <c r="J36" s="78"/>
      <c r="K36" s="78"/>
      <c r="L36" s="78"/>
      <c r="M36" s="78"/>
      <c r="N36" s="78"/>
    </row>
    <row r="37" spans="1:14">
      <c r="A37" s="65">
        <v>4</v>
      </c>
      <c r="B37" s="66" t="s">
        <v>180</v>
      </c>
      <c r="C37" s="79">
        <v>0.58799999999999997</v>
      </c>
      <c r="D37" s="79">
        <v>0.55600000000000005</v>
      </c>
      <c r="E37" s="79">
        <v>0.61199999999999999</v>
      </c>
      <c r="F37" s="77">
        <v>1</v>
      </c>
      <c r="G37" s="78"/>
      <c r="H37" s="78"/>
      <c r="I37" s="78"/>
      <c r="J37" s="78"/>
      <c r="K37" s="78"/>
      <c r="L37" s="78"/>
      <c r="M37" s="78"/>
      <c r="N37" s="78"/>
    </row>
    <row r="38" spans="1:14">
      <c r="A38" s="65">
        <v>5</v>
      </c>
      <c r="B38" s="66" t="s">
        <v>181</v>
      </c>
      <c r="C38" s="79">
        <v>0.64700000000000002</v>
      </c>
      <c r="D38" s="79">
        <v>0.46300000000000002</v>
      </c>
      <c r="E38" s="79">
        <v>0.70699999999999996</v>
      </c>
      <c r="F38" s="79">
        <v>0.53900000000000003</v>
      </c>
      <c r="G38" s="77">
        <v>1</v>
      </c>
      <c r="H38" s="78"/>
      <c r="I38" s="78"/>
      <c r="J38" s="78"/>
      <c r="K38" s="78"/>
      <c r="L38" s="78"/>
      <c r="M38" s="78"/>
      <c r="N38" s="78"/>
    </row>
    <row r="39" spans="1:14" ht="13.9" customHeight="1">
      <c r="A39" s="65">
        <v>6</v>
      </c>
      <c r="B39" s="66" t="s">
        <v>182</v>
      </c>
      <c r="C39" s="79">
        <v>0.63500000000000001</v>
      </c>
      <c r="D39" s="79">
        <v>0.73499999999999999</v>
      </c>
      <c r="E39" s="79">
        <v>0.60599999999999998</v>
      </c>
      <c r="F39" s="79">
        <v>0.52900000000000003</v>
      </c>
      <c r="G39" s="79">
        <v>0.61399999999999999</v>
      </c>
      <c r="H39" s="77">
        <v>1</v>
      </c>
      <c r="I39" s="78"/>
      <c r="J39" s="78"/>
      <c r="K39" s="78"/>
      <c r="L39" s="78"/>
      <c r="M39" s="78"/>
      <c r="N39" s="78"/>
    </row>
    <row r="40" spans="1:14">
      <c r="A40" s="65">
        <v>7</v>
      </c>
      <c r="B40" s="66" t="s">
        <v>287</v>
      </c>
      <c r="C40" s="79">
        <v>0.36199999999999999</v>
      </c>
      <c r="D40" s="79">
        <v>0.36799999999999999</v>
      </c>
      <c r="E40" s="79">
        <v>0.35199999999999998</v>
      </c>
      <c r="F40" s="79">
        <v>0.42199999999999999</v>
      </c>
      <c r="G40" s="79">
        <v>0.436</v>
      </c>
      <c r="H40" s="79">
        <v>0.40400000000000003</v>
      </c>
      <c r="I40" s="77">
        <v>1</v>
      </c>
      <c r="J40" s="78"/>
      <c r="K40" s="78"/>
      <c r="L40" s="78"/>
      <c r="M40" s="78"/>
      <c r="N40" s="78"/>
    </row>
    <row r="41" spans="1:14">
      <c r="A41" s="65">
        <v>8</v>
      </c>
      <c r="B41" s="66" t="s">
        <v>288</v>
      </c>
      <c r="C41" s="79">
        <v>0.49</v>
      </c>
      <c r="D41" s="79">
        <v>0.499</v>
      </c>
      <c r="E41" s="79">
        <v>0.46</v>
      </c>
      <c r="F41" s="79">
        <v>0.46300000000000002</v>
      </c>
      <c r="G41" s="79">
        <v>0.63600000000000001</v>
      </c>
      <c r="H41" s="79">
        <v>0.57099999999999995</v>
      </c>
      <c r="I41" s="79">
        <v>0.33600000000000002</v>
      </c>
      <c r="J41" s="77">
        <v>1</v>
      </c>
      <c r="K41" s="78"/>
      <c r="L41" s="78"/>
      <c r="M41" s="78"/>
      <c r="N41" s="78"/>
    </row>
    <row r="42" spans="1:14">
      <c r="A42" s="65">
        <v>9</v>
      </c>
      <c r="B42" s="66" t="s">
        <v>185</v>
      </c>
      <c r="C42" s="79">
        <v>0.69499999999999995</v>
      </c>
      <c r="D42" s="79">
        <v>0.57499999999999996</v>
      </c>
      <c r="E42" s="79">
        <v>0.38200000000000001</v>
      </c>
      <c r="F42" s="79">
        <v>0.51700000000000002</v>
      </c>
      <c r="G42" s="79">
        <v>0.36399999999999999</v>
      </c>
      <c r="H42" s="79">
        <v>0.60699999999999998</v>
      </c>
      <c r="I42" s="79">
        <v>0.4</v>
      </c>
      <c r="J42" s="79">
        <v>0.433</v>
      </c>
      <c r="K42" s="77">
        <v>1</v>
      </c>
      <c r="L42" s="78"/>
      <c r="M42" s="78"/>
      <c r="N42" s="78"/>
    </row>
    <row r="43" spans="1:14">
      <c r="A43" s="65">
        <v>10</v>
      </c>
      <c r="B43" s="66" t="s">
        <v>186</v>
      </c>
      <c r="C43" s="79">
        <v>0.377</v>
      </c>
      <c r="D43" s="79">
        <v>0.187</v>
      </c>
      <c r="E43" s="79">
        <v>0.219</v>
      </c>
      <c r="F43" s="79">
        <v>0.35199999999999998</v>
      </c>
      <c r="G43" s="79">
        <v>0.318</v>
      </c>
      <c r="H43" s="79">
        <v>0.38100000000000001</v>
      </c>
      <c r="I43" s="79">
        <v>0.36</v>
      </c>
      <c r="J43" s="79">
        <v>0.29299999999999998</v>
      </c>
      <c r="K43" s="79">
        <v>0.34599999999999997</v>
      </c>
      <c r="L43" s="77">
        <v>1</v>
      </c>
      <c r="M43" s="78"/>
      <c r="N43" s="78"/>
    </row>
    <row r="44" spans="1:14">
      <c r="A44" s="65">
        <v>11</v>
      </c>
      <c r="B44" s="66" t="s">
        <v>289</v>
      </c>
      <c r="C44" s="79">
        <v>0.59799999999999998</v>
      </c>
      <c r="D44" s="79">
        <v>0.32800000000000001</v>
      </c>
      <c r="E44" s="79">
        <v>0.41499999999999998</v>
      </c>
      <c r="F44" s="79">
        <v>0.51800000000000002</v>
      </c>
      <c r="G44" s="79">
        <v>0.54100000000000004</v>
      </c>
      <c r="H44" s="79">
        <v>0.41</v>
      </c>
      <c r="I44" s="79">
        <v>0.498</v>
      </c>
      <c r="J44" s="79">
        <v>0.26400000000000001</v>
      </c>
      <c r="K44" s="79">
        <v>0.50800000000000001</v>
      </c>
      <c r="L44" s="79">
        <v>0.64400000000000002</v>
      </c>
      <c r="M44" s="77">
        <v>1</v>
      </c>
      <c r="N44" s="78"/>
    </row>
    <row r="45" spans="1:14">
      <c r="A45" s="65">
        <v>12</v>
      </c>
      <c r="B45" s="66" t="s">
        <v>290</v>
      </c>
      <c r="C45" s="79">
        <v>0.55200000000000005</v>
      </c>
      <c r="D45" s="79">
        <v>0.40899999999999997</v>
      </c>
      <c r="E45" s="79">
        <v>0.57499999999999996</v>
      </c>
      <c r="F45" s="79">
        <v>0.36</v>
      </c>
      <c r="G45" s="79">
        <v>0.436</v>
      </c>
      <c r="H45" s="79">
        <v>0.495</v>
      </c>
      <c r="I45" s="79">
        <v>0.36699999999999999</v>
      </c>
      <c r="J45" s="79">
        <v>0.45300000000000001</v>
      </c>
      <c r="K45" s="79">
        <v>0.54300000000000004</v>
      </c>
      <c r="L45" s="79">
        <v>0.01</v>
      </c>
      <c r="M45" s="79">
        <v>0.26700000000000002</v>
      </c>
      <c r="N45" s="77">
        <v>1</v>
      </c>
    </row>
    <row r="46" spans="1:14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</row>
    <row r="47" spans="1:14">
      <c r="A47" s="94" t="s">
        <v>291</v>
      </c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</row>
    <row r="48" spans="1:14" ht="15.75" thickBot="1">
      <c r="A48" s="74"/>
      <c r="B48" s="74"/>
      <c r="C48" s="75">
        <v>1</v>
      </c>
      <c r="D48" s="75">
        <v>2</v>
      </c>
      <c r="E48" s="75">
        <v>3</v>
      </c>
      <c r="F48" s="75">
        <v>4</v>
      </c>
      <c r="G48" s="75">
        <v>5</v>
      </c>
      <c r="H48" s="75">
        <v>6</v>
      </c>
      <c r="I48" s="75">
        <v>7</v>
      </c>
      <c r="J48" s="75">
        <v>8</v>
      </c>
      <c r="K48" s="75">
        <v>9</v>
      </c>
      <c r="L48" s="75">
        <v>10</v>
      </c>
      <c r="M48" s="75">
        <v>11</v>
      </c>
      <c r="N48" s="76">
        <v>12</v>
      </c>
    </row>
    <row r="49" spans="1:14" ht="15.75" thickTop="1">
      <c r="A49" s="65">
        <v>1</v>
      </c>
      <c r="B49" s="66" t="s">
        <v>172</v>
      </c>
      <c r="C49" s="77">
        <v>1</v>
      </c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</row>
    <row r="50" spans="1:14">
      <c r="A50" s="65">
        <v>2</v>
      </c>
      <c r="B50" s="66" t="s">
        <v>178</v>
      </c>
      <c r="C50" s="79">
        <v>0.52</v>
      </c>
      <c r="D50" s="77">
        <v>1</v>
      </c>
      <c r="E50" s="78"/>
      <c r="F50" s="78"/>
      <c r="G50" s="78"/>
      <c r="H50" s="78"/>
      <c r="I50" s="78"/>
      <c r="J50" s="78"/>
      <c r="K50" s="78"/>
      <c r="L50" s="78"/>
      <c r="M50" s="78"/>
      <c r="N50" s="78"/>
    </row>
    <row r="51" spans="1:14">
      <c r="A51" s="65">
        <v>3</v>
      </c>
      <c r="B51" s="66" t="s">
        <v>286</v>
      </c>
      <c r="C51" s="79">
        <v>0.49299999999999999</v>
      </c>
      <c r="D51" s="79">
        <v>0.496</v>
      </c>
      <c r="E51" s="77">
        <v>1</v>
      </c>
      <c r="F51" s="78"/>
      <c r="G51" s="78"/>
      <c r="H51" s="78"/>
      <c r="I51" s="78"/>
      <c r="J51" s="78"/>
      <c r="K51" s="78"/>
      <c r="L51" s="78"/>
      <c r="M51" s="78"/>
      <c r="N51" s="78"/>
    </row>
    <row r="52" spans="1:14">
      <c r="A52" s="65">
        <v>4</v>
      </c>
      <c r="B52" s="66" t="s">
        <v>180</v>
      </c>
      <c r="C52" s="79">
        <v>0.41299999999999998</v>
      </c>
      <c r="D52" s="79">
        <v>0.47299999999999998</v>
      </c>
      <c r="E52" s="79">
        <v>0.47599999999999998</v>
      </c>
      <c r="F52" s="77">
        <v>1</v>
      </c>
      <c r="G52" s="78"/>
      <c r="H52" s="78"/>
      <c r="I52" s="78"/>
      <c r="J52" s="78"/>
      <c r="K52" s="78"/>
      <c r="L52" s="78"/>
      <c r="M52" s="78"/>
      <c r="N52" s="78"/>
    </row>
    <row r="53" spans="1:14">
      <c r="A53" s="65">
        <v>5</v>
      </c>
      <c r="B53" s="66" t="s">
        <v>181</v>
      </c>
      <c r="C53" s="79">
        <v>0.64700000000000002</v>
      </c>
      <c r="D53" s="79">
        <v>0.51200000000000001</v>
      </c>
      <c r="E53" s="79">
        <v>0.59599999999999997</v>
      </c>
      <c r="F53" s="79">
        <v>0.505</v>
      </c>
      <c r="G53" s="77">
        <v>1</v>
      </c>
      <c r="H53" s="78"/>
      <c r="I53" s="78"/>
      <c r="J53" s="78"/>
      <c r="K53" s="78"/>
      <c r="L53" s="78"/>
      <c r="M53" s="78"/>
      <c r="N53" s="78"/>
    </row>
    <row r="54" spans="1:14">
      <c r="A54" s="65">
        <v>6</v>
      </c>
      <c r="B54" s="66" t="s">
        <v>182</v>
      </c>
      <c r="C54" s="79">
        <v>0.58299999999999996</v>
      </c>
      <c r="D54" s="79">
        <v>0.44400000000000001</v>
      </c>
      <c r="E54" s="79">
        <v>0.52500000000000002</v>
      </c>
      <c r="F54" s="79">
        <v>0.308</v>
      </c>
      <c r="G54" s="79">
        <v>0.56799999999999995</v>
      </c>
      <c r="H54" s="77">
        <v>1</v>
      </c>
      <c r="I54" s="78"/>
      <c r="J54" s="78"/>
      <c r="K54" s="78"/>
      <c r="L54" s="78"/>
      <c r="M54" s="78"/>
      <c r="N54" s="78"/>
    </row>
    <row r="55" spans="1:14">
      <c r="A55" s="65">
        <v>7</v>
      </c>
      <c r="B55" s="66" t="s">
        <v>287</v>
      </c>
      <c r="C55" s="79">
        <v>0.253</v>
      </c>
      <c r="D55" s="79">
        <v>0.44500000000000001</v>
      </c>
      <c r="E55" s="79">
        <v>0.35</v>
      </c>
      <c r="F55" s="79">
        <v>0.32200000000000001</v>
      </c>
      <c r="G55" s="79">
        <v>0.38300000000000001</v>
      </c>
      <c r="H55" s="79">
        <v>0.32300000000000001</v>
      </c>
      <c r="I55" s="77">
        <v>1</v>
      </c>
      <c r="J55" s="78"/>
      <c r="K55" s="78"/>
      <c r="L55" s="78"/>
      <c r="M55" s="78"/>
      <c r="N55" s="78"/>
    </row>
    <row r="56" spans="1:14">
      <c r="A56" s="65">
        <v>8</v>
      </c>
      <c r="B56" s="66" t="s">
        <v>288</v>
      </c>
      <c r="C56" s="79">
        <v>0.121</v>
      </c>
      <c r="D56" s="79">
        <v>0.251</v>
      </c>
      <c r="E56" s="79">
        <v>0.253</v>
      </c>
      <c r="F56" s="79">
        <v>0.20899999999999999</v>
      </c>
      <c r="G56" s="79">
        <v>0.21</v>
      </c>
      <c r="H56" s="79">
        <v>0.24399999999999999</v>
      </c>
      <c r="I56" s="79">
        <v>0.33100000000000002</v>
      </c>
      <c r="J56" s="77">
        <v>1</v>
      </c>
      <c r="K56" s="78"/>
      <c r="L56" s="78"/>
      <c r="M56" s="78"/>
      <c r="N56" s="78"/>
    </row>
    <row r="57" spans="1:14">
      <c r="A57" s="65">
        <v>9</v>
      </c>
      <c r="B57" s="66" t="s">
        <v>185</v>
      </c>
      <c r="C57" s="79">
        <v>0.45400000000000001</v>
      </c>
      <c r="D57" s="79">
        <v>0.39100000000000001</v>
      </c>
      <c r="E57" s="79">
        <v>0.32500000000000001</v>
      </c>
      <c r="F57" s="79">
        <v>0.312</v>
      </c>
      <c r="G57" s="79">
        <v>0.38700000000000001</v>
      </c>
      <c r="H57" s="79">
        <v>0.46600000000000003</v>
      </c>
      <c r="I57" s="79">
        <v>0.32300000000000001</v>
      </c>
      <c r="J57" s="79">
        <v>0.20799999999999999</v>
      </c>
      <c r="K57" s="77">
        <v>1</v>
      </c>
      <c r="L57" s="78"/>
      <c r="M57" s="78"/>
      <c r="N57" s="78"/>
    </row>
    <row r="58" spans="1:14">
      <c r="A58" s="65">
        <v>10</v>
      </c>
      <c r="B58" s="66" t="s">
        <v>186</v>
      </c>
      <c r="C58" s="79">
        <v>0.25600000000000001</v>
      </c>
      <c r="D58" s="79">
        <v>0.25800000000000001</v>
      </c>
      <c r="E58" s="79">
        <v>0.32900000000000001</v>
      </c>
      <c r="F58" s="79">
        <v>0.17199999999999999</v>
      </c>
      <c r="G58" s="79">
        <v>0.32800000000000001</v>
      </c>
      <c r="H58" s="79">
        <v>0.35399999999999998</v>
      </c>
      <c r="I58" s="79">
        <v>0.30399999999999999</v>
      </c>
      <c r="J58" s="79">
        <v>0.29499999999999998</v>
      </c>
      <c r="K58" s="79">
        <v>0.17299999999999999</v>
      </c>
      <c r="L58" s="77">
        <v>1</v>
      </c>
      <c r="M58" s="78"/>
      <c r="N58" s="78"/>
    </row>
    <row r="59" spans="1:14">
      <c r="A59" s="65">
        <v>11</v>
      </c>
      <c r="B59" s="66" t="s">
        <v>289</v>
      </c>
      <c r="C59" s="79">
        <v>0.42099999999999999</v>
      </c>
      <c r="D59" s="79">
        <v>0.311</v>
      </c>
      <c r="E59" s="79">
        <v>0.28199999999999997</v>
      </c>
      <c r="F59" s="79">
        <v>0.40699999999999997</v>
      </c>
      <c r="G59" s="79">
        <v>0.41199999999999998</v>
      </c>
      <c r="H59" s="79">
        <v>0.26400000000000001</v>
      </c>
      <c r="I59" s="79">
        <v>0.33300000000000002</v>
      </c>
      <c r="J59" s="79">
        <v>0.187</v>
      </c>
      <c r="K59" s="79">
        <v>0.23899999999999999</v>
      </c>
      <c r="L59" s="79">
        <v>0.55300000000000005</v>
      </c>
      <c r="M59" s="77">
        <v>1</v>
      </c>
      <c r="N59" s="78"/>
    </row>
    <row r="60" spans="1:14">
      <c r="A60" s="65">
        <v>12</v>
      </c>
      <c r="B60" s="66" t="s">
        <v>290</v>
      </c>
      <c r="C60" s="79">
        <v>0.435</v>
      </c>
      <c r="D60" s="79">
        <v>0.318</v>
      </c>
      <c r="E60" s="79">
        <v>0.60599999999999998</v>
      </c>
      <c r="F60" s="79">
        <v>0.29399999999999998</v>
      </c>
      <c r="G60" s="79">
        <v>0.47499999999999998</v>
      </c>
      <c r="H60" s="79">
        <v>0.53800000000000003</v>
      </c>
      <c r="I60" s="79">
        <v>0.224</v>
      </c>
      <c r="J60" s="79">
        <v>0.23799999999999999</v>
      </c>
      <c r="K60" s="79">
        <v>0.48899999999999999</v>
      </c>
      <c r="L60" s="79">
        <v>0.183</v>
      </c>
      <c r="M60" s="79">
        <v>0.14000000000000001</v>
      </c>
      <c r="N60" s="77">
        <v>1</v>
      </c>
    </row>
    <row r="61" spans="1:14">
      <c r="A61" s="82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</row>
    <row r="62" spans="1:14">
      <c r="A62" s="94" t="s">
        <v>292</v>
      </c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</row>
    <row r="63" spans="1:14" ht="15.75" thickBot="1">
      <c r="A63" s="74"/>
      <c r="B63" s="74"/>
      <c r="C63" s="75">
        <v>1</v>
      </c>
      <c r="D63" s="75">
        <v>2</v>
      </c>
      <c r="E63" s="75">
        <v>3</v>
      </c>
      <c r="F63" s="75">
        <v>4</v>
      </c>
      <c r="G63" s="75">
        <v>5</v>
      </c>
      <c r="H63" s="75">
        <v>6</v>
      </c>
      <c r="I63" s="75">
        <v>7</v>
      </c>
      <c r="J63" s="75">
        <v>8</v>
      </c>
      <c r="K63" s="75">
        <v>9</v>
      </c>
      <c r="L63" s="75">
        <v>10</v>
      </c>
      <c r="M63" s="75">
        <v>11</v>
      </c>
      <c r="N63" s="76">
        <v>12</v>
      </c>
    </row>
    <row r="64" spans="1:14" ht="15.75" thickTop="1">
      <c r="A64" s="65">
        <v>1</v>
      </c>
      <c r="B64" s="66" t="s">
        <v>172</v>
      </c>
      <c r="C64" s="77">
        <v>1</v>
      </c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</row>
    <row r="65" spans="1:14">
      <c r="A65" s="65">
        <v>2</v>
      </c>
      <c r="B65" s="66" t="s">
        <v>178</v>
      </c>
      <c r="C65" s="79">
        <v>0.61499999999999999</v>
      </c>
      <c r="D65" s="77">
        <v>1</v>
      </c>
      <c r="E65" s="78"/>
      <c r="F65" s="78"/>
      <c r="G65" s="78"/>
      <c r="H65" s="78"/>
      <c r="I65" s="78"/>
      <c r="J65" s="78"/>
      <c r="K65" s="78"/>
      <c r="L65" s="78"/>
      <c r="M65" s="78"/>
      <c r="N65" s="78"/>
    </row>
    <row r="66" spans="1:14">
      <c r="A66" s="65">
        <v>3</v>
      </c>
      <c r="B66" s="66" t="s">
        <v>286</v>
      </c>
      <c r="C66" s="79">
        <v>0.64600000000000002</v>
      </c>
      <c r="D66" s="79">
        <v>0.45300000000000001</v>
      </c>
      <c r="E66" s="77">
        <v>1</v>
      </c>
      <c r="F66" s="78"/>
      <c r="G66" s="78"/>
      <c r="H66" s="78"/>
      <c r="I66" s="78"/>
      <c r="J66" s="78"/>
      <c r="K66" s="78"/>
      <c r="L66" s="78"/>
      <c r="M66" s="78"/>
      <c r="N66" s="78"/>
    </row>
    <row r="67" spans="1:14">
      <c r="A67" s="65">
        <v>4</v>
      </c>
      <c r="B67" s="66" t="s">
        <v>180</v>
      </c>
      <c r="C67" s="79">
        <v>0.68600000000000005</v>
      </c>
      <c r="D67" s="79">
        <v>0.57499999999999996</v>
      </c>
      <c r="E67" s="79">
        <v>0.57199999999999995</v>
      </c>
      <c r="F67" s="77">
        <v>1</v>
      </c>
      <c r="G67" s="78"/>
      <c r="H67" s="78"/>
      <c r="I67" s="78"/>
      <c r="J67" s="78"/>
      <c r="K67" s="78"/>
      <c r="L67" s="78"/>
      <c r="M67" s="78"/>
      <c r="N67" s="78"/>
    </row>
    <row r="68" spans="1:14">
      <c r="A68" s="65">
        <v>5</v>
      </c>
      <c r="B68" s="66" t="s">
        <v>181</v>
      </c>
      <c r="C68" s="79">
        <v>0.68</v>
      </c>
      <c r="D68" s="79">
        <v>0.59099999999999997</v>
      </c>
      <c r="E68" s="79">
        <v>0.73799999999999999</v>
      </c>
      <c r="F68" s="79">
        <v>0.68</v>
      </c>
      <c r="G68" s="77">
        <v>1</v>
      </c>
      <c r="H68" s="78"/>
      <c r="I68" s="78"/>
      <c r="J68" s="78"/>
      <c r="K68" s="78"/>
      <c r="L68" s="78"/>
      <c r="M68" s="78"/>
      <c r="N68" s="78"/>
    </row>
    <row r="69" spans="1:14">
      <c r="A69" s="65">
        <v>6</v>
      </c>
      <c r="B69" s="66" t="s">
        <v>182</v>
      </c>
      <c r="C69" s="79">
        <v>0.68899999999999995</v>
      </c>
      <c r="D69" s="79">
        <v>0.77700000000000002</v>
      </c>
      <c r="E69" s="79">
        <v>0.57999999999999996</v>
      </c>
      <c r="F69" s="79">
        <v>0.53900000000000003</v>
      </c>
      <c r="G69" s="79">
        <v>0.65500000000000003</v>
      </c>
      <c r="H69" s="77">
        <v>1</v>
      </c>
      <c r="I69" s="78"/>
      <c r="J69" s="78"/>
      <c r="K69" s="78"/>
      <c r="L69" s="78"/>
      <c r="M69" s="78"/>
      <c r="N69" s="78"/>
    </row>
    <row r="70" spans="1:14">
      <c r="A70" s="65">
        <v>7</v>
      </c>
      <c r="B70" s="66" t="s">
        <v>287</v>
      </c>
      <c r="C70" s="79">
        <v>0.436</v>
      </c>
      <c r="D70" s="79">
        <v>0.33400000000000002</v>
      </c>
      <c r="E70" s="79">
        <v>0.28999999999999998</v>
      </c>
      <c r="F70" s="79">
        <v>0.432</v>
      </c>
      <c r="G70" s="79">
        <v>0.43</v>
      </c>
      <c r="H70" s="79">
        <v>0.29499999999999998</v>
      </c>
      <c r="I70" s="77">
        <v>1</v>
      </c>
      <c r="J70" s="78"/>
      <c r="K70" s="78"/>
      <c r="L70" s="78"/>
      <c r="M70" s="78"/>
      <c r="N70" s="78"/>
    </row>
    <row r="71" spans="1:14">
      <c r="A71" s="65">
        <v>8</v>
      </c>
      <c r="B71" s="66" t="s">
        <v>288</v>
      </c>
      <c r="C71" s="79">
        <v>0.36099999999999999</v>
      </c>
      <c r="D71" s="79">
        <v>0.374</v>
      </c>
      <c r="E71" s="79">
        <v>0.313</v>
      </c>
      <c r="F71" s="79">
        <v>0.45700000000000002</v>
      </c>
      <c r="G71" s="79">
        <v>0.51300000000000001</v>
      </c>
      <c r="H71" s="79">
        <v>0.46899999999999997</v>
      </c>
      <c r="I71" s="79">
        <v>0.36299999999999999</v>
      </c>
      <c r="J71" s="77">
        <v>1</v>
      </c>
      <c r="K71" s="78"/>
      <c r="L71" s="78"/>
      <c r="M71" s="78"/>
      <c r="N71" s="78"/>
    </row>
    <row r="72" spans="1:14">
      <c r="A72" s="65">
        <v>9</v>
      </c>
      <c r="B72" s="66" t="s">
        <v>185</v>
      </c>
      <c r="C72" s="79">
        <v>0.54400000000000004</v>
      </c>
      <c r="D72" s="79">
        <v>0.45500000000000002</v>
      </c>
      <c r="E72" s="79">
        <v>0.42699999999999999</v>
      </c>
      <c r="F72" s="79">
        <v>0.52200000000000002</v>
      </c>
      <c r="G72" s="79">
        <v>0.47099999999999997</v>
      </c>
      <c r="H72" s="79">
        <v>0.57099999999999995</v>
      </c>
      <c r="I72" s="79">
        <v>0.378</v>
      </c>
      <c r="J72" s="79">
        <v>0.34399999999999997</v>
      </c>
      <c r="K72" s="77">
        <v>1</v>
      </c>
      <c r="L72" s="78"/>
      <c r="M72" s="78"/>
      <c r="N72" s="78"/>
    </row>
    <row r="73" spans="1:14">
      <c r="A73" s="65">
        <v>10</v>
      </c>
      <c r="B73" s="66" t="s">
        <v>186</v>
      </c>
      <c r="C73" s="79">
        <v>0.61299999999999999</v>
      </c>
      <c r="D73" s="79">
        <v>0.39</v>
      </c>
      <c r="E73" s="79">
        <v>0.35</v>
      </c>
      <c r="F73" s="79">
        <v>0.57499999999999996</v>
      </c>
      <c r="G73" s="79">
        <v>0.496</v>
      </c>
      <c r="H73" s="79">
        <v>0.40500000000000003</v>
      </c>
      <c r="I73" s="79">
        <v>0.36599999999999999</v>
      </c>
      <c r="J73" s="79">
        <v>0.36399999999999999</v>
      </c>
      <c r="K73" s="79">
        <v>0.40899999999999997</v>
      </c>
      <c r="L73" s="77">
        <v>1</v>
      </c>
      <c r="M73" s="78"/>
      <c r="N73" s="78"/>
    </row>
    <row r="74" spans="1:14">
      <c r="A74" s="65">
        <v>11</v>
      </c>
      <c r="B74" s="66" t="s">
        <v>289</v>
      </c>
      <c r="C74" s="79">
        <v>0.63600000000000001</v>
      </c>
      <c r="D74" s="79">
        <v>0.50900000000000001</v>
      </c>
      <c r="E74" s="79">
        <v>0.501</v>
      </c>
      <c r="F74" s="79">
        <v>0.63300000000000001</v>
      </c>
      <c r="G74" s="79">
        <v>0.66100000000000003</v>
      </c>
      <c r="H74" s="79">
        <v>0.50600000000000001</v>
      </c>
      <c r="I74" s="79">
        <v>0.59299999999999997</v>
      </c>
      <c r="J74" s="79">
        <v>0.35499999999999998</v>
      </c>
      <c r="K74" s="79">
        <v>0.52400000000000002</v>
      </c>
      <c r="L74" s="79">
        <v>0.78400000000000003</v>
      </c>
      <c r="M74" s="77">
        <v>1</v>
      </c>
      <c r="N74" s="78"/>
    </row>
    <row r="75" spans="1:14">
      <c r="A75" s="65">
        <v>12</v>
      </c>
      <c r="B75" s="66" t="s">
        <v>290</v>
      </c>
      <c r="C75" s="79">
        <v>0.58499999999999996</v>
      </c>
      <c r="D75" s="79">
        <v>0.376</v>
      </c>
      <c r="E75" s="79">
        <v>0.59199999999999997</v>
      </c>
      <c r="F75" s="79">
        <v>0.60199999999999998</v>
      </c>
      <c r="G75" s="79">
        <v>0.502</v>
      </c>
      <c r="H75" s="79">
        <v>0.43</v>
      </c>
      <c r="I75" s="79">
        <v>0.45300000000000001</v>
      </c>
      <c r="J75" s="79">
        <v>0.245</v>
      </c>
      <c r="K75" s="79">
        <v>0.32700000000000001</v>
      </c>
      <c r="L75" s="79">
        <v>0.29799999999999999</v>
      </c>
      <c r="M75" s="79">
        <v>0.48599999999999999</v>
      </c>
      <c r="N75" s="77">
        <v>1</v>
      </c>
    </row>
  </sheetData>
  <mergeCells count="5">
    <mergeCell ref="A2:M2"/>
    <mergeCell ref="A17:N17"/>
    <mergeCell ref="A32:N32"/>
    <mergeCell ref="A47:N47"/>
    <mergeCell ref="A62:N62"/>
  </mergeCells>
  <conditionalFormatting sqref="C19">
    <cfRule type="colorScale" priority="17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C34">
    <cfRule type="colorScale" priority="28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C49">
    <cfRule type="colorScale" priority="39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C4:M15">
    <cfRule type="colorScale" priority="4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C30:M30 D19:N19 C20 E20:N20 C21:D21 F21:N21 C22:E22 G22:N22 C23:F23 H23:N23 C24:G24 I24:N24 C25:H25 J25:N25 C26:I26 K26:N26 C27:J27 L27:N27 C28:K28 M28:N28 C29:L29 N29">
    <cfRule type="colorScale" priority="43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C45:M45 D34:N34 C35 E35:N35 C36:D36 F36:N36 C37:E37 G37:N37 C38:F38 H38:N38 C39:G39 I39:N39 C40:H40 J40:N40 C41:I41 K41:N41 C42:J42 L42:N42 C43:K43 M43:N43 C44:L44 N44">
    <cfRule type="colorScale" priority="42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C60:M60 D49:M49 C50 E50:M50 C51:D51 F51:M51 C52:E52 G52:M52 C53:F53 H53:M53 C54:G54 I54:M54 C55:H55 J55:M55 C56:I56 K56:M56 C57:J57 L57:M57 C58:K58 M58 C59:L59">
    <cfRule type="colorScale" priority="40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C64:M75">
    <cfRule type="colorScale" priority="41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D20">
    <cfRule type="colorScale" priority="16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D35">
    <cfRule type="colorScale" priority="27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D50">
    <cfRule type="colorScale" priority="38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E21">
    <cfRule type="colorScale" priority="15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E36">
    <cfRule type="colorScale" priority="26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E51">
    <cfRule type="colorScale" priority="37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F22">
    <cfRule type="colorScale" priority="14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F37">
    <cfRule type="colorScale" priority="25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F52">
    <cfRule type="colorScale" priority="36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G23">
    <cfRule type="colorScale" priority="13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G38">
    <cfRule type="colorScale" priority="24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G53">
    <cfRule type="colorScale" priority="35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H24">
    <cfRule type="colorScale" priority="12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H39">
    <cfRule type="colorScale" priority="23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H54">
    <cfRule type="colorScale" priority="34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I25">
    <cfRule type="colorScale" priority="11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I40">
    <cfRule type="colorScale" priority="22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I55">
    <cfRule type="colorScale" priority="33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J26">
    <cfRule type="colorScale" priority="10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J41">
    <cfRule type="colorScale" priority="21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J56">
    <cfRule type="colorScale" priority="32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K27">
    <cfRule type="colorScale" priority="9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K42">
    <cfRule type="colorScale" priority="20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K57">
    <cfRule type="colorScale" priority="31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L28">
    <cfRule type="colorScale" priority="8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L43">
    <cfRule type="colorScale" priority="19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L58">
    <cfRule type="colorScale" priority="30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M29">
    <cfRule type="colorScale" priority="7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M44">
    <cfRule type="colorScale" priority="18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M59">
    <cfRule type="colorScale" priority="29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N15">
    <cfRule type="colorScale" priority="3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N30">
    <cfRule type="colorScale" priority="6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N45">
    <cfRule type="colorScale" priority="2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N60">
    <cfRule type="colorScale" priority="1">
      <colorScale>
        <cfvo type="min"/>
        <cfvo type="percentile" val="50"/>
        <cfvo type="max"/>
        <color rgb="FFFFE79B"/>
        <color rgb="FF9BE9D6"/>
        <color theme="3"/>
      </colorScale>
    </cfRule>
  </conditionalFormatting>
  <conditionalFormatting sqref="N75">
    <cfRule type="colorScale" priority="5">
      <colorScale>
        <cfvo type="min"/>
        <cfvo type="percentile" val="50"/>
        <cfvo type="max"/>
        <color rgb="FFFFE79B"/>
        <color rgb="FF9BE9D6"/>
        <color theme="3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1A590-226E-425A-AEA4-BB6D4F70081E}">
  <dimension ref="B2:M15"/>
  <sheetViews>
    <sheetView showGridLines="0" workbookViewId="0">
      <selection activeCell="F4" sqref="F4"/>
    </sheetView>
  </sheetViews>
  <sheetFormatPr baseColWidth="10" defaultColWidth="11.42578125" defaultRowHeight="15"/>
  <cols>
    <col min="1" max="1" width="4.28515625" customWidth="1"/>
    <col min="2" max="2" width="3.140625" bestFit="1" customWidth="1"/>
    <col min="3" max="3" width="13.140625" bestFit="1" customWidth="1"/>
    <col min="4" max="4" width="29" bestFit="1" customWidth="1"/>
    <col min="5" max="9" width="16" customWidth="1"/>
    <col min="13" max="13" width="27.28515625" customWidth="1"/>
  </cols>
  <sheetData>
    <row r="2" spans="2:13" s="2" customFormat="1" ht="28.15" customHeight="1">
      <c r="B2" s="5" t="s">
        <v>189</v>
      </c>
      <c r="C2" s="5" t="s">
        <v>190</v>
      </c>
      <c r="D2" s="5" t="s">
        <v>227</v>
      </c>
      <c r="E2" s="5" t="s">
        <v>192</v>
      </c>
      <c r="F2" s="5" t="s">
        <v>193</v>
      </c>
      <c r="G2" s="5" t="s">
        <v>194</v>
      </c>
      <c r="H2" s="5" t="s">
        <v>195</v>
      </c>
      <c r="I2" s="6" t="s">
        <v>196</v>
      </c>
      <c r="J2" s="6" t="s">
        <v>197</v>
      </c>
      <c r="K2" s="6" t="s">
        <v>198</v>
      </c>
      <c r="L2" s="6" t="s">
        <v>199</v>
      </c>
      <c r="M2" s="6" t="s">
        <v>200</v>
      </c>
    </row>
    <row r="3" spans="2:13" s="2" customFormat="1" ht="28.15" customHeight="1">
      <c r="B3" s="21">
        <v>1</v>
      </c>
      <c r="C3" s="21"/>
      <c r="D3" s="8" t="s">
        <v>191</v>
      </c>
      <c r="E3" s="22">
        <v>17.639705882352942</v>
      </c>
      <c r="F3" s="22">
        <v>1.9500153622097509</v>
      </c>
      <c r="G3" s="22">
        <v>0.75021730007222065</v>
      </c>
      <c r="H3" s="22">
        <v>0.86615085295358374</v>
      </c>
      <c r="I3" s="95">
        <v>68.994248036590704</v>
      </c>
      <c r="J3" s="95">
        <v>4.1396548821954404</v>
      </c>
      <c r="K3" s="95">
        <v>0.90215560523673699</v>
      </c>
      <c r="L3" s="96">
        <v>0.90866205355702401</v>
      </c>
      <c r="M3" s="11" t="s">
        <v>228</v>
      </c>
    </row>
    <row r="4" spans="2:13" s="2" customFormat="1" ht="28.15" customHeight="1">
      <c r="B4" s="21">
        <v>2</v>
      </c>
      <c r="C4" s="21"/>
      <c r="D4" s="8" t="s">
        <v>58</v>
      </c>
      <c r="E4" s="22">
        <v>21.742647058823529</v>
      </c>
      <c r="F4" s="22">
        <v>2.5560279472459602</v>
      </c>
      <c r="G4" s="22">
        <v>0.72222619558605172</v>
      </c>
      <c r="H4" s="22">
        <v>0.84983892331785538</v>
      </c>
      <c r="I4" s="95"/>
      <c r="J4" s="95"/>
      <c r="K4" s="95"/>
      <c r="L4" s="97"/>
      <c r="M4" s="12" t="s">
        <v>229</v>
      </c>
    </row>
    <row r="5" spans="2:13" s="2" customFormat="1" ht="28.15" customHeight="1">
      <c r="B5" s="21">
        <v>3</v>
      </c>
      <c r="C5" s="21"/>
      <c r="D5" s="8" t="s">
        <v>59</v>
      </c>
      <c r="E5" s="22">
        <v>12.529411764705882</v>
      </c>
      <c r="F5" s="22">
        <v>1.6052745304410665</v>
      </c>
      <c r="G5" s="22">
        <v>0.72563548331029759</v>
      </c>
      <c r="H5" s="22">
        <v>0.85184240520785159</v>
      </c>
      <c r="I5" s="95"/>
      <c r="J5" s="95"/>
      <c r="K5" s="95"/>
      <c r="L5" s="97"/>
      <c r="M5" s="12" t="s">
        <v>203</v>
      </c>
    </row>
    <row r="6" spans="2:13" s="2" customFormat="1" ht="28.15" customHeight="1">
      <c r="B6" s="21">
        <v>4</v>
      </c>
      <c r="C6" s="21"/>
      <c r="D6" s="8" t="s">
        <v>60</v>
      </c>
      <c r="E6" s="22">
        <v>16.529411764705884</v>
      </c>
      <c r="F6" s="22">
        <v>2.0545926025680208</v>
      </c>
      <c r="G6" s="22">
        <v>0.6770481899939631</v>
      </c>
      <c r="H6" s="22">
        <v>0.82282938085241164</v>
      </c>
      <c r="I6" s="95"/>
      <c r="J6" s="95"/>
      <c r="K6" s="95"/>
      <c r="L6" s="97"/>
      <c r="M6" s="12"/>
    </row>
    <row r="7" spans="2:13" s="2" customFormat="1" ht="28.15" customHeight="1">
      <c r="B7" s="21">
        <v>5</v>
      </c>
      <c r="C7" s="21"/>
      <c r="D7" s="8" t="s">
        <v>61</v>
      </c>
      <c r="E7" s="22">
        <v>12.720588235294118</v>
      </c>
      <c r="F7" s="22">
        <v>1.6270453861073333</v>
      </c>
      <c r="G7" s="22">
        <v>0.75991207908357539</v>
      </c>
      <c r="H7" s="22">
        <v>0.87172936114574884</v>
      </c>
      <c r="I7" s="95"/>
      <c r="J7" s="95"/>
      <c r="K7" s="95"/>
      <c r="L7" s="97"/>
      <c r="M7" s="12"/>
    </row>
    <row r="8" spans="2:13" s="2" customFormat="1" ht="27.4" customHeight="1">
      <c r="B8" s="21">
        <v>6</v>
      </c>
      <c r="C8" s="21"/>
      <c r="D8" s="8" t="s">
        <v>62</v>
      </c>
      <c r="E8" s="22">
        <v>22.485294117647058</v>
      </c>
      <c r="F8" s="22">
        <v>1.7468926661154958</v>
      </c>
      <c r="G8" s="22">
        <v>0.50461563414933375</v>
      </c>
      <c r="H8" s="22">
        <v>0.71036302983005373</v>
      </c>
      <c r="I8" s="95"/>
      <c r="J8" s="95"/>
      <c r="K8" s="95"/>
      <c r="L8" s="98"/>
      <c r="M8" s="16"/>
    </row>
    <row r="10" spans="2:13" ht="28.15" customHeight="1">
      <c r="B10" s="5" t="s">
        <v>189</v>
      </c>
      <c r="C10" s="5" t="s">
        <v>190</v>
      </c>
      <c r="D10" s="5" t="s">
        <v>230</v>
      </c>
      <c r="E10" s="5" t="s">
        <v>192</v>
      </c>
      <c r="F10" s="5" t="s">
        <v>193</v>
      </c>
      <c r="G10" s="5" t="s">
        <v>194</v>
      </c>
      <c r="H10" s="5" t="s">
        <v>195</v>
      </c>
      <c r="I10" s="6" t="s">
        <v>196</v>
      </c>
      <c r="J10" s="6" t="s">
        <v>197</v>
      </c>
      <c r="K10" s="6" t="s">
        <v>198</v>
      </c>
      <c r="L10" s="6" t="s">
        <v>199</v>
      </c>
      <c r="M10" s="6" t="s">
        <v>200</v>
      </c>
    </row>
    <row r="11" spans="2:13" ht="28.15" customHeight="1">
      <c r="B11" s="7">
        <v>1</v>
      </c>
      <c r="C11" s="7"/>
      <c r="D11" s="8" t="s">
        <v>63</v>
      </c>
      <c r="E11" s="9">
        <v>12.764705882352942</v>
      </c>
      <c r="F11" s="9">
        <v>1.4918807127254456</v>
      </c>
      <c r="G11" s="9">
        <v>0.55648820671111021</v>
      </c>
      <c r="H11" s="9">
        <v>0.74598137155770194</v>
      </c>
      <c r="I11" s="90">
        <v>52.775990486388501</v>
      </c>
      <c r="J11" s="90">
        <v>2.63879952431942</v>
      </c>
      <c r="K11" s="90">
        <v>0.76572743914139696</v>
      </c>
      <c r="L11" s="84">
        <v>0.73102670735866404</v>
      </c>
      <c r="M11" s="11" t="s">
        <v>231</v>
      </c>
    </row>
    <row r="12" spans="2:13" ht="28.15" customHeight="1">
      <c r="B12" s="7">
        <v>2</v>
      </c>
      <c r="C12" s="7"/>
      <c r="D12" s="8" t="s">
        <v>64</v>
      </c>
      <c r="E12" s="9">
        <v>12.125</v>
      </c>
      <c r="F12" s="9">
        <v>1.6075631431639814</v>
      </c>
      <c r="G12" s="9">
        <v>0.37350507194243454</v>
      </c>
      <c r="H12" s="9">
        <v>0.61115061314084806</v>
      </c>
      <c r="I12" s="90"/>
      <c r="J12" s="90"/>
      <c r="K12" s="90"/>
      <c r="L12" s="85"/>
      <c r="M12" s="12" t="s">
        <v>205</v>
      </c>
    </row>
    <row r="13" spans="2:13" ht="28.15" customHeight="1">
      <c r="B13" s="7">
        <v>3</v>
      </c>
      <c r="C13" s="7"/>
      <c r="D13" s="8" t="s">
        <v>65</v>
      </c>
      <c r="E13" s="9">
        <v>18.036764705882351</v>
      </c>
      <c r="F13" s="9">
        <v>1.7273747507161743</v>
      </c>
      <c r="G13" s="9">
        <v>0.4485372713482651</v>
      </c>
      <c r="H13" s="9">
        <v>0.66972925227159152</v>
      </c>
      <c r="I13" s="90"/>
      <c r="J13" s="90"/>
      <c r="K13" s="90"/>
      <c r="L13" s="85"/>
      <c r="M13" s="12" t="s">
        <v>203</v>
      </c>
    </row>
    <row r="14" spans="2:13" ht="28.15" customHeight="1">
      <c r="B14" s="7">
        <v>4</v>
      </c>
      <c r="C14" s="7"/>
      <c r="D14" s="8" t="s">
        <v>66</v>
      </c>
      <c r="E14" s="9">
        <v>16.470588235294116</v>
      </c>
      <c r="F14" s="9">
        <v>2.2142340084121006</v>
      </c>
      <c r="G14" s="9">
        <v>0.60402876655867233</v>
      </c>
      <c r="H14" s="9">
        <v>0.77719287603443221</v>
      </c>
      <c r="I14" s="90"/>
      <c r="J14" s="90"/>
      <c r="K14" s="90"/>
      <c r="L14" s="85"/>
      <c r="M14" s="12"/>
    </row>
    <row r="15" spans="2:13" ht="28.15" customHeight="1">
      <c r="B15" s="7">
        <v>5</v>
      </c>
      <c r="C15" s="7"/>
      <c r="D15" s="8" t="s">
        <v>67</v>
      </c>
      <c r="E15" s="9">
        <v>12.375</v>
      </c>
      <c r="F15" s="9">
        <v>1.5392999852025091</v>
      </c>
      <c r="G15" s="9">
        <v>0.65624020775894076</v>
      </c>
      <c r="H15" s="9">
        <v>0.81008654337604002</v>
      </c>
      <c r="I15" s="90"/>
      <c r="J15" s="90"/>
      <c r="K15" s="90"/>
      <c r="L15" s="86"/>
      <c r="M15" s="16"/>
    </row>
  </sheetData>
  <mergeCells count="8">
    <mergeCell ref="I3:I8"/>
    <mergeCell ref="J3:J8"/>
    <mergeCell ref="K3:K8"/>
    <mergeCell ref="L3:L8"/>
    <mergeCell ref="K11:K15"/>
    <mergeCell ref="L11:L15"/>
    <mergeCell ref="I11:I15"/>
    <mergeCell ref="J11:J1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B641-0022-4261-BAEA-4E2191CA9659}">
  <dimension ref="A2:L38"/>
  <sheetViews>
    <sheetView showGridLines="0" zoomScaleNormal="100" workbookViewId="0">
      <selection activeCell="J10" sqref="J10"/>
    </sheetView>
  </sheetViews>
  <sheetFormatPr baseColWidth="10" defaultColWidth="11.42578125" defaultRowHeight="12.75"/>
  <cols>
    <col min="1" max="4" width="11.42578125" style="1"/>
    <col min="5" max="5" width="14.42578125" style="1" bestFit="1" customWidth="1"/>
    <col min="6" max="6" width="22.7109375" style="1" customWidth="1"/>
    <col min="7" max="16384" width="11.42578125" style="1"/>
  </cols>
  <sheetData>
    <row r="2" spans="1:12">
      <c r="A2" s="99" t="s">
        <v>232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25"/>
    </row>
    <row r="3" spans="1:12" ht="38.25">
      <c r="A3" s="33" t="s">
        <v>233</v>
      </c>
      <c r="B3" s="33" t="s">
        <v>234</v>
      </c>
      <c r="C3" s="33" t="s">
        <v>235</v>
      </c>
      <c r="D3" s="33" t="s">
        <v>236</v>
      </c>
      <c r="E3" s="33" t="s">
        <v>237</v>
      </c>
      <c r="F3" s="33" t="s">
        <v>238</v>
      </c>
      <c r="G3" s="33" t="s">
        <v>239</v>
      </c>
      <c r="H3" s="33" t="s">
        <v>240</v>
      </c>
      <c r="I3" s="33" t="s">
        <v>241</v>
      </c>
      <c r="J3" s="33" t="s">
        <v>242</v>
      </c>
      <c r="K3" s="33" t="s">
        <v>243</v>
      </c>
      <c r="L3" s="26"/>
    </row>
    <row r="4" spans="1:12" ht="14.25">
      <c r="A4" s="28" t="s">
        <v>244</v>
      </c>
      <c r="B4" s="29" t="s">
        <v>245</v>
      </c>
      <c r="C4" s="30">
        <v>0.32292562107705935</v>
      </c>
      <c r="D4" s="30">
        <v>0.31274405146919559</v>
      </c>
      <c r="E4" s="31">
        <v>2.3154174315138847</v>
      </c>
      <c r="F4" s="30">
        <v>0.32292562107705935</v>
      </c>
      <c r="G4" s="30">
        <v>31.716683528603163</v>
      </c>
      <c r="H4" s="32">
        <v>2</v>
      </c>
      <c r="I4" s="32">
        <v>133</v>
      </c>
      <c r="J4" s="30">
        <v>5.4615922313118918E-12</v>
      </c>
      <c r="K4" s="30">
        <v>2.0391803907512696</v>
      </c>
      <c r="L4" s="26"/>
    </row>
    <row r="5" spans="1:12">
      <c r="A5" s="34" t="s">
        <v>246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6"/>
    </row>
    <row r="6" spans="1:12">
      <c r="A6" s="34" t="s">
        <v>247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6"/>
    </row>
    <row r="7" spans="1:12">
      <c r="I7" s="26"/>
    </row>
    <row r="8" spans="1:12" ht="13.15" customHeight="1">
      <c r="A8" s="100" t="s">
        <v>248</v>
      </c>
      <c r="B8" s="100"/>
      <c r="C8" s="100"/>
      <c r="D8" s="100"/>
      <c r="E8" s="100"/>
      <c r="F8" s="100"/>
      <c r="G8" s="100"/>
      <c r="H8" s="25"/>
      <c r="I8" s="26"/>
    </row>
    <row r="9" spans="1:12" ht="25.5">
      <c r="A9" s="33" t="s">
        <v>233</v>
      </c>
      <c r="B9" s="33"/>
      <c r="C9" s="33" t="s">
        <v>249</v>
      </c>
      <c r="D9" s="33" t="s">
        <v>250</v>
      </c>
      <c r="E9" s="33" t="s">
        <v>251</v>
      </c>
      <c r="F9" s="33" t="s">
        <v>252</v>
      </c>
      <c r="G9" s="33" t="s">
        <v>253</v>
      </c>
    </row>
    <row r="10" spans="1:12" ht="13.5">
      <c r="A10" s="28" t="s">
        <v>244</v>
      </c>
      <c r="B10" s="29" t="s">
        <v>254</v>
      </c>
      <c r="C10" s="28">
        <v>340.07629579058585</v>
      </c>
      <c r="D10" s="29">
        <v>2</v>
      </c>
      <c r="E10" s="28">
        <v>170.03814789529292</v>
      </c>
      <c r="F10" s="29">
        <v>31.716683528603163</v>
      </c>
      <c r="G10" s="28" t="s">
        <v>255</v>
      </c>
    </row>
    <row r="11" spans="1:12">
      <c r="A11" s="28"/>
      <c r="B11" s="29" t="s">
        <v>256</v>
      </c>
      <c r="C11" s="28">
        <v>713.03399832706123</v>
      </c>
      <c r="D11" s="29">
        <v>133</v>
      </c>
      <c r="E11" s="28">
        <v>5.3611578821583548</v>
      </c>
      <c r="F11" s="29"/>
      <c r="G11" s="28"/>
    </row>
    <row r="12" spans="1:12">
      <c r="A12" s="28"/>
      <c r="B12" s="29" t="s">
        <v>176</v>
      </c>
      <c r="C12" s="28">
        <v>1053.1102941176471</v>
      </c>
      <c r="D12" s="29">
        <v>135</v>
      </c>
      <c r="E12" s="28"/>
      <c r="F12" s="29"/>
      <c r="G12" s="28"/>
    </row>
    <row r="13" spans="1:12">
      <c r="A13" s="34" t="s">
        <v>257</v>
      </c>
      <c r="B13" s="49"/>
      <c r="C13" s="49"/>
      <c r="D13" s="49"/>
      <c r="E13" s="49"/>
      <c r="F13" s="49"/>
      <c r="G13" s="49"/>
    </row>
    <row r="14" spans="1:12">
      <c r="A14" s="34" t="s">
        <v>258</v>
      </c>
      <c r="B14" s="49"/>
      <c r="C14" s="49"/>
      <c r="D14" s="49"/>
      <c r="E14" s="49"/>
      <c r="F14" s="49"/>
      <c r="G14" s="49"/>
    </row>
    <row r="16" spans="1:12">
      <c r="A16" s="99" t="s">
        <v>259</v>
      </c>
      <c r="B16" s="99"/>
      <c r="C16" s="99"/>
      <c r="D16" s="99"/>
      <c r="E16" s="99"/>
      <c r="F16" s="99"/>
      <c r="G16" s="99"/>
      <c r="H16" s="99"/>
      <c r="I16" s="99"/>
      <c r="J16" s="25"/>
    </row>
    <row r="17" spans="1:10" ht="38.25">
      <c r="A17" s="105" t="s">
        <v>233</v>
      </c>
      <c r="B17" s="105"/>
      <c r="C17" s="102" t="s">
        <v>260</v>
      </c>
      <c r="D17" s="103"/>
      <c r="E17" s="33" t="s">
        <v>261</v>
      </c>
      <c r="F17" s="105" t="s">
        <v>262</v>
      </c>
      <c r="G17" s="105" t="s">
        <v>253</v>
      </c>
      <c r="H17" s="102" t="s">
        <v>263</v>
      </c>
      <c r="I17" s="103"/>
      <c r="J17" s="26"/>
    </row>
    <row r="18" spans="1:10">
      <c r="A18" s="106"/>
      <c r="B18" s="106"/>
      <c r="C18" s="38" t="s">
        <v>264</v>
      </c>
      <c r="D18" s="38" t="s">
        <v>265</v>
      </c>
      <c r="E18" s="37" t="s">
        <v>266</v>
      </c>
      <c r="F18" s="106"/>
      <c r="G18" s="106"/>
      <c r="H18" s="37" t="s">
        <v>267</v>
      </c>
      <c r="I18" s="37" t="s">
        <v>268</v>
      </c>
      <c r="J18" s="26"/>
    </row>
    <row r="19" spans="1:10">
      <c r="A19" s="28" t="s">
        <v>244</v>
      </c>
      <c r="B19" s="35" t="s">
        <v>269</v>
      </c>
      <c r="C19" s="30">
        <v>9.8829683034622882</v>
      </c>
      <c r="D19" s="30">
        <v>2.4723223599237061</v>
      </c>
      <c r="E19" s="35"/>
      <c r="F19" s="30">
        <v>3.9974432394678776</v>
      </c>
      <c r="G19" s="30">
        <v>1.0558686006424921E-4</v>
      </c>
      <c r="H19" s="35"/>
      <c r="I19" s="35"/>
      <c r="J19" s="26"/>
    </row>
    <row r="20" spans="1:10">
      <c r="A20" s="35"/>
      <c r="B20" s="35" t="s">
        <v>70</v>
      </c>
      <c r="C20" s="30">
        <v>0.11405577829703424</v>
      </c>
      <c r="D20" s="30">
        <v>2.6908576138586084E-2</v>
      </c>
      <c r="E20" s="30">
        <v>0.39167396590807407</v>
      </c>
      <c r="F20" s="30">
        <v>4.2386404137334379</v>
      </c>
      <c r="G20" s="30">
        <v>4.176742792624451E-5</v>
      </c>
      <c r="H20" s="30">
        <v>0.59619520300523765</v>
      </c>
      <c r="I20" s="30">
        <v>1.6773029956620011</v>
      </c>
      <c r="J20" s="26"/>
    </row>
    <row r="21" spans="1:10">
      <c r="A21" s="35"/>
      <c r="B21" s="35" t="s">
        <v>71</v>
      </c>
      <c r="C21" s="30">
        <v>0.10400430896979145</v>
      </c>
      <c r="D21" s="30">
        <v>4.1386447115738398E-2</v>
      </c>
      <c r="E21" s="30">
        <v>0.23221556069683605</v>
      </c>
      <c r="F21" s="30">
        <v>2.5130040440277557</v>
      </c>
      <c r="G21" s="30">
        <v>1.3165157174048937E-2</v>
      </c>
      <c r="H21" s="30">
        <v>0.59619520300523765</v>
      </c>
      <c r="I21" s="30">
        <v>1.6773029956620011</v>
      </c>
      <c r="J21" s="26"/>
    </row>
    <row r="22" spans="1:10">
      <c r="A22" s="34" t="s">
        <v>257</v>
      </c>
      <c r="B22" s="27"/>
      <c r="C22" s="27"/>
      <c r="D22" s="27"/>
      <c r="E22" s="27"/>
      <c r="F22" s="27"/>
      <c r="G22" s="27"/>
      <c r="H22" s="27"/>
      <c r="I22" s="27"/>
      <c r="J22" s="26"/>
    </row>
    <row r="24" spans="1:10">
      <c r="A24" s="99" t="s">
        <v>270</v>
      </c>
      <c r="B24" s="99"/>
      <c r="C24" s="99"/>
      <c r="D24" s="99"/>
      <c r="E24" s="99"/>
      <c r="F24" s="99"/>
      <c r="G24" s="99"/>
      <c r="H24" s="25"/>
    </row>
    <row r="25" spans="1:10" ht="26.65" customHeight="1">
      <c r="A25" s="105" t="s">
        <v>233</v>
      </c>
      <c r="B25" s="105" t="s">
        <v>271</v>
      </c>
      <c r="C25" s="101" t="s">
        <v>272</v>
      </c>
      <c r="D25" s="105" t="s">
        <v>273</v>
      </c>
      <c r="E25" s="102" t="s">
        <v>274</v>
      </c>
      <c r="F25" s="104"/>
      <c r="G25" s="103"/>
      <c r="H25" s="26"/>
    </row>
    <row r="26" spans="1:10">
      <c r="A26" s="106"/>
      <c r="B26" s="106"/>
      <c r="C26" s="101"/>
      <c r="D26" s="106"/>
      <c r="E26" s="33" t="s">
        <v>269</v>
      </c>
      <c r="F26" s="33" t="s">
        <v>70</v>
      </c>
      <c r="G26" s="33" t="s">
        <v>71</v>
      </c>
      <c r="H26" s="26"/>
    </row>
    <row r="27" spans="1:10">
      <c r="A27" s="28" t="s">
        <v>244</v>
      </c>
      <c r="B27" s="28" t="s">
        <v>244</v>
      </c>
      <c r="C27" s="30">
        <v>2.9927659170265466</v>
      </c>
      <c r="D27" s="30">
        <v>1</v>
      </c>
      <c r="E27" s="39">
        <v>7.1797219534204797E-4</v>
      </c>
      <c r="F27" s="39">
        <v>5.5973945795840824E-4</v>
      </c>
      <c r="G27" s="39">
        <v>4.9411982964051894E-4</v>
      </c>
      <c r="H27" s="26"/>
    </row>
    <row r="28" spans="1:10">
      <c r="A28" s="35"/>
      <c r="B28" s="28" t="s">
        <v>275</v>
      </c>
      <c r="C28" s="30">
        <v>4.3875703274168752E-3</v>
      </c>
      <c r="D28" s="30">
        <v>26.11706255489813</v>
      </c>
      <c r="E28" s="39">
        <v>0.94484624125276084</v>
      </c>
      <c r="F28" s="39">
        <v>0.32773100372451425</v>
      </c>
      <c r="G28" s="39">
        <v>7.1811317409993289E-2</v>
      </c>
      <c r="H28" s="26"/>
    </row>
    <row r="29" spans="1:10">
      <c r="A29" s="35"/>
      <c r="B29" s="28" t="s">
        <v>276</v>
      </c>
      <c r="C29" s="30">
        <v>2.8465126460370171E-3</v>
      </c>
      <c r="D29" s="30">
        <v>32.424987389594804</v>
      </c>
      <c r="E29" s="39">
        <v>5.4435786551897146E-2</v>
      </c>
      <c r="F29" s="39">
        <v>0.67170925681752724</v>
      </c>
      <c r="G29" s="39">
        <v>0.92769456276036621</v>
      </c>
      <c r="H29" s="26"/>
    </row>
    <row r="30" spans="1:10">
      <c r="A30" s="34" t="s">
        <v>257</v>
      </c>
      <c r="B30" s="27"/>
      <c r="C30" s="27"/>
      <c r="D30" s="27"/>
      <c r="E30" s="27"/>
      <c r="F30" s="27"/>
      <c r="G30" s="27"/>
      <c r="H30" s="26"/>
    </row>
    <row r="32" spans="1:10">
      <c r="A32" s="99" t="s">
        <v>277</v>
      </c>
      <c r="B32" s="99"/>
      <c r="C32" s="99"/>
      <c r="D32" s="99"/>
      <c r="E32" s="99"/>
      <c r="F32" s="99"/>
      <c r="G32" s="25"/>
    </row>
    <row r="33" spans="1:6" ht="25.5">
      <c r="A33" s="36" t="s">
        <v>226</v>
      </c>
      <c r="B33" s="37" t="s">
        <v>278</v>
      </c>
      <c r="C33" s="37" t="s">
        <v>279</v>
      </c>
      <c r="D33" s="37" t="s">
        <v>192</v>
      </c>
      <c r="E33" s="37" t="s">
        <v>193</v>
      </c>
      <c r="F33" s="37" t="s">
        <v>280</v>
      </c>
    </row>
    <row r="34" spans="1:6" ht="38.25">
      <c r="A34" s="35" t="s">
        <v>281</v>
      </c>
      <c r="B34" s="40">
        <v>21.745603561401367</v>
      </c>
      <c r="C34" s="40">
        <v>32.410026550292969</v>
      </c>
      <c r="D34" s="40">
        <v>29.16911764705883</v>
      </c>
      <c r="E34" s="31">
        <v>1.5871621443703186</v>
      </c>
      <c r="F34" s="32">
        <v>136</v>
      </c>
    </row>
    <row r="35" spans="1:6">
      <c r="A35" s="35" t="s">
        <v>256</v>
      </c>
      <c r="B35" s="31">
        <v>-6.3306846618652344</v>
      </c>
      <c r="C35" s="31">
        <v>6.2543959617614746</v>
      </c>
      <c r="D35" s="31">
        <v>-1.0971615772766253E-15</v>
      </c>
      <c r="E35" s="31">
        <v>2.2982021932243457</v>
      </c>
      <c r="F35" s="32">
        <v>136</v>
      </c>
    </row>
    <row r="36" spans="1:6" ht="38.25">
      <c r="A36" s="35" t="s">
        <v>282</v>
      </c>
      <c r="B36" s="30">
        <v>-4.6772246360778809</v>
      </c>
      <c r="C36" s="30">
        <v>2.0419528484344482</v>
      </c>
      <c r="D36" s="30">
        <v>1.3675743544141864E-15</v>
      </c>
      <c r="E36" s="30">
        <v>1.0000000000000004</v>
      </c>
      <c r="F36" s="32">
        <v>136</v>
      </c>
    </row>
    <row r="37" spans="1:6" ht="25.5">
      <c r="A37" s="35" t="s">
        <v>283</v>
      </c>
      <c r="B37" s="30">
        <v>-2.7341439723968506</v>
      </c>
      <c r="C37" s="30">
        <v>2.7011959552764893</v>
      </c>
      <c r="D37" s="30">
        <v>-4.8980427556992204E-16</v>
      </c>
      <c r="E37" s="30">
        <v>0.99256495262787947</v>
      </c>
      <c r="F37" s="32">
        <v>136</v>
      </c>
    </row>
    <row r="38" spans="1:6">
      <c r="A38" s="34" t="s">
        <v>257</v>
      </c>
      <c r="B38" s="27"/>
      <c r="C38" s="27"/>
      <c r="D38" s="27"/>
      <c r="E38" s="27"/>
      <c r="F38" s="27"/>
    </row>
  </sheetData>
  <mergeCells count="16">
    <mergeCell ref="A32:F32"/>
    <mergeCell ref="C17:D17"/>
    <mergeCell ref="H17:I17"/>
    <mergeCell ref="E25:G25"/>
    <mergeCell ref="D25:D26"/>
    <mergeCell ref="B25:B26"/>
    <mergeCell ref="A25:A26"/>
    <mergeCell ref="F17:F18"/>
    <mergeCell ref="G17:G18"/>
    <mergeCell ref="A17:A18"/>
    <mergeCell ref="B17:B18"/>
    <mergeCell ref="A2:K2"/>
    <mergeCell ref="A8:G8"/>
    <mergeCell ref="A16:I16"/>
    <mergeCell ref="A24:G24"/>
    <mergeCell ref="C25:C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MATRIZ</vt:lpstr>
      <vt:lpstr>FRECUENCIAS</vt:lpstr>
      <vt:lpstr>ANALISIS FACTORIAL</vt:lpstr>
      <vt:lpstr>ANALISIS CORR</vt:lpstr>
      <vt:lpstr>ANALISIS FACTORIAL_2</vt:lpstr>
      <vt:lpstr>REGRESION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JULIAN CHALA</dc:creator>
  <cp:keywords/>
  <dc:description/>
  <cp:lastModifiedBy>JENNY MARILUZ RODRIGUEZ SANTOS</cp:lastModifiedBy>
  <cp:revision/>
  <dcterms:created xsi:type="dcterms:W3CDTF">2024-03-24T00:01:03Z</dcterms:created>
  <dcterms:modified xsi:type="dcterms:W3CDTF">2024-08-13T00:35:48Z</dcterms:modified>
  <cp:category/>
  <cp:contentStatus/>
</cp:coreProperties>
</file>