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311" documentId="13_ncr:1_{8D53E5FF-DE87-4BEE-BD83-7AADC4031B02}" xr6:coauthVersionLast="47" xr6:coauthVersionMax="47" xr10:uidLastSave="{7CA5E8E9-0759-4F14-9EFB-47D78E1829BA}"/>
  <bookViews>
    <workbookView xWindow="-108" yWindow="-108" windowWidth="23256" windowHeight="13896" firstSheet="6" activeTab="2" xr2:uid="{DAB4E07B-1049-4C5C-93BF-9CE9F1288C50}"/>
  </bookViews>
  <sheets>
    <sheet name="SOCIAL TRAFFIC" sheetId="5" r:id="rId1"/>
    <sheet name="INSTAGRAM" sheetId="1" r:id="rId2"/>
    <sheet name="YOUTUBE" sheetId="3" r:id="rId3"/>
    <sheet name="FACEBOOK" sheetId="4" r:id="rId4"/>
    <sheet name="TRÁFICO WEB" sheetId="2" r:id="rId5"/>
    <sheet name="SIMILAR WEB" sheetId="6" r:id="rId6"/>
    <sheet name="ANÁLISIS EXPLOR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7" l="1"/>
  <c r="B11" i="7"/>
  <c r="C11" i="7"/>
  <c r="E1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tc={D0925F0A-8E5D-4B37-97FE-B9A02F282BF4}</author>
    <author>tc={F690262A-F871-44E1-8AE5-0016B0A0A704}</author>
    <author>tc={A96796A8-BC0F-4235-B8CC-186CFEDD0FAB}</author>
    <author>tc={019323BA-085F-4E99-B42C-4F72730A025F}</author>
  </authors>
  <commentList>
    <comment ref="B2" authorId="0" shapeId="0" xr:uid="{D0925F0A-8E5D-4B37-97FE-B9A02F282BF4}">
      <text>
        <t>[Threaded comment]
Your version of Excel allows you to read this threaded comment; however, any edits to it will get removed if the file is opened in a newer version of Excel. Learn more: https://go.microsoft.com/fwlink/?linkid=870924
Comment:
    23-29 mayo</t>
      </text>
    </comment>
    <comment ref="C2" authorId="1" shapeId="0" xr:uid="{F690262A-F871-44E1-8AE5-0016B0A0A704}">
      <text>
        <t>[Threaded comment]
Your version of Excel allows you to read this threaded comment; however, any edits to it will get removed if the file is opened in a newer version of Excel. Learn more: https://go.microsoft.com/fwlink/?linkid=870924
Comment:
    25 al 31 de mayo</t>
      </text>
    </comment>
    <comment ref="D2" authorId="2" shapeId="0" xr:uid="{A96796A8-BC0F-4235-B8CC-186CFEDD0FAB}">
      <text>
        <t>[Threaded comment]
Your version of Excel allows you to read this threaded comment; however, any edits to it will get removed if the file is opened in a newer version of Excel. Learn more: https://go.microsoft.com/fwlink/?linkid=870924
Comment:
    23 al 31 de mayo</t>
      </text>
    </comment>
    <comment ref="E2" authorId="3" shapeId="0" xr:uid="{019323BA-085F-4E99-B42C-4F72730A025F}">
      <text>
        <t>[Threaded comment]
Your version of Excel allows you to read this threaded comment; however, any edits to it will get removed if the file is opened in a newer version of Excel. Learn more: https://go.microsoft.com/fwlink/?linkid=870924
Comment:
    20 al 31 de mayo</t>
      </text>
    </comment>
  </commentList>
</comments>
</file>

<file path=xl/sharedStrings.xml><?xml version="1.0" encoding="utf-8"?>
<sst xmlns="http://schemas.openxmlformats.org/spreadsheetml/2006/main" count="152" uniqueCount="80">
  <si>
    <t>INTER</t>
  </si>
  <si>
    <t>REDDIT</t>
  </si>
  <si>
    <t>FACEBOOK</t>
  </si>
  <si>
    <t>LINKEDIN</t>
  </si>
  <si>
    <t>INSTAGRAM</t>
  </si>
  <si>
    <t>MILLONARIOS</t>
  </si>
  <si>
    <t>SANTAFE</t>
  </si>
  <si>
    <t>NO HAY INFORMACIÓN</t>
  </si>
  <si>
    <t>NACIONAL</t>
  </si>
  <si>
    <t>YOUTUBE</t>
  </si>
  <si>
    <t>ENGAGEMENT</t>
  </si>
  <si>
    <t>SUSCRIPTORES</t>
  </si>
  <si>
    <t>Métricas de YouTube</t>
  </si>
  <si>
    <t>Inter de Miami</t>
  </si>
  <si>
    <t>Millonarios</t>
  </si>
  <si>
    <t>Santafe</t>
  </si>
  <si>
    <t>Nacional</t>
  </si>
  <si>
    <t>VIEWS</t>
  </si>
  <si>
    <t>Suscriptores</t>
  </si>
  <si>
    <t>VIDEOS</t>
  </si>
  <si>
    <t>Views</t>
  </si>
  <si>
    <t>GRADE</t>
  </si>
  <si>
    <t>B-</t>
  </si>
  <si>
    <t>Videos</t>
  </si>
  <si>
    <t>6.9%</t>
  </si>
  <si>
    <t>Grade</t>
  </si>
  <si>
    <t>C-</t>
  </si>
  <si>
    <t>C</t>
  </si>
  <si>
    <t>4.11%</t>
  </si>
  <si>
    <t>YOUTUBE SANTAFE</t>
  </si>
  <si>
    <t>5.2%</t>
  </si>
  <si>
    <t>2.9%</t>
  </si>
  <si>
    <t>SEGUIDORES</t>
  </si>
  <si>
    <t>PUBLICACIONES</t>
  </si>
  <si>
    <t>TALKING ABOUT</t>
  </si>
  <si>
    <t>A</t>
  </si>
  <si>
    <t>0.32%</t>
  </si>
  <si>
    <t>Métricas FaceBook</t>
  </si>
  <si>
    <t>Santa Fe</t>
  </si>
  <si>
    <t>Seguidores</t>
  </si>
  <si>
    <t>Publicaciones</t>
  </si>
  <si>
    <t>Talkin about</t>
  </si>
  <si>
    <t>B+</t>
  </si>
  <si>
    <t>0.11%</t>
  </si>
  <si>
    <t>0.15%</t>
  </si>
  <si>
    <t>0.1%</t>
  </si>
  <si>
    <t>379,8K</t>
  </si>
  <si>
    <t>100,2K</t>
  </si>
  <si>
    <t>34,92K</t>
  </si>
  <si>
    <t>76,09K</t>
  </si>
  <si>
    <t>Millonarios FC</t>
  </si>
  <si>
    <t>Independiente Santa Fe</t>
  </si>
  <si>
    <t>Atlético Nacional</t>
  </si>
  <si>
    <t>Inter Miami CF</t>
  </si>
  <si>
    <t>Información deportiva</t>
  </si>
  <si>
    <t>Jugadores y cuerpo técnico</t>
  </si>
  <si>
    <t>Comunidad e hinchada</t>
  </si>
  <si>
    <t>Patrocinadores y marcas</t>
  </si>
  <si>
    <t>Experiencias del aficionado</t>
  </si>
  <si>
    <t>Entretenimiento y estilo de vida</t>
  </si>
  <si>
    <t>Hospitalidad y servicios premium</t>
  </si>
  <si>
    <t>Eventos complementarios</t>
  </si>
  <si>
    <t>TOTAL</t>
  </si>
  <si>
    <t>Categoría</t>
  </si>
  <si>
    <t>Criterio</t>
  </si>
  <si>
    <t>Resultados, calendario, convocatorias, estadísticas</t>
  </si>
  <si>
    <t>Jugadores</t>
  </si>
  <si>
    <t>Fotografías, entrevistas, entrenamientos</t>
  </si>
  <si>
    <t>Comunidad</t>
  </si>
  <si>
    <t>Hinchada, barras, interacción, información comercial</t>
  </si>
  <si>
    <t>Patrocinadores</t>
  </si>
  <si>
    <t>Marcas como tema central</t>
  </si>
  <si>
    <t>Experiencia</t>
  </si>
  <si>
    <t>Ambiente en estadio</t>
  </si>
  <si>
    <t>Lifestyle</t>
  </si>
  <si>
    <t>Moda, ciudad, entretenimiento</t>
  </si>
  <si>
    <t>Hospitalidad</t>
  </si>
  <si>
    <t>Suites, VIP, gastronomía</t>
  </si>
  <si>
    <t>Eventos</t>
  </si>
  <si>
    <t>Conciertos, festivales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</si>
</sst>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  <charset val="1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10" fontId="0" fillId="0" borderId="5" xfId="0" applyNumberFormat="1" applyBorder="1"/>
    <xf numFmtId="10" fontId="0" fillId="0" borderId="7" xfId="0" applyNumberFormat="1" applyBorder="1"/>
    <xf numFmtId="0" fontId="1" fillId="0" borderId="0" xfId="0" applyFont="1"/>
    <xf numFmtId="3" fontId="1" fillId="0" borderId="0" xfId="0" applyNumberFormat="1" applyFo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3" xfId="0" applyBorder="1"/>
    <xf numFmtId="0" fontId="2" fillId="0" borderId="13" xfId="0" applyFont="1" applyBorder="1"/>
    <xf numFmtId="0" fontId="3" fillId="0" borderId="13" xfId="0" applyFont="1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/>
    <xf numFmtId="3" fontId="0" fillId="0" borderId="16" xfId="0" applyNumberFormat="1" applyBorder="1"/>
    <xf numFmtId="0" fontId="0" fillId="0" borderId="17" xfId="0" applyBorder="1"/>
    <xf numFmtId="3" fontId="0" fillId="0" borderId="18" xfId="0" applyNumberForma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10" Type="http://schemas.openxmlformats.org/officeDocument/2006/relationships/image" Target="../media/image25.png"/><Relationship Id="rId4" Type="http://schemas.openxmlformats.org/officeDocument/2006/relationships/image" Target="../media/image19.png"/><Relationship Id="rId9" Type="http://schemas.openxmlformats.org/officeDocument/2006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13" Type="http://schemas.openxmlformats.org/officeDocument/2006/relationships/image" Target="../media/image38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12" Type="http://schemas.openxmlformats.org/officeDocument/2006/relationships/image" Target="../media/image37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11" Type="http://schemas.openxmlformats.org/officeDocument/2006/relationships/image" Target="../media/image36.png"/><Relationship Id="rId5" Type="http://schemas.openxmlformats.org/officeDocument/2006/relationships/image" Target="../media/image30.png"/><Relationship Id="rId10" Type="http://schemas.openxmlformats.org/officeDocument/2006/relationships/image" Target="../media/image35.png"/><Relationship Id="rId4" Type="http://schemas.openxmlformats.org/officeDocument/2006/relationships/image" Target="../media/image29.png"/><Relationship Id="rId9" Type="http://schemas.openxmlformats.org/officeDocument/2006/relationships/image" Target="../media/image3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Relationship Id="rId4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</xdr:colOff>
      <xdr:row>0</xdr:row>
      <xdr:rowOff>0</xdr:rowOff>
    </xdr:from>
    <xdr:to>
      <xdr:col>12</xdr:col>
      <xdr:colOff>7620</xdr:colOff>
      <xdr:row>21</xdr:row>
      <xdr:rowOff>18810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8828B-8FA6-7AEA-7DF1-15021C043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2580" y="0"/>
          <a:ext cx="7924800" cy="38592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21</xdr:row>
      <xdr:rowOff>0</xdr:rowOff>
    </xdr:from>
    <xdr:to>
      <xdr:col>12</xdr:col>
      <xdr:colOff>60960</xdr:colOff>
      <xdr:row>44</xdr:row>
      <xdr:rowOff>76672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55414E-B69C-273B-89C9-AB36B2166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2580" y="3840480"/>
          <a:ext cx="7978140" cy="4282912"/>
        </a:xfrm>
        <a:prstGeom prst="rect">
          <a:avLst/>
        </a:prstGeom>
      </xdr:spPr>
    </xdr:pic>
    <xdr:clientData/>
  </xdr:twoCellAnchor>
  <xdr:twoCellAnchor editAs="oneCell">
    <xdr:from>
      <xdr:col>1</xdr:col>
      <xdr:colOff>792479</xdr:colOff>
      <xdr:row>46</xdr:row>
      <xdr:rowOff>147450</xdr:rowOff>
    </xdr:from>
    <xdr:to>
      <xdr:col>11</xdr:col>
      <xdr:colOff>8874</xdr:colOff>
      <xdr:row>62</xdr:row>
      <xdr:rowOff>160535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2E667D-A68D-6DF4-9DC6-BBDF3D014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8299" y="8559930"/>
          <a:ext cx="7141195" cy="29391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137160</xdr:colOff>
      <xdr:row>7</xdr:row>
      <xdr:rowOff>105422</xdr:rowOff>
    </xdr:from>
    <xdr:to>
      <xdr:col>12</xdr:col>
      <xdr:colOff>39289</xdr:colOff>
      <xdr:row>21</xdr:row>
      <xdr:rowOff>61591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07E53-55A5-4209-7456-E32D9AC6F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2040" y="1385582"/>
          <a:ext cx="4733209" cy="2516489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7</xdr:row>
      <xdr:rowOff>22860</xdr:rowOff>
    </xdr:from>
    <xdr:to>
      <xdr:col>5</xdr:col>
      <xdr:colOff>757418</xdr:colOff>
      <xdr:row>21</xdr:row>
      <xdr:rowOff>80618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7E2C16-DBAE-7E0C-A66A-A776EE37E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1303020"/>
          <a:ext cx="4679813" cy="2618078"/>
        </a:xfrm>
        <a:prstGeom prst="rect">
          <a:avLst/>
        </a:prstGeom>
      </xdr:spPr>
    </xdr:pic>
    <xdr:clientData/>
  </xdr:twoCellAnchor>
  <xdr:twoCellAnchor editAs="oneCell">
    <xdr:from>
      <xdr:col>6</xdr:col>
      <xdr:colOff>129539</xdr:colOff>
      <xdr:row>21</xdr:row>
      <xdr:rowOff>63536</xdr:rowOff>
    </xdr:from>
    <xdr:to>
      <xdr:col>12</xdr:col>
      <xdr:colOff>7620</xdr:colOff>
      <xdr:row>36</xdr:row>
      <xdr:rowOff>35255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645FEC-161B-816C-D632-0BB88AD3C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84419" y="3904016"/>
          <a:ext cx="4709161" cy="2714919"/>
        </a:xfrm>
        <a:prstGeom prst="rect">
          <a:avLst/>
        </a:prstGeom>
      </xdr:spPr>
    </xdr:pic>
    <xdr:clientData/>
  </xdr:twoCellAnchor>
  <xdr:twoCellAnchor editAs="oneCell">
    <xdr:from>
      <xdr:col>0</xdr:col>
      <xdr:colOff>119872</xdr:colOff>
      <xdr:row>21</xdr:row>
      <xdr:rowOff>129540</xdr:rowOff>
    </xdr:from>
    <xdr:to>
      <xdr:col>6</xdr:col>
      <xdr:colOff>121920</xdr:colOff>
      <xdr:row>38</xdr:row>
      <xdr:rowOff>23998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67C0CF-9F02-8A2C-D96B-44E9FBB40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872" y="3970020"/>
          <a:ext cx="4756928" cy="30034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53339</xdr:colOff>
      <xdr:row>0</xdr:row>
      <xdr:rowOff>0</xdr:rowOff>
    </xdr:from>
    <xdr:to>
      <xdr:col>11</xdr:col>
      <xdr:colOff>626094</xdr:colOff>
      <xdr:row>18</xdr:row>
      <xdr:rowOff>155947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4BB234-7A66-47DF-3F2A-8789FEC97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299" y="0"/>
          <a:ext cx="7705075" cy="3615427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19</xdr:row>
      <xdr:rowOff>175260</xdr:rowOff>
    </xdr:from>
    <xdr:to>
      <xdr:col>11</xdr:col>
      <xdr:colOff>631369</xdr:colOff>
      <xdr:row>39</xdr:row>
      <xdr:rowOff>121920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A04E95-3122-CC3B-C462-DCAADEF6E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7820" y="3649980"/>
          <a:ext cx="7740829" cy="3604260"/>
        </a:xfrm>
        <a:prstGeom prst="rect">
          <a:avLst/>
        </a:prstGeom>
      </xdr:spPr>
    </xdr:pic>
    <xdr:clientData/>
  </xdr:twoCellAnchor>
  <xdr:twoCellAnchor editAs="oneCell">
    <xdr:from>
      <xdr:col>2</xdr:col>
      <xdr:colOff>7619</xdr:colOff>
      <xdr:row>39</xdr:row>
      <xdr:rowOff>160020</xdr:rowOff>
    </xdr:from>
    <xdr:to>
      <xdr:col>11</xdr:col>
      <xdr:colOff>621282</xdr:colOff>
      <xdr:row>59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636979E-2310-C6E9-7D5A-DD619323C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06879" y="7292340"/>
          <a:ext cx="7745983" cy="353568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59</xdr:row>
      <xdr:rowOff>35696</xdr:rowOff>
    </xdr:from>
    <xdr:to>
      <xdr:col>11</xdr:col>
      <xdr:colOff>647700</xdr:colOff>
      <xdr:row>79</xdr:row>
      <xdr:rowOff>13889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93F01D4-8885-E3EF-0AFE-33FAE95DB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0" y="10825616"/>
          <a:ext cx="7764780" cy="3635793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9525</xdr:rowOff>
    </xdr:from>
    <xdr:to>
      <xdr:col>18</xdr:col>
      <xdr:colOff>28575</xdr:colOff>
      <xdr:row>21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6E5BF2-E8EE-5877-0966-2E7ACCE65051}"/>
            </a:ext>
            <a:ext uri="{147F2762-F138-4A5C-976F-8EAC2B608ADB}">
              <a16:predDERef xmlns:a16="http://schemas.microsoft.com/office/drawing/2014/main" pred="{C93F01D4-8885-E3EF-0AFE-33FAE95DB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86900" y="1257300"/>
          <a:ext cx="4572000" cy="2790825"/>
        </a:xfrm>
        <a:prstGeom prst="rect">
          <a:avLst/>
        </a:prstGeom>
      </xdr:spPr>
    </xdr:pic>
    <xdr:clientData/>
  </xdr:twoCellAnchor>
  <xdr:twoCellAnchor editAs="oneCell">
    <xdr:from>
      <xdr:col>11</xdr:col>
      <xdr:colOff>742950</xdr:colOff>
      <xdr:row>59</xdr:row>
      <xdr:rowOff>95250</xdr:rowOff>
    </xdr:from>
    <xdr:to>
      <xdr:col>17</xdr:col>
      <xdr:colOff>571500</xdr:colOff>
      <xdr:row>74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050080-5ACA-EF36-695B-65CA7E912D4E}"/>
            </a:ext>
            <a:ext uri="{147F2762-F138-4A5C-976F-8EAC2B608ADB}">
              <a16:predDERef xmlns:a16="http://schemas.microsoft.com/office/drawing/2014/main" pred="{506E5BF2-E8EE-5877-0966-2E7ACCE65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48775" y="10934700"/>
          <a:ext cx="4572000" cy="27146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17</xdr:col>
      <xdr:colOff>590550</xdr:colOff>
      <xdr:row>37</xdr:row>
      <xdr:rowOff>28575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91AFB46-469E-1C64-7513-C8AE1A32030C}"/>
            </a:ext>
            <a:ext uri="{147F2762-F138-4A5C-976F-8EAC2B608ADB}">
              <a16:predDERef xmlns:a16="http://schemas.microsoft.com/office/drawing/2014/main" pred="{06050080-5ACA-EF36-695B-65CA7E912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267825" y="4143375"/>
          <a:ext cx="4572000" cy="27432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17</xdr:col>
      <xdr:colOff>590550</xdr:colOff>
      <xdr:row>54</xdr:row>
      <xdr:rowOff>85725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BD2C274-545F-73F3-8940-8E2C7087182F}"/>
            </a:ext>
            <a:ext uri="{147F2762-F138-4A5C-976F-8EAC2B608ADB}">
              <a16:predDERef xmlns:a16="http://schemas.microsoft.com/office/drawing/2014/main" pred="{691AFB46-469E-1C64-7513-C8AE1A32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267825" y="7400925"/>
          <a:ext cx="4572000" cy="2619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15241</xdr:colOff>
      <xdr:row>0</xdr:row>
      <xdr:rowOff>0</xdr:rowOff>
    </xdr:from>
    <xdr:to>
      <xdr:col>10</xdr:col>
      <xdr:colOff>563881</xdr:colOff>
      <xdr:row>18</xdr:row>
      <xdr:rowOff>94756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E55C03-C876-D261-773E-5390C2C18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1" y="0"/>
          <a:ext cx="6888480" cy="3386596"/>
        </a:xfrm>
        <a:prstGeom prst="rect">
          <a:avLst/>
        </a:prstGeom>
      </xdr:spPr>
    </xdr:pic>
    <xdr:clientData/>
  </xdr:twoCellAnchor>
  <xdr:twoCellAnchor editAs="oneCell">
    <xdr:from>
      <xdr:col>10</xdr:col>
      <xdr:colOff>518160</xdr:colOff>
      <xdr:row>0</xdr:row>
      <xdr:rowOff>0</xdr:rowOff>
    </xdr:from>
    <xdr:to>
      <xdr:col>17</xdr:col>
      <xdr:colOff>648959</xdr:colOff>
      <xdr:row>18</xdr:row>
      <xdr:rowOff>54312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9B1C5F-D3C9-5D59-6B78-BBCED066F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2960" y="0"/>
          <a:ext cx="5845799" cy="3346152"/>
        </a:xfrm>
        <a:prstGeom prst="rect">
          <a:avLst/>
        </a:prstGeom>
      </xdr:spPr>
    </xdr:pic>
    <xdr:clientData/>
  </xdr:twoCellAnchor>
  <xdr:twoCellAnchor editAs="oneCell">
    <xdr:from>
      <xdr:col>17</xdr:col>
      <xdr:colOff>762000</xdr:colOff>
      <xdr:row>1</xdr:row>
      <xdr:rowOff>29370</xdr:rowOff>
    </xdr:from>
    <xdr:to>
      <xdr:col>24</xdr:col>
      <xdr:colOff>335280</xdr:colOff>
      <xdr:row>17</xdr:row>
      <xdr:rowOff>163594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B9E155-01B1-9116-703A-58ECFD214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34160" y="212250"/>
          <a:ext cx="5120640" cy="306030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18</xdr:row>
      <xdr:rowOff>149998</xdr:rowOff>
    </xdr:from>
    <xdr:to>
      <xdr:col>10</xdr:col>
      <xdr:colOff>583406</xdr:colOff>
      <xdr:row>27</xdr:row>
      <xdr:rowOff>114299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20A4755-81D3-1963-9C93-9FEC29881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4980" y="3441838"/>
          <a:ext cx="6908006" cy="17778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168688</xdr:rowOff>
    </xdr:from>
    <xdr:to>
      <xdr:col>10</xdr:col>
      <xdr:colOff>443213</xdr:colOff>
      <xdr:row>46</xdr:row>
      <xdr:rowOff>23441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1C1D254-A0B2-3251-4E6F-6E6136C8DBF1}"/>
            </a:ext>
            <a:ext uri="{147F2762-F138-4A5C-976F-8EAC2B608ADB}">
              <a16:predDERef xmlns:a16="http://schemas.microsoft.com/office/drawing/2014/main" pred="{520A4755-81D3-1963-9C93-9FEC29881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76425" y="5397913"/>
          <a:ext cx="6539213" cy="3112303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45</xdr:row>
      <xdr:rowOff>179091</xdr:rowOff>
    </xdr:from>
    <xdr:to>
      <xdr:col>12</xdr:col>
      <xdr:colOff>441961</xdr:colOff>
      <xdr:row>59</xdr:row>
      <xdr:rowOff>122287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ACFCA0-BE68-1805-EB7C-6CBD07278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44981" y="8408691"/>
          <a:ext cx="8519160" cy="250351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161925</xdr:rowOff>
    </xdr:from>
    <xdr:to>
      <xdr:col>16</xdr:col>
      <xdr:colOff>590550</xdr:colOff>
      <xdr:row>42</xdr:row>
      <xdr:rowOff>28575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2246BAD-FE21-6D69-29F7-F9DC70E4AB2F}"/>
            </a:ext>
            <a:ext uri="{147F2762-F138-4A5C-976F-8EAC2B608ADB}">
              <a16:predDERef xmlns:a16="http://schemas.microsoft.com/office/drawing/2014/main" pred="{3DACFCA0-BE68-1805-EB7C-6CBD07278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34425" y="5391150"/>
          <a:ext cx="4572000" cy="24003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46</xdr:row>
      <xdr:rowOff>0</xdr:rowOff>
    </xdr:from>
    <xdr:to>
      <xdr:col>19</xdr:col>
      <xdr:colOff>0</xdr:colOff>
      <xdr:row>58</xdr:row>
      <xdr:rowOff>152400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065C9B8-070F-1ECF-4967-EB8DF857DD54}"/>
            </a:ext>
            <a:ext uri="{147F2762-F138-4A5C-976F-8EAC2B608ADB}">
              <a16:predDERef xmlns:a16="http://schemas.microsoft.com/office/drawing/2014/main" pred="{32246BAD-FE21-6D69-29F7-F9DC70E4A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429875" y="8486775"/>
          <a:ext cx="4572000" cy="2324100"/>
        </a:xfrm>
        <a:prstGeom prst="rect">
          <a:avLst/>
        </a:prstGeom>
      </xdr:spPr>
    </xdr:pic>
    <xdr:clientData/>
  </xdr:twoCellAnchor>
  <xdr:twoCellAnchor editAs="oneCell">
    <xdr:from>
      <xdr:col>16</xdr:col>
      <xdr:colOff>85725</xdr:colOff>
      <xdr:row>18</xdr:row>
      <xdr:rowOff>85725</xdr:rowOff>
    </xdr:from>
    <xdr:to>
      <xdr:col>22</xdr:col>
      <xdr:colOff>85725</xdr:colOff>
      <xdr:row>29</xdr:row>
      <xdr:rowOff>133350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918371B-FB0F-97B5-7724-01524903CE3F}"/>
            </a:ext>
            <a:ext uri="{147F2762-F138-4A5C-976F-8EAC2B608ADB}">
              <a16:predDERef xmlns:a16="http://schemas.microsoft.com/office/drawing/2014/main" pred="{5065C9B8-070F-1ECF-4967-EB8DF857D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801600" y="3343275"/>
          <a:ext cx="4572000" cy="2200275"/>
        </a:xfrm>
        <a:prstGeom prst="rect">
          <a:avLst/>
        </a:prstGeom>
      </xdr:spPr>
    </xdr:pic>
    <xdr:clientData/>
  </xdr:twoCellAnchor>
  <xdr:twoCellAnchor editAs="oneCell">
    <xdr:from>
      <xdr:col>24</xdr:col>
      <xdr:colOff>533400</xdr:colOff>
      <xdr:row>1</xdr:row>
      <xdr:rowOff>38100</xdr:rowOff>
    </xdr:from>
    <xdr:to>
      <xdr:col>30</xdr:col>
      <xdr:colOff>533400</xdr:colOff>
      <xdr:row>13</xdr:row>
      <xdr:rowOff>133350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907860F-1CEA-61BC-FB17-19940A718F9E}"/>
            </a:ext>
            <a:ext uri="{147F2762-F138-4A5C-976F-8EAC2B608ADB}">
              <a16:predDERef xmlns:a16="http://schemas.microsoft.com/office/drawing/2014/main" pred="{0918371B-FB0F-97B5-7724-01524903C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345275" y="219075"/>
          <a:ext cx="4572000" cy="2266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</xdr:colOff>
      <xdr:row>0</xdr:row>
      <xdr:rowOff>0</xdr:rowOff>
    </xdr:from>
    <xdr:to>
      <xdr:col>9</xdr:col>
      <xdr:colOff>16444</xdr:colOff>
      <xdr:row>16</xdr:row>
      <xdr:rowOff>128271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F9D88A-5EB8-FF07-D746-04366E2C8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819" y="0"/>
          <a:ext cx="5540945" cy="3054351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0</xdr:row>
      <xdr:rowOff>0</xdr:rowOff>
    </xdr:from>
    <xdr:to>
      <xdr:col>15</xdr:col>
      <xdr:colOff>1230</xdr:colOff>
      <xdr:row>17</xdr:row>
      <xdr:rowOff>110439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533E39-89EB-21D8-85CF-006C2491B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5560" y="0"/>
          <a:ext cx="5472390" cy="3219399"/>
        </a:xfrm>
        <a:prstGeom prst="rect">
          <a:avLst/>
        </a:prstGeom>
      </xdr:spPr>
    </xdr:pic>
    <xdr:clientData/>
  </xdr:twoCellAnchor>
  <xdr:twoCellAnchor editAs="oneCell">
    <xdr:from>
      <xdr:col>13</xdr:col>
      <xdr:colOff>668473</xdr:colOff>
      <xdr:row>0</xdr:row>
      <xdr:rowOff>22860</xdr:rowOff>
    </xdr:from>
    <xdr:to>
      <xdr:col>20</xdr:col>
      <xdr:colOff>53341</xdr:colOff>
      <xdr:row>16</xdr:row>
      <xdr:rowOff>111541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26787C-AE47-E8BA-1817-DCC527BA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70713" y="22860"/>
          <a:ext cx="4932228" cy="3014761"/>
        </a:xfrm>
        <a:prstGeom prst="rect">
          <a:avLst/>
        </a:prstGeom>
      </xdr:spPr>
    </xdr:pic>
    <xdr:clientData/>
  </xdr:twoCellAnchor>
  <xdr:twoCellAnchor editAs="oneCell">
    <xdr:from>
      <xdr:col>2</xdr:col>
      <xdr:colOff>5235</xdr:colOff>
      <xdr:row>16</xdr:row>
      <xdr:rowOff>91440</xdr:rowOff>
    </xdr:from>
    <xdr:to>
      <xdr:col>8</xdr:col>
      <xdr:colOff>15240</xdr:colOff>
      <xdr:row>33</xdr:row>
      <xdr:rowOff>10557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B79E43-C805-9471-70C9-5AFF62685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90195" y="3017520"/>
          <a:ext cx="4764885" cy="3028077"/>
        </a:xfrm>
        <a:prstGeom prst="rect">
          <a:avLst/>
        </a:prstGeom>
      </xdr:spPr>
    </xdr:pic>
    <xdr:clientData/>
  </xdr:twoCellAnchor>
  <xdr:twoCellAnchor editAs="oneCell">
    <xdr:from>
      <xdr:col>7</xdr:col>
      <xdr:colOff>548639</xdr:colOff>
      <xdr:row>16</xdr:row>
      <xdr:rowOff>68580</xdr:rowOff>
    </xdr:from>
    <xdr:to>
      <xdr:col>13</xdr:col>
      <xdr:colOff>659190</xdr:colOff>
      <xdr:row>33</xdr:row>
      <xdr:rowOff>160019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2E8B294-989B-37E6-EFE4-6ADD374C0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5999" y="2994660"/>
          <a:ext cx="4865431" cy="3200399"/>
        </a:xfrm>
        <a:prstGeom prst="rect">
          <a:avLst/>
        </a:prstGeom>
      </xdr:spPr>
    </xdr:pic>
    <xdr:clientData/>
  </xdr:twoCellAnchor>
  <xdr:twoCellAnchor editAs="oneCell">
    <xdr:from>
      <xdr:col>13</xdr:col>
      <xdr:colOff>678180</xdr:colOff>
      <xdr:row>16</xdr:row>
      <xdr:rowOff>61352</xdr:rowOff>
    </xdr:from>
    <xdr:to>
      <xdr:col>19</xdr:col>
      <xdr:colOff>759359</xdr:colOff>
      <xdr:row>32</xdr:row>
      <xdr:rowOff>8312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1E8EB94-8721-9EC8-E6C5-13DBFEA3F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80420" y="2987432"/>
          <a:ext cx="4855109" cy="287304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33</xdr:row>
      <xdr:rowOff>12826</xdr:rowOff>
    </xdr:from>
    <xdr:to>
      <xdr:col>8</xdr:col>
      <xdr:colOff>495301</xdr:colOff>
      <xdr:row>47</xdr:row>
      <xdr:rowOff>175846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3B17135-F343-EDCB-9FBF-E8F6DC9BD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84961" y="6047866"/>
          <a:ext cx="5250180" cy="2723340"/>
        </a:xfrm>
        <a:prstGeom prst="rect">
          <a:avLst/>
        </a:prstGeom>
      </xdr:spPr>
    </xdr:pic>
    <xdr:clientData/>
  </xdr:twoCellAnchor>
  <xdr:twoCellAnchor editAs="oneCell">
    <xdr:from>
      <xdr:col>8</xdr:col>
      <xdr:colOff>101886</xdr:colOff>
      <xdr:row>33</xdr:row>
      <xdr:rowOff>22860</xdr:rowOff>
    </xdr:from>
    <xdr:to>
      <xdr:col>14</xdr:col>
      <xdr:colOff>295733</xdr:colOff>
      <xdr:row>49</xdr:row>
      <xdr:rowOff>31158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94B6DD9-371C-0400-F3E5-FD12F72DD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41726" y="6057900"/>
          <a:ext cx="4948727" cy="2934378"/>
        </a:xfrm>
        <a:prstGeom prst="rect">
          <a:avLst/>
        </a:prstGeom>
      </xdr:spPr>
    </xdr:pic>
    <xdr:clientData/>
  </xdr:twoCellAnchor>
  <xdr:twoCellAnchor editAs="oneCell">
    <xdr:from>
      <xdr:col>13</xdr:col>
      <xdr:colOff>365761</xdr:colOff>
      <xdr:row>33</xdr:row>
      <xdr:rowOff>27293</xdr:rowOff>
    </xdr:from>
    <xdr:to>
      <xdr:col>19</xdr:col>
      <xdr:colOff>619651</xdr:colOff>
      <xdr:row>49</xdr:row>
      <xdr:rowOff>152401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73FFB20-7219-C7EB-8F9D-52B54BD86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668001" y="6062333"/>
          <a:ext cx="5008770" cy="3051188"/>
        </a:xfrm>
        <a:prstGeom prst="rect">
          <a:avLst/>
        </a:prstGeom>
      </xdr:spPr>
    </xdr:pic>
    <xdr:clientData/>
  </xdr:twoCellAnchor>
  <xdr:twoCellAnchor editAs="oneCell">
    <xdr:from>
      <xdr:col>1</xdr:col>
      <xdr:colOff>788211</xdr:colOff>
      <xdr:row>47</xdr:row>
      <xdr:rowOff>129540</xdr:rowOff>
    </xdr:from>
    <xdr:to>
      <xdr:col>7</xdr:col>
      <xdr:colOff>678180</xdr:colOff>
      <xdr:row>63</xdr:row>
      <xdr:rowOff>58575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88E2FD-6DB0-5951-BDBC-C76C4675F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80691" y="8724900"/>
          <a:ext cx="4644849" cy="2855115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685800</xdr:colOff>
      <xdr:row>47</xdr:row>
      <xdr:rowOff>138456</xdr:rowOff>
    </xdr:from>
    <xdr:to>
      <xdr:col>13</xdr:col>
      <xdr:colOff>199215</xdr:colOff>
      <xdr:row>63</xdr:row>
      <xdr:rowOff>23581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0A33B33-AC5C-8BB5-C013-59E1C7E76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33160" y="8733816"/>
          <a:ext cx="4268295" cy="2811205"/>
        </a:xfrm>
        <a:prstGeom prst="rect">
          <a:avLst/>
        </a:prstGeom>
      </xdr:spPr>
    </xdr:pic>
    <xdr:clientData/>
  </xdr:twoCellAnchor>
  <xdr:twoCellAnchor editAs="oneCell">
    <xdr:from>
      <xdr:col>13</xdr:col>
      <xdr:colOff>226454</xdr:colOff>
      <xdr:row>47</xdr:row>
      <xdr:rowOff>144780</xdr:rowOff>
    </xdr:from>
    <xdr:to>
      <xdr:col>19</xdr:col>
      <xdr:colOff>39269</xdr:colOff>
      <xdr:row>63</xdr:row>
      <xdr:rowOff>46443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E7467A4-6D24-63EC-BD46-E165679FE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528694" y="8740140"/>
          <a:ext cx="4567695" cy="2827743"/>
        </a:xfrm>
        <a:prstGeom prst="rect">
          <a:avLst/>
        </a:prstGeom>
      </xdr:spPr>
    </xdr:pic>
    <xdr:clientData/>
  </xdr:twoCellAnchor>
  <xdr:twoCellAnchor editAs="oneCell">
    <xdr:from>
      <xdr:col>20</xdr:col>
      <xdr:colOff>7620</xdr:colOff>
      <xdr:row>0</xdr:row>
      <xdr:rowOff>0</xdr:rowOff>
    </xdr:from>
    <xdr:to>
      <xdr:col>30</xdr:col>
      <xdr:colOff>245274</xdr:colOff>
      <xdr:row>16</xdr:row>
      <xdr:rowOff>7572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66B8307-0036-9E4E-39E7-950996B14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857220" y="0"/>
          <a:ext cx="8162454" cy="29336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776995</xdr:colOff>
      <xdr:row>18</xdr:row>
      <xdr:rowOff>129540</xdr:rowOff>
    </xdr:from>
    <xdr:to>
      <xdr:col>9</xdr:col>
      <xdr:colOff>344153</xdr:colOff>
      <xdr:row>36</xdr:row>
      <xdr:rowOff>46401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B55812-9372-3C29-5D80-8023D3EF5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9475" y="3421380"/>
          <a:ext cx="5906998" cy="3208701"/>
        </a:xfrm>
        <a:prstGeom prst="rect">
          <a:avLst/>
        </a:prstGeom>
      </xdr:spPr>
    </xdr:pic>
    <xdr:clientData/>
  </xdr:twoCellAnchor>
  <xdr:twoCellAnchor editAs="oneCell">
    <xdr:from>
      <xdr:col>1</xdr:col>
      <xdr:colOff>785072</xdr:colOff>
      <xdr:row>36</xdr:row>
      <xdr:rowOff>115969</xdr:rowOff>
    </xdr:from>
    <xdr:to>
      <xdr:col>9</xdr:col>
      <xdr:colOff>303363</xdr:colOff>
      <xdr:row>54</xdr:row>
      <xdr:rowOff>167641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334957-8AD1-5EC0-C53F-9329C6CAE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7552" y="6699649"/>
          <a:ext cx="5858131" cy="3343512"/>
        </a:xfrm>
        <a:prstGeom prst="rect">
          <a:avLst/>
        </a:prstGeom>
      </xdr:spPr>
    </xdr:pic>
    <xdr:clientData/>
  </xdr:twoCellAnchor>
  <xdr:twoCellAnchor editAs="oneCell">
    <xdr:from>
      <xdr:col>1</xdr:col>
      <xdr:colOff>775478</xdr:colOff>
      <xdr:row>55</xdr:row>
      <xdr:rowOff>22860</xdr:rowOff>
    </xdr:from>
    <xdr:to>
      <xdr:col>9</xdr:col>
      <xdr:colOff>358133</xdr:colOff>
      <xdr:row>72</xdr:row>
      <xdr:rowOff>68580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292053-2EB6-D28F-4667-FCCB7E87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67958" y="10081260"/>
          <a:ext cx="5922495" cy="3154680"/>
        </a:xfrm>
        <a:prstGeom prst="rect">
          <a:avLst/>
        </a:prstGeom>
      </xdr:spPr>
    </xdr:pic>
    <xdr:clientData/>
  </xdr:twoCellAnchor>
  <xdr:twoCellAnchor editAs="oneCell">
    <xdr:from>
      <xdr:col>2</xdr:col>
      <xdr:colOff>97283</xdr:colOff>
      <xdr:row>0</xdr:row>
      <xdr:rowOff>0</xdr:rowOff>
    </xdr:from>
    <xdr:to>
      <xdr:col>9</xdr:col>
      <xdr:colOff>403861</xdr:colOff>
      <xdr:row>18</xdr:row>
      <xdr:rowOff>64502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693DF1C-950F-5CB9-9E0C-AC8E64705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82243" y="0"/>
          <a:ext cx="5853938" cy="335634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ROL VIVIANA RODRIGUEZ RUBIO" id="{01D01B02-AEB4-403F-AA84-AEF5FB73CD96}" userId="S::crodrig60927@universidadean.edu.co::a42e4fb1-29db-4c5f-a53b-98cd55a6ff89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6-07-06T17:48:22.31" personId="{01D01B02-AEB4-403F-AA84-AEF5FB73CD96}" id="{D0925F0A-8E5D-4B37-97FE-B9A02F282BF4}">
    <text>23-29 mayo</text>
  </threadedComment>
  <threadedComment ref="C2" dT="2026-07-06T19:32:44.46" personId="{01D01B02-AEB4-403F-AA84-AEF5FB73CD96}" id="{F690262A-F871-44E1-8AE5-0016B0A0A704}">
    <text>25 al 31 de mayo</text>
  </threadedComment>
  <threadedComment ref="D2" dT="2026-07-06T20:20:07.63" personId="{01D01B02-AEB4-403F-AA84-AEF5FB73CD96}" id="{A96796A8-BC0F-4235-B8CC-186CFEDD0FAB}">
    <text>23 al 31 de mayo</text>
  </threadedComment>
  <threadedComment ref="E2" dT="2026-07-06T20:13:30.34" personId="{01D01B02-AEB4-403F-AA84-AEF5FB73CD96}" id="{019323BA-085F-4E99-B42C-4F72730A025F}">
    <text>20 al 31 de mayo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FFA9-8CDF-4F6B-AB24-B5D2AB7F18CB}">
  <dimension ref="A1:A51"/>
  <sheetViews>
    <sheetView workbookViewId="0">
      <selection activeCell="A55" sqref="A55"/>
    </sheetView>
  </sheetViews>
  <sheetFormatPr defaultColWidth="11.42578125" defaultRowHeight="14.45"/>
  <cols>
    <col min="1" max="1" width="12.28515625" bestFit="1" customWidth="1"/>
  </cols>
  <sheetData>
    <row r="1" spans="1:1">
      <c r="A1" s="7" t="s">
        <v>0</v>
      </c>
    </row>
    <row r="2" spans="1:1">
      <c r="A2" s="5" t="s">
        <v>1</v>
      </c>
    </row>
    <row r="3" spans="1:1">
      <c r="A3" s="5" t="s">
        <v>2</v>
      </c>
    </row>
    <row r="4" spans="1:1">
      <c r="A4" s="5" t="s">
        <v>3</v>
      </c>
    </row>
    <row r="5" spans="1:1">
      <c r="A5" s="6" t="s">
        <v>4</v>
      </c>
    </row>
    <row r="22" spans="1:1">
      <c r="A22" s="4" t="s">
        <v>5</v>
      </c>
    </row>
    <row r="23" spans="1:1">
      <c r="A23" s="4" t="s">
        <v>2</v>
      </c>
    </row>
    <row r="24" spans="1:1">
      <c r="A24" s="5" t="s">
        <v>4</v>
      </c>
    </row>
    <row r="25" spans="1:1">
      <c r="A25" s="6" t="s">
        <v>3</v>
      </c>
    </row>
    <row r="46" spans="1:1">
      <c r="A46" t="s">
        <v>6</v>
      </c>
    </row>
    <row r="47" spans="1:1">
      <c r="A47" t="s">
        <v>7</v>
      </c>
    </row>
    <row r="49" spans="1:1">
      <c r="A49" s="7" t="s">
        <v>8</v>
      </c>
    </row>
    <row r="50" spans="1:1">
      <c r="A50" s="5" t="s">
        <v>9</v>
      </c>
    </row>
    <row r="51" spans="1:1">
      <c r="A51" s="6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452A-2DA7-4F68-A35C-BE94669F71DB}">
  <dimension ref="A1:G6"/>
  <sheetViews>
    <sheetView workbookViewId="0">
      <selection activeCell="D3" sqref="D3"/>
    </sheetView>
  </sheetViews>
  <sheetFormatPr defaultColWidth="11.42578125" defaultRowHeight="14.45"/>
  <cols>
    <col min="7" max="7" width="12.7109375" bestFit="1" customWidth="1"/>
  </cols>
  <sheetData>
    <row r="1" spans="1:7">
      <c r="G1" s="1"/>
    </row>
    <row r="2" spans="1:7">
      <c r="A2" s="24" t="s">
        <v>10</v>
      </c>
      <c r="B2" s="25"/>
      <c r="G2" s="1"/>
    </row>
    <row r="3" spans="1:7">
      <c r="A3" s="2" t="s">
        <v>0</v>
      </c>
      <c r="B3" s="8">
        <v>1.8E-3</v>
      </c>
    </row>
    <row r="4" spans="1:7">
      <c r="A4" s="2" t="s">
        <v>5</v>
      </c>
      <c r="B4" s="8">
        <v>7.0000000000000001E-3</v>
      </c>
    </row>
    <row r="5" spans="1:7">
      <c r="A5" s="2" t="s">
        <v>6</v>
      </c>
      <c r="B5" s="8">
        <v>1.67E-2</v>
      </c>
    </row>
    <row r="6" spans="1:7">
      <c r="A6" s="3" t="s">
        <v>8</v>
      </c>
      <c r="B6" s="9">
        <v>6.0000000000000001E-3</v>
      </c>
    </row>
  </sheetData>
  <mergeCells count="1">
    <mergeCell ref="A2:B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5AAF-C5DE-4ECC-A2C5-4B99C12BD193}">
  <dimension ref="A1:R65"/>
  <sheetViews>
    <sheetView tabSelected="1" topLeftCell="A39" workbookViewId="0">
      <selection activeCell="B10" sqref="B10"/>
    </sheetView>
  </sheetViews>
  <sheetFormatPr defaultColWidth="11.42578125" defaultRowHeight="14.45"/>
  <cols>
    <col min="1" max="1" width="13.28515625" customWidth="1"/>
    <col min="15" max="15" width="13.42578125" bestFit="1" customWidth="1"/>
    <col min="16" max="18" width="11.7109375" bestFit="1" customWidth="1"/>
  </cols>
  <sheetData>
    <row r="1" spans="1:18">
      <c r="A1" s="24" t="s">
        <v>0</v>
      </c>
      <c r="B1" s="25"/>
    </row>
    <row r="2" spans="1:18" ht="27.6">
      <c r="A2" s="26" t="s">
        <v>11</v>
      </c>
      <c r="B2" s="27">
        <v>569000</v>
      </c>
      <c r="N2" s="15" t="s">
        <v>12</v>
      </c>
      <c r="O2" s="14" t="s">
        <v>13</v>
      </c>
      <c r="P2" s="14" t="s">
        <v>14</v>
      </c>
      <c r="Q2" s="14" t="s">
        <v>15</v>
      </c>
      <c r="R2" s="14" t="s">
        <v>16</v>
      </c>
    </row>
    <row r="3" spans="1:18">
      <c r="A3" s="28" t="s">
        <v>17</v>
      </c>
      <c r="B3" s="29">
        <v>102601866</v>
      </c>
      <c r="N3" s="10" t="s">
        <v>18</v>
      </c>
      <c r="O3" s="11">
        <v>569000</v>
      </c>
      <c r="P3" s="11">
        <v>97200</v>
      </c>
      <c r="Q3" s="11">
        <v>35800</v>
      </c>
      <c r="R3" s="11">
        <v>217000</v>
      </c>
    </row>
    <row r="4" spans="1:18">
      <c r="A4" s="28" t="s">
        <v>19</v>
      </c>
      <c r="B4" s="29">
        <v>1563</v>
      </c>
      <c r="N4" s="10" t="s">
        <v>20</v>
      </c>
      <c r="O4" s="11">
        <v>102601866</v>
      </c>
      <c r="P4" s="11">
        <v>12181795</v>
      </c>
      <c r="Q4" s="11">
        <v>3950913</v>
      </c>
      <c r="R4" s="11">
        <v>39334472</v>
      </c>
    </row>
    <row r="5" spans="1:18">
      <c r="A5" s="28" t="s">
        <v>21</v>
      </c>
      <c r="B5" s="30" t="s">
        <v>22</v>
      </c>
      <c r="N5" s="10" t="s">
        <v>23</v>
      </c>
      <c r="O5" s="11">
        <v>1563</v>
      </c>
      <c r="P5" s="11">
        <v>857</v>
      </c>
      <c r="Q5" s="11">
        <v>993</v>
      </c>
      <c r="R5" s="11">
        <v>3601</v>
      </c>
    </row>
    <row r="6" spans="1:18">
      <c r="A6" s="31" t="s">
        <v>10</v>
      </c>
      <c r="B6" s="32" t="s">
        <v>24</v>
      </c>
      <c r="N6" s="12" t="s">
        <v>25</v>
      </c>
      <c r="O6" s="13" t="s">
        <v>22</v>
      </c>
      <c r="P6" s="13" t="s">
        <v>26</v>
      </c>
      <c r="Q6" s="13" t="s">
        <v>26</v>
      </c>
      <c r="R6" s="13" t="s">
        <v>27</v>
      </c>
    </row>
    <row r="21" spans="1:2">
      <c r="A21" s="24" t="s">
        <v>5</v>
      </c>
      <c r="B21" s="25"/>
    </row>
    <row r="22" spans="1:2">
      <c r="A22" s="26" t="s">
        <v>11</v>
      </c>
      <c r="B22" s="27">
        <v>97200</v>
      </c>
    </row>
    <row r="23" spans="1:2">
      <c r="A23" s="28" t="s">
        <v>17</v>
      </c>
      <c r="B23" s="29">
        <v>12181795</v>
      </c>
    </row>
    <row r="24" spans="1:2">
      <c r="A24" s="28" t="s">
        <v>19</v>
      </c>
      <c r="B24" s="29">
        <v>857</v>
      </c>
    </row>
    <row r="25" spans="1:2">
      <c r="A25" s="28" t="s">
        <v>21</v>
      </c>
      <c r="B25" s="30" t="s">
        <v>26</v>
      </c>
    </row>
    <row r="26" spans="1:2">
      <c r="A26" s="31" t="s">
        <v>10</v>
      </c>
      <c r="B26" s="32" t="s">
        <v>28</v>
      </c>
    </row>
    <row r="41" spans="1:2">
      <c r="A41" s="24" t="s">
        <v>29</v>
      </c>
      <c r="B41" s="25"/>
    </row>
    <row r="42" spans="1:2">
      <c r="A42" s="26" t="s">
        <v>11</v>
      </c>
      <c r="B42" s="27">
        <v>35800</v>
      </c>
    </row>
    <row r="43" spans="1:2">
      <c r="A43" s="28" t="s">
        <v>17</v>
      </c>
      <c r="B43" s="29">
        <v>3950913</v>
      </c>
    </row>
    <row r="44" spans="1:2">
      <c r="A44" s="28" t="s">
        <v>19</v>
      </c>
      <c r="B44" s="29">
        <v>993</v>
      </c>
    </row>
    <row r="45" spans="1:2">
      <c r="A45" s="28" t="s">
        <v>21</v>
      </c>
      <c r="B45" s="30" t="s">
        <v>26</v>
      </c>
    </row>
    <row r="46" spans="1:2">
      <c r="A46" s="31" t="s">
        <v>10</v>
      </c>
      <c r="B46" s="32" t="s">
        <v>30</v>
      </c>
    </row>
    <row r="60" spans="1:2">
      <c r="A60" s="24" t="s">
        <v>8</v>
      </c>
      <c r="B60" s="25"/>
    </row>
    <row r="61" spans="1:2">
      <c r="A61" s="26" t="s">
        <v>11</v>
      </c>
      <c r="B61" s="27">
        <v>217000</v>
      </c>
    </row>
    <row r="62" spans="1:2">
      <c r="A62" s="28" t="s">
        <v>17</v>
      </c>
      <c r="B62" s="29">
        <v>39334472</v>
      </c>
    </row>
    <row r="63" spans="1:2">
      <c r="A63" s="28" t="s">
        <v>19</v>
      </c>
      <c r="B63" s="29">
        <v>3601</v>
      </c>
    </row>
    <row r="64" spans="1:2">
      <c r="A64" s="28" t="s">
        <v>21</v>
      </c>
      <c r="B64" s="30" t="s">
        <v>27</v>
      </c>
    </row>
    <row r="65" spans="1:2">
      <c r="A65" s="31" t="s">
        <v>10</v>
      </c>
      <c r="B65" s="32" t="s">
        <v>31</v>
      </c>
    </row>
  </sheetData>
  <mergeCells count="4">
    <mergeCell ref="A1:B1"/>
    <mergeCell ref="A21:B21"/>
    <mergeCell ref="A41:B41"/>
    <mergeCell ref="A60:B6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7D28-ACBA-49C5-B71F-CF1AD3859EEF}">
  <dimension ref="A1:P53"/>
  <sheetViews>
    <sheetView workbookViewId="0">
      <selection activeCell="B1" sqref="A1:B1"/>
    </sheetView>
  </sheetViews>
  <sheetFormatPr defaultColWidth="11.42578125" defaultRowHeight="14.45"/>
  <cols>
    <col min="1" max="1" width="14.42578125" bestFit="1" customWidth="1"/>
    <col min="2" max="2" width="13.7109375" bestFit="1" customWidth="1"/>
    <col min="12" max="12" width="14" customWidth="1"/>
  </cols>
  <sheetData>
    <row r="1" spans="1:2">
      <c r="A1" s="24" t="s">
        <v>0</v>
      </c>
      <c r="B1" s="25"/>
    </row>
    <row r="2" spans="1:2">
      <c r="A2" s="26" t="s">
        <v>32</v>
      </c>
      <c r="B2" s="27">
        <v>10922332</v>
      </c>
    </row>
    <row r="3" spans="1:2">
      <c r="A3" s="28" t="s">
        <v>33</v>
      </c>
      <c r="B3" s="29">
        <v>9300000</v>
      </c>
    </row>
    <row r="4" spans="1:2">
      <c r="A4" s="28" t="s">
        <v>34</v>
      </c>
      <c r="B4" s="29">
        <v>515724</v>
      </c>
    </row>
    <row r="5" spans="1:2">
      <c r="A5" s="28" t="s">
        <v>21</v>
      </c>
      <c r="B5" s="30" t="s">
        <v>35</v>
      </c>
    </row>
    <row r="6" spans="1:2">
      <c r="A6" s="31" t="s">
        <v>10</v>
      </c>
      <c r="B6" s="32" t="s">
        <v>36</v>
      </c>
    </row>
    <row r="20" spans="1:16" ht="27.6">
      <c r="A20" s="24" t="s">
        <v>5</v>
      </c>
      <c r="B20" s="25"/>
      <c r="L20" s="15" t="s">
        <v>37</v>
      </c>
      <c r="M20" s="15" t="s">
        <v>13</v>
      </c>
      <c r="N20" s="15" t="s">
        <v>14</v>
      </c>
      <c r="O20" s="15" t="s">
        <v>38</v>
      </c>
      <c r="P20" s="15" t="s">
        <v>16</v>
      </c>
    </row>
    <row r="21" spans="1:16">
      <c r="A21" s="26" t="s">
        <v>32</v>
      </c>
      <c r="B21" s="27">
        <v>1786798</v>
      </c>
      <c r="L21" s="16" t="s">
        <v>39</v>
      </c>
      <c r="M21" s="17">
        <v>10922332</v>
      </c>
      <c r="N21" s="17">
        <v>1786798</v>
      </c>
      <c r="O21" s="17">
        <v>647512</v>
      </c>
      <c r="P21" s="17">
        <v>5363536</v>
      </c>
    </row>
    <row r="22" spans="1:16">
      <c r="A22" s="28" t="s">
        <v>33</v>
      </c>
      <c r="B22" s="29">
        <v>18000</v>
      </c>
      <c r="L22" s="16" t="s">
        <v>40</v>
      </c>
      <c r="M22" s="17">
        <v>9300000</v>
      </c>
      <c r="N22" s="17">
        <v>18000</v>
      </c>
      <c r="O22" s="17">
        <v>24000</v>
      </c>
      <c r="P22" s="17">
        <v>41000</v>
      </c>
    </row>
    <row r="23" spans="1:16">
      <c r="A23" s="28" t="s">
        <v>34</v>
      </c>
      <c r="B23" s="29">
        <v>185093</v>
      </c>
      <c r="L23" s="16" t="s">
        <v>41</v>
      </c>
      <c r="M23" s="17">
        <v>515724</v>
      </c>
      <c r="N23" s="17">
        <v>185093</v>
      </c>
      <c r="O23" s="17">
        <v>15029</v>
      </c>
      <c r="P23" s="17">
        <v>542536</v>
      </c>
    </row>
    <row r="24" spans="1:16">
      <c r="A24" s="28" t="s">
        <v>21</v>
      </c>
      <c r="B24" s="30" t="s">
        <v>42</v>
      </c>
      <c r="L24" s="18" t="s">
        <v>25</v>
      </c>
      <c r="M24" s="18" t="s">
        <v>35</v>
      </c>
      <c r="N24" s="18" t="s">
        <v>42</v>
      </c>
      <c r="O24" s="18" t="s">
        <v>42</v>
      </c>
      <c r="P24" s="18" t="s">
        <v>42</v>
      </c>
    </row>
    <row r="25" spans="1:16">
      <c r="A25" s="31" t="s">
        <v>10</v>
      </c>
      <c r="B25" s="32" t="s">
        <v>43</v>
      </c>
    </row>
    <row r="30" spans="1:16">
      <c r="A30" s="24" t="s">
        <v>6</v>
      </c>
      <c r="B30" s="25"/>
    </row>
    <row r="31" spans="1:16">
      <c r="A31" s="26" t="s">
        <v>32</v>
      </c>
      <c r="B31" s="27">
        <v>647512</v>
      </c>
    </row>
    <row r="32" spans="1:16">
      <c r="A32" s="28" t="s">
        <v>33</v>
      </c>
      <c r="B32" s="29">
        <v>24000</v>
      </c>
    </row>
    <row r="33" spans="1:2">
      <c r="A33" s="28" t="s">
        <v>34</v>
      </c>
      <c r="B33" s="29">
        <v>15029</v>
      </c>
    </row>
    <row r="34" spans="1:2">
      <c r="A34" s="28" t="s">
        <v>21</v>
      </c>
      <c r="B34" s="30" t="s">
        <v>42</v>
      </c>
    </row>
    <row r="35" spans="1:2">
      <c r="A35" s="31" t="s">
        <v>10</v>
      </c>
      <c r="B35" s="32" t="s">
        <v>44</v>
      </c>
    </row>
    <row r="48" spans="1:2">
      <c r="A48" s="24" t="s">
        <v>8</v>
      </c>
      <c r="B48" s="25"/>
    </row>
    <row r="49" spans="1:2">
      <c r="A49" s="26" t="s">
        <v>32</v>
      </c>
      <c r="B49" s="27">
        <v>5363536</v>
      </c>
    </row>
    <row r="50" spans="1:2">
      <c r="A50" s="28" t="s">
        <v>33</v>
      </c>
      <c r="B50" s="29">
        <v>41000</v>
      </c>
    </row>
    <row r="51" spans="1:2">
      <c r="A51" s="28" t="s">
        <v>34</v>
      </c>
      <c r="B51" s="29">
        <v>542536</v>
      </c>
    </row>
    <row r="52" spans="1:2">
      <c r="A52" s="28" t="s">
        <v>21</v>
      </c>
      <c r="B52" s="30" t="s">
        <v>42</v>
      </c>
    </row>
    <row r="53" spans="1:2">
      <c r="A53" s="31" t="s">
        <v>10</v>
      </c>
      <c r="B53" s="32" t="s">
        <v>45</v>
      </c>
    </row>
  </sheetData>
  <mergeCells count="4">
    <mergeCell ref="A30:B30"/>
    <mergeCell ref="A48:B48"/>
    <mergeCell ref="A1:B1"/>
    <mergeCell ref="A20:B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5ED9-E329-471E-A24C-5AB6D4B43E3A}">
  <dimension ref="A2:B50"/>
  <sheetViews>
    <sheetView workbookViewId="0">
      <selection activeCell="B13" sqref="B13"/>
    </sheetView>
  </sheetViews>
  <sheetFormatPr defaultColWidth="11.42578125" defaultRowHeight="14.45"/>
  <sheetData>
    <row r="2" spans="1:2">
      <c r="A2" t="s">
        <v>0</v>
      </c>
      <c r="B2" t="s">
        <v>46</v>
      </c>
    </row>
    <row r="19" spans="1:2">
      <c r="A19" t="s">
        <v>5</v>
      </c>
      <c r="B19" t="s">
        <v>47</v>
      </c>
    </row>
    <row r="37" spans="1:2">
      <c r="A37" t="s">
        <v>6</v>
      </c>
      <c r="B37" t="s">
        <v>48</v>
      </c>
    </row>
    <row r="50" spans="1:2">
      <c r="A50" t="s">
        <v>8</v>
      </c>
      <c r="B50" t="s">
        <v>49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B7422-E2EF-4681-B802-EEAD79ADEDF6}">
  <dimension ref="A1:A56"/>
  <sheetViews>
    <sheetView workbookViewId="0">
      <selection activeCell="B5" sqref="B5"/>
    </sheetView>
  </sheetViews>
  <sheetFormatPr defaultColWidth="11.42578125" defaultRowHeight="14.45"/>
  <sheetData>
    <row r="1" spans="1:1">
      <c r="A1" t="s">
        <v>0</v>
      </c>
    </row>
    <row r="20" spans="1:1">
      <c r="A20" t="s">
        <v>5</v>
      </c>
    </row>
    <row r="38" spans="1:1">
      <c r="A38" t="s">
        <v>6</v>
      </c>
    </row>
    <row r="56" spans="1:1">
      <c r="A56" t="s">
        <v>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3A0E-9B10-4F84-9BE9-28FCC9FD15B9}">
  <dimension ref="A2:E20"/>
  <sheetViews>
    <sheetView topLeftCell="A13" workbookViewId="0">
      <selection activeCell="A12" sqref="A12:B20"/>
    </sheetView>
  </sheetViews>
  <sheetFormatPr defaultRowHeight="15"/>
  <cols>
    <col min="1" max="1" width="33" bestFit="1" customWidth="1"/>
    <col min="2" max="2" width="15" bestFit="1" customWidth="1"/>
    <col min="3" max="3" width="24.42578125" bestFit="1" customWidth="1"/>
    <col min="4" max="4" width="17.28515625" bestFit="1" customWidth="1"/>
    <col min="5" max="5" width="15.28515625" bestFit="1" customWidth="1"/>
  </cols>
  <sheetData>
    <row r="2" spans="1:5">
      <c r="A2" s="19"/>
      <c r="B2" s="20" t="s">
        <v>50</v>
      </c>
      <c r="C2" s="20" t="s">
        <v>51</v>
      </c>
      <c r="D2" s="20" t="s">
        <v>52</v>
      </c>
      <c r="E2" s="20" t="s">
        <v>53</v>
      </c>
    </row>
    <row r="3" spans="1:5">
      <c r="A3" s="20" t="s">
        <v>54</v>
      </c>
      <c r="B3" s="19">
        <v>14</v>
      </c>
      <c r="C3" s="19">
        <v>20</v>
      </c>
      <c r="D3" s="19">
        <v>9</v>
      </c>
      <c r="E3" s="19">
        <v>2</v>
      </c>
    </row>
    <row r="4" spans="1:5">
      <c r="A4" s="20" t="s">
        <v>55</v>
      </c>
      <c r="B4" s="19">
        <v>21</v>
      </c>
      <c r="C4" s="19">
        <v>19</v>
      </c>
      <c r="D4" s="19">
        <v>24</v>
      </c>
      <c r="E4" s="19">
        <v>38</v>
      </c>
    </row>
    <row r="5" spans="1:5">
      <c r="A5" s="20" t="s">
        <v>56</v>
      </c>
      <c r="B5" s="19">
        <v>2</v>
      </c>
      <c r="C5" s="19">
        <v>10</v>
      </c>
      <c r="D5" s="19">
        <v>10</v>
      </c>
      <c r="E5" s="19">
        <v>1</v>
      </c>
    </row>
    <row r="6" spans="1:5">
      <c r="A6" s="20" t="s">
        <v>57</v>
      </c>
      <c r="B6" s="19">
        <v>13</v>
      </c>
      <c r="C6" s="19">
        <v>1</v>
      </c>
      <c r="D6" s="19">
        <v>7</v>
      </c>
      <c r="E6" s="19">
        <v>3</v>
      </c>
    </row>
    <row r="7" spans="1:5">
      <c r="A7" s="20" t="s">
        <v>58</v>
      </c>
      <c r="B7" s="19">
        <v>0</v>
      </c>
      <c r="C7" s="19">
        <v>0</v>
      </c>
      <c r="D7" s="19">
        <v>0</v>
      </c>
      <c r="E7" s="19">
        <v>6</v>
      </c>
    </row>
    <row r="8" spans="1:5">
      <c r="A8" s="20" t="s">
        <v>59</v>
      </c>
      <c r="B8" s="19">
        <v>0</v>
      </c>
      <c r="C8" s="19">
        <v>0</v>
      </c>
      <c r="D8" s="19">
        <v>0</v>
      </c>
      <c r="E8" s="19">
        <v>0</v>
      </c>
    </row>
    <row r="9" spans="1:5">
      <c r="A9" s="20" t="s">
        <v>60</v>
      </c>
      <c r="B9" s="19">
        <v>0</v>
      </c>
      <c r="C9" s="19">
        <v>0</v>
      </c>
      <c r="D9" s="19">
        <v>0</v>
      </c>
      <c r="E9" s="19">
        <v>0</v>
      </c>
    </row>
    <row r="10" spans="1:5">
      <c r="A10" s="20" t="s">
        <v>61</v>
      </c>
      <c r="B10" s="19">
        <v>0</v>
      </c>
      <c r="C10" s="19">
        <v>0</v>
      </c>
      <c r="D10" s="19">
        <v>0</v>
      </c>
      <c r="E10" s="19">
        <v>0</v>
      </c>
    </row>
    <row r="11" spans="1:5">
      <c r="A11" s="23" t="s">
        <v>62</v>
      </c>
      <c r="B11" s="23">
        <f t="shared" ref="B11:E11" si="0">SUM(B3:B10)</f>
        <v>50</v>
      </c>
      <c r="C11" s="19">
        <f t="shared" si="0"/>
        <v>50</v>
      </c>
      <c r="D11" s="19">
        <f>SUM(D3:D10)</f>
        <v>50</v>
      </c>
      <c r="E11" s="19">
        <f t="shared" si="0"/>
        <v>50</v>
      </c>
    </row>
    <row r="12" spans="1:5">
      <c r="A12" s="21" t="s">
        <v>63</v>
      </c>
      <c r="B12" s="21" t="s">
        <v>64</v>
      </c>
    </row>
    <row r="13" spans="1:5" ht="57.75">
      <c r="A13" s="19" t="s">
        <v>54</v>
      </c>
      <c r="B13" s="22" t="s">
        <v>65</v>
      </c>
    </row>
    <row r="14" spans="1:5" ht="43.5">
      <c r="A14" s="19" t="s">
        <v>66</v>
      </c>
      <c r="B14" s="22" t="s">
        <v>67</v>
      </c>
    </row>
    <row r="15" spans="1:5" ht="72.75">
      <c r="A15" s="19" t="s">
        <v>68</v>
      </c>
      <c r="B15" s="22" t="s">
        <v>69</v>
      </c>
    </row>
    <row r="16" spans="1:5" ht="29.25">
      <c r="A16" s="19" t="s">
        <v>70</v>
      </c>
      <c r="B16" s="22" t="s">
        <v>71</v>
      </c>
    </row>
    <row r="17" spans="1:2" ht="29.25">
      <c r="A17" s="19" t="s">
        <v>72</v>
      </c>
      <c r="B17" s="22" t="s">
        <v>73</v>
      </c>
    </row>
    <row r="18" spans="1:2" ht="29.25">
      <c r="A18" s="19" t="s">
        <v>74</v>
      </c>
      <c r="B18" s="22" t="s">
        <v>75</v>
      </c>
    </row>
    <row r="19" spans="1:2" ht="29.25">
      <c r="A19" s="19" t="s">
        <v>76</v>
      </c>
      <c r="B19" s="22" t="s">
        <v>77</v>
      </c>
    </row>
    <row r="20" spans="1:2" ht="29.25">
      <c r="A20" s="19" t="s">
        <v>78</v>
      </c>
      <c r="B20" s="22" t="s">
        <v>79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 VIVIANA RODRIGUEZ RUBIO</dc:creator>
  <cp:keywords/>
  <dc:description/>
  <cp:lastModifiedBy>CAROL VIVIANA RODRIGUEZ RUBIO</cp:lastModifiedBy>
  <cp:revision/>
  <dcterms:created xsi:type="dcterms:W3CDTF">2026-06-03T16:43:14Z</dcterms:created>
  <dcterms:modified xsi:type="dcterms:W3CDTF">2026-07-07T03:56:04Z</dcterms:modified>
  <cp:category/>
  <cp:contentStatus/>
</cp:coreProperties>
</file>