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sap-my.sharepoint.com/personal/paula_cardona_sap_com/Documents/Documents/Especialización Gerencia en Procesos de Calidad e Innovación/Seminario de Investigación/Entrega #3/"/>
    </mc:Choice>
  </mc:AlternateContent>
  <xr:revisionPtr revIDLastSave="750" documentId="8_{5E5EA507-3E5C-4724-8DCF-0E9CB1DF51A6}" xr6:coauthVersionLast="46" xr6:coauthVersionMax="47" xr10:uidLastSave="{FD37D602-CFF3-4B15-AB28-FD3FA1DD2C70}"/>
  <bookViews>
    <workbookView xWindow="28680" yWindow="-120" windowWidth="24240" windowHeight="13140" activeTab="2" xr2:uid="{D3C6C500-EFD5-4A86-ACBA-50E959D09625}"/>
  </bookViews>
  <sheets>
    <sheet name="Instrumento Cuestionario" sheetId="5" r:id="rId1"/>
    <sheet name="Glosario Referencia" sheetId="6" r:id="rId2"/>
    <sheet name="Estadística descriptiva" sheetId="1" r:id="rId3"/>
    <sheet name="Sheet2 (2)" sheetId="4" state="hidden" r:id="rId4"/>
  </sheets>
  <definedNames>
    <definedName name="_xlnm._FilterDatabase" localSheetId="2" hidden="1">'Estadística descriptiva'!$A$4:$Z$36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 i="4" l="1"/>
  <c r="E5" i="4"/>
  <c r="E6" i="4"/>
  <c r="E7" i="4"/>
  <c r="E8" i="4"/>
  <c r="C39" i="1" l="1"/>
  <c r="C40" i="1"/>
  <c r="E42" i="1"/>
  <c r="F42" i="1"/>
  <c r="G42" i="1"/>
  <c r="H42" i="1"/>
  <c r="I42" i="1"/>
  <c r="J42" i="1"/>
  <c r="K42" i="1"/>
  <c r="L42" i="1"/>
  <c r="M42" i="1"/>
  <c r="N42" i="1"/>
  <c r="O42" i="1"/>
  <c r="P42" i="1"/>
  <c r="Q42" i="1"/>
  <c r="R42" i="1"/>
  <c r="S42" i="1"/>
  <c r="T42" i="1"/>
  <c r="U42" i="1"/>
  <c r="V42" i="1"/>
  <c r="W42" i="1"/>
  <c r="X42" i="1"/>
  <c r="E41" i="1"/>
  <c r="F41" i="1"/>
  <c r="G41" i="1"/>
  <c r="H41" i="1"/>
  <c r="I41" i="1"/>
  <c r="J41" i="1"/>
  <c r="K41" i="1"/>
  <c r="L41" i="1"/>
  <c r="M41" i="1"/>
  <c r="N41" i="1"/>
  <c r="O41" i="1"/>
  <c r="P41" i="1"/>
  <c r="Q41" i="1"/>
  <c r="R41" i="1"/>
  <c r="S41" i="1"/>
  <c r="T41" i="1"/>
  <c r="U41" i="1"/>
  <c r="V41" i="1"/>
  <c r="W41" i="1"/>
  <c r="X41" i="1"/>
  <c r="E40" i="1"/>
  <c r="F40" i="1"/>
  <c r="G40" i="1"/>
  <c r="H40" i="1"/>
  <c r="I40" i="1"/>
  <c r="J40" i="1"/>
  <c r="K40" i="1"/>
  <c r="L40" i="1"/>
  <c r="M40" i="1"/>
  <c r="N40" i="1"/>
  <c r="O40" i="1"/>
  <c r="P40" i="1"/>
  <c r="Q40" i="1"/>
  <c r="R40" i="1"/>
  <c r="S40" i="1"/>
  <c r="T40" i="1"/>
  <c r="U40" i="1"/>
  <c r="V40" i="1"/>
  <c r="W40" i="1"/>
  <c r="X40" i="1"/>
  <c r="E39" i="1"/>
  <c r="F39" i="1"/>
  <c r="G39" i="1"/>
  <c r="H39" i="1"/>
  <c r="I39" i="1"/>
  <c r="J39" i="1"/>
  <c r="K39" i="1"/>
  <c r="L39" i="1"/>
  <c r="M39" i="1"/>
  <c r="N39" i="1"/>
  <c r="O39" i="1"/>
  <c r="P39" i="1"/>
  <c r="Q39" i="1"/>
  <c r="R39" i="1"/>
  <c r="S39" i="1"/>
  <c r="T39" i="1"/>
  <c r="U39" i="1"/>
  <c r="V39" i="1"/>
  <c r="W39" i="1"/>
  <c r="X39" i="1"/>
  <c r="D42" i="1"/>
  <c r="D41" i="1"/>
  <c r="D40" i="1"/>
  <c r="D39" i="1"/>
</calcChain>
</file>

<file path=xl/sharedStrings.xml><?xml version="1.0" encoding="utf-8"?>
<sst xmlns="http://schemas.openxmlformats.org/spreadsheetml/2006/main" count="251" uniqueCount="242">
  <si>
    <t>Aceptación del uso de medios digitales en las MiPYMEs</t>
  </si>
  <si>
    <t>Indique en qué sector se encuentra su empresa (Ej: Banca, Productos de Consumo, Retail, etc.)</t>
  </si>
  <si>
    <t>Número aproximado de personas en su empresa</t>
  </si>
  <si>
    <t>Las siguientes preguntas están enfocadas en el uso y percepción de los medios digitales en el ámbito laboral. Marque la casilla con el número correspondiente a cada opción acorde con su opinión frente a cada afirmación en el ámbito laboral, calificando desde 1 (altamente en desacuardo) y 5 (altamente de acuerdo). 
En caso tenga dudas de algún concepto, refiérase a la hoja "Glosario Referencia".</t>
  </si>
  <si>
    <t>No.</t>
  </si>
  <si>
    <t>Preguntas</t>
  </si>
  <si>
    <t>Ritmo de la innovación tecnológica</t>
  </si>
  <si>
    <t>En los últimos tres años los medios digitales están cambiando a un ritmo acelerado</t>
  </si>
  <si>
    <t xml:space="preserve">Comparado con otras herramientas de comunicación de  marketing, las redes sociales han evolucionado más rápido </t>
  </si>
  <si>
    <t>He visto de forma constante nuevas tecnologías de medios digitales desde hace algún tiempo</t>
  </si>
  <si>
    <t>Las innovaciones en medios digitales son frecuentes</t>
  </si>
  <si>
    <t>El ritmo de las innovaciones tecnológicas en los medios digitales es alto</t>
  </si>
  <si>
    <t>Las innovaciones tecnológicas y las herramientas de comunicación de marketing no van de la mano</t>
  </si>
  <si>
    <t>Facilidad de uso percibida</t>
  </si>
  <si>
    <t>Me resultaría fácil utilizar los medios digitales para la comunicación corporativa</t>
  </si>
  <si>
    <t>Mi interacción con los medios digitales sería clara y comprensible para mis partes interesadas</t>
  </si>
  <si>
    <t>Me parece que los medios digitales son flexibles para interactuar con ellos</t>
  </si>
  <si>
    <t>Sería fácil para mí llegar a ser hábil en el uso de medios digitales para la comunicación corporativa</t>
  </si>
  <si>
    <t>Encontraría los recursos de medios digitales fáciles de usar</t>
  </si>
  <si>
    <t>Utilidad percibida</t>
  </si>
  <si>
    <t>Aprender a manejar medios digitales para la comunicación corporativa me resultaría útil</t>
  </si>
  <si>
    <t>El uso de los medios digitales me permitiría lograr tareas de comunicación más rápidamente</t>
  </si>
  <si>
    <t>El uso de medios digitales mejoraría mi eficacia en la comunicación con mis partes interesadas</t>
  </si>
  <si>
    <t>El uso de medios digitales facilitaría la realización de mis comunicaciones corporativas</t>
  </si>
  <si>
    <t>Encontraría los recursos de medios digitales útiles en mi trabajo</t>
  </si>
  <si>
    <t>Aprender a operar los recursos de medios digitales sería fácil para mí</t>
  </si>
  <si>
    <t>Ansiedad tecnológica</t>
  </si>
  <si>
    <t>Siento desconfianza por el uso de medios digitales</t>
  </si>
  <si>
    <t>Los términos técnicos me parecen un lenguaje confuso</t>
  </si>
  <si>
    <t>He evitado los medios digitales porque no me son familiares</t>
  </si>
  <si>
    <t>Dudo en utilizar la mayoría de las formas de tecnología por miedo a cometer errores que no pueda corregir</t>
  </si>
  <si>
    <t>Indique qué acciones ha usado su empresa para enfrentar la crisis generada por la pandemia (Ej: Adaptar procesos para dar continuidad al negocio)</t>
  </si>
  <si>
    <t>Indique qué medios digitales ha usado su empresa para enfrentar la pandemia y/o han facilitado sus actividades durante la pandemia (Ej: Redes sociales para interacción con clientes)</t>
  </si>
  <si>
    <t>Concepto</t>
  </si>
  <si>
    <t>Definición</t>
  </si>
  <si>
    <t>Ejemplos</t>
  </si>
  <si>
    <t>Medios digitales</t>
  </si>
  <si>
    <t>Los medios digitales son contenidos digitalizados que se transmiten a través de Internet u otros medios informáticos, incluyendo texto, audio, videos, gráficos presentados a través de sitios web, blogs o aplicaciones.</t>
  </si>
  <si>
    <t>Sitio web corporativo, redes sociales, blogs, aplicaciones.</t>
  </si>
  <si>
    <t>Innovación tecnológica</t>
  </si>
  <si>
    <t>Conjunto de inventos que se introducen a bienes o servicios que ofrecen las empresas y/o a los procesos que se desarrollan dentro de la misma para suplir necesidades de forma novedosa.</t>
  </si>
  <si>
    <t>Drones, Smartphones, Plataformas de colaboración en línea, Realidad virtual.</t>
  </si>
  <si>
    <t>Partes interesadas</t>
  </si>
  <si>
    <t>Individuo, organización o empresa que forma parte o se vea afectada por las actividades de una empresa u organización.</t>
  </si>
  <si>
    <t>Clientes, empleados, proveedores, comunidades, gobiernos.</t>
  </si>
  <si>
    <t>Comunicaciones corporativas</t>
  </si>
  <si>
    <t>Procesos establecidos por una organización para gestionar el intercambio de información externa e interna en una organización</t>
  </si>
  <si>
    <t>Catálogos, correos electrónicos, comunicados de prensa, propuestas.</t>
  </si>
  <si>
    <t>Secciones</t>
  </si>
  <si>
    <t>1.   Ritmo de la innovación tecnológica</t>
  </si>
  <si>
    <t>2.   Facilidad de uso percibida</t>
  </si>
  <si>
    <t>3.   Utilidad percibida</t>
  </si>
  <si>
    <t>4.   Ansiedad tecnológica</t>
  </si>
  <si>
    <t>Número</t>
  </si>
  <si>
    <t>Referencia</t>
  </si>
  <si>
    <t>Sector</t>
  </si>
  <si>
    <t># de empleados</t>
  </si>
  <si>
    <t>Cambio acelerado de los medios digitales</t>
  </si>
  <si>
    <t>Evolución más rápida de redes sociales</t>
  </si>
  <si>
    <t>Cambio constante de los medios digitales</t>
  </si>
  <si>
    <t>Innovación frecuente en medios digitales</t>
  </si>
  <si>
    <t>Ritmo alto de innovación</t>
  </si>
  <si>
    <t>No existe relación entre comunicación de marketing e innovación</t>
  </si>
  <si>
    <t>Fácil usar medios digitales para comunicación corporativa</t>
  </si>
  <si>
    <t>Interacción clara y comprensible con las partes interesadas</t>
  </si>
  <si>
    <t>Flexibilidad de los medios digitales</t>
  </si>
  <si>
    <t>Fácil llegar a ser hábil en el uso de medios digitales para comunicación</t>
  </si>
  <si>
    <t>Serían fáciles de usar los medios digitales</t>
  </si>
  <si>
    <t>Aprender a manejar medios digitales es útil</t>
  </si>
  <si>
    <t>Mayor rapidez en la comunicación con los medios digitales</t>
  </si>
  <si>
    <t>Mayor eficacia en la comunicación con partes interesadas</t>
  </si>
  <si>
    <t>Medios digitales facilitan las comunicaciones corp.</t>
  </si>
  <si>
    <t>Los medios digitales son útiles para el trabajo</t>
  </si>
  <si>
    <t>Aprender a operar medios digitales es útil</t>
  </si>
  <si>
    <t>Desconfianza en el uso de medios digitales</t>
  </si>
  <si>
    <t>Los términos técnicos son un lenguaje confuso</t>
  </si>
  <si>
    <t>Evitación de los medios digitales</t>
  </si>
  <si>
    <t>Miedo a cometer errores incorregibles</t>
  </si>
  <si>
    <t>Acciones que ha utilizado la empresa para enfrentar la crisis generada por la pandemia</t>
  </si>
  <si>
    <t>Qué medios digitales ha usado la empresa para enfrenta la pandemia y/o ha facilitado sus actividades</t>
  </si>
  <si>
    <t>Encuestado 1</t>
  </si>
  <si>
    <t>Salud</t>
  </si>
  <si>
    <t>Uso de herramientas comunicativas y constructivas, untuitivas y faciles de usar, con el fin de agilizar procesos y procedimientos</t>
  </si>
  <si>
    <t>Skype, Teams, OneDrive, SmartSheet, Outlook, páginas propias de la empresa</t>
  </si>
  <si>
    <t>Encuestado 2</t>
  </si>
  <si>
    <t>Caligrafía</t>
  </si>
  <si>
    <t>Enviar cartas a los clientes por correspondencia postal</t>
  </si>
  <si>
    <t>Comprar celulares alcatel, compramos un microhondas, compramos un tapete para pandemia</t>
  </si>
  <si>
    <t>Encuestado 3</t>
  </si>
  <si>
    <t>generar cambios con el fin de impactar las ventas positivamente</t>
  </si>
  <si>
    <t>Redes sociales para llegar a los clientes potenciales ya que puedo segmentarlos</t>
  </si>
  <si>
    <t>Encuestado 4</t>
  </si>
  <si>
    <t>productos de consumo</t>
  </si>
  <si>
    <t>evolucionar de la mano a alas necesidades y requerimientos de los clientes utilizandolos medios tecnologicos como base principal</t>
  </si>
  <si>
    <t>redes sociales paginas y aplicaciones web</t>
  </si>
  <si>
    <t>Encuestado 5</t>
  </si>
  <si>
    <t>Eventos y Catering</t>
  </si>
  <si>
    <t>Ofrecer nuevos servicios y opciones para desarrollar los diferentes eventos programados en el año</t>
  </si>
  <si>
    <t>Redes sociales, pagina web, diferentes chats</t>
  </si>
  <si>
    <t>Encuestado 6</t>
  </si>
  <si>
    <t>Consultoria Juridica</t>
  </si>
  <si>
    <t>Adaptacion al cambio para mejorar la interaccion con los clientes con el uso de medios digitales</t>
  </si>
  <si>
    <t>Redes sociales para facilitar la comnicacion continua con clientes, proveedores, asesores, etc</t>
  </si>
  <si>
    <t>Encuestado 7</t>
  </si>
  <si>
    <t>Servicios de auditoria y consultoria</t>
  </si>
  <si>
    <t>Replanteamiento de la oferta de servcios para incorporar la opción de operar virtualmente</t>
  </si>
  <si>
    <t>Trabajo remoto mediante conexión al sistema del cliente. Reuniones virtuales via Zoom o equivalente</t>
  </si>
  <si>
    <t>Encuestado 8</t>
  </si>
  <si>
    <t xml:space="preserve">Productos de consumo </t>
  </si>
  <si>
    <t>InterconexiÃ³n con proveedores de insumos para el funcionamiento de mi empresa</t>
  </si>
  <si>
    <t xml:space="preserve">Redes sociales para interactuar tanto como proveedores como clientes </t>
  </si>
  <si>
    <t>Encuestado 9</t>
  </si>
  <si>
    <t xml:space="preserve">Financiera </t>
  </si>
  <si>
    <t xml:space="preserve">Implementar procesos que usen los medios digitales </t>
  </si>
  <si>
    <t>Redes sociales y aplicativos web</t>
  </si>
  <si>
    <t>Encuestado 10</t>
  </si>
  <si>
    <t>Productos</t>
  </si>
  <si>
    <t>Adaptar procesos para dar continuidad al negocio</t>
  </si>
  <si>
    <t>Redes sociales y aplicaciones para crear contenido</t>
  </si>
  <si>
    <t>Encuestado 11</t>
  </si>
  <si>
    <t>Construccion</t>
  </si>
  <si>
    <t xml:space="preserve">Pagos solamente por Internet.. </t>
  </si>
  <si>
    <t>Redes sociales para interacciÃ³n con el clientes proveedores, acreedores..celular. chat. Correo electrÃ³nico. Zoom</t>
  </si>
  <si>
    <t>Encuestado 12</t>
  </si>
  <si>
    <t xml:space="preserve">Comercial </t>
  </si>
  <si>
    <t xml:space="preserve">Uso de las redes sociales </t>
  </si>
  <si>
    <t xml:space="preserve">Instagram, Facebook, Tiktok </t>
  </si>
  <si>
    <t>Encuestado 13</t>
  </si>
  <si>
    <t xml:space="preserve">producto o servicio </t>
  </si>
  <si>
    <t>Nuevas experiencias para el cliente, entregas a domicilio sin tener que salir de casa.</t>
  </si>
  <si>
    <t xml:space="preserve">WhatsApp, integram </t>
  </si>
  <si>
    <t>Encuestado 14</t>
  </si>
  <si>
    <t>Servicios</t>
  </si>
  <si>
    <t>DigitalizaciÃ³n de procesos de TH
Busqueda e implementaciÃ³n de herramientas tecnolÃ³gicas que permiten optimizar procesos</t>
  </si>
  <si>
    <t>Redes sociales
ActualizaciÃ³n pÃ¡gina web</t>
  </si>
  <si>
    <t>Encuestado 15</t>
  </si>
  <si>
    <t xml:space="preserve">Automotriz </t>
  </si>
  <si>
    <t xml:space="preserve">La empresa se adapto trabajando homeoficce y en la planta como tal las personas tienen bien claro los protocolos de Bioseguridad, las personas que no son netamente de planta deben de pedir permisos y para poder entrar debes de tener el tapabocas adecuado (quirÃºrgicos) y hay lava manos en la entrada </t>
  </si>
  <si>
    <t xml:space="preserve">Temas, correo empresarial, las aplicaciones que la empresa maneja se pueden tener en el celular tambiÃ©n en estas aplicaciones se puede encontrar la informaciÃ³n para poder comunicarse directamente con la persona </t>
  </si>
  <si>
    <t>Encuestado 16</t>
  </si>
  <si>
    <t>Juridico</t>
  </si>
  <si>
    <t xml:space="preserve">Adpatacion de medios de internet para proceso y interaccion con los clientes </t>
  </si>
  <si>
    <t xml:space="preserve">Aplicativos como teams para interaccion con el cliente </t>
  </si>
  <si>
    <t>Encuestado 17</t>
  </si>
  <si>
    <t>Productos de consumo</t>
  </si>
  <si>
    <t xml:space="preserve">Utilizar redes sociales para captar muchos mÃ¡s clientes por la facilidad de llegar a ellos por estos medios </t>
  </si>
  <si>
    <t>Redes sociales</t>
  </si>
  <si>
    <t>Encuestado 18</t>
  </si>
  <si>
    <t>CreaciÃ³n de una plataforma de acceso con control de aforo y reserva de puestos para implementarlos en edificios y oficinas para ayudar a la reactivaciÃ³n empresarial y la vuelta a la presencialidad</t>
  </si>
  <si>
    <t>Redes sociales y un blog informativo</t>
  </si>
  <si>
    <t>Encuestado 19</t>
  </si>
  <si>
    <t>Servicios (inmobiliaria)</t>
  </si>
  <si>
    <t>Se desarrollan estrategias de marketing digital a través de las redes sociales, como Facebook, Instagram, Twitter y YouTube</t>
  </si>
  <si>
    <t xml:space="preserve">Pàgina web, Facebook, Instagram, Twitter y YouTube				</t>
  </si>
  <si>
    <t>Encuestado 20</t>
  </si>
  <si>
    <t>Comercialización de equipos de tecnología</t>
  </si>
  <si>
    <t xml:space="preserve">Uso de las redes sociales para promocionar los productos. Pagina web con chat que permite una facil interaccion con los clientes. Mejoras en el diseño de la pàgina web para hacerla mas amigable y brindarle informaciòn mas detallada a los clientes. 				</t>
  </si>
  <si>
    <t>Pàgina web, facebook, twitter, instagram, wathsApp, entre otros.</t>
  </si>
  <si>
    <t>Encuestado 21</t>
  </si>
  <si>
    <t>Consultoría</t>
  </si>
  <si>
    <t xml:space="preserve">"Comunicaciòn permanente con los clientes ya establecidos. Busqueda de nuevos clientes en la pàgina de la camara de comercio tanto de Bogotà como de otras ciudades. Envìo de Brochure a los posibles clientes. Revisiòn de los costos de los servicios de consultorìa para ofrecer mejores opciones a un menor precio.
"				</t>
  </si>
  <si>
    <t xml:space="preserve">La página web y el correo electrónico. Publicacionesen facebook ofertando los servicios al igual que el wathsApp 				</t>
  </si>
  <si>
    <t>Encuestado 22</t>
  </si>
  <si>
    <t>Servicios (Auditorìa, Consultorìa e Interventorìa)</t>
  </si>
  <si>
    <t>Implementaciòn del chat en la pàgina web para brindar atenciòn a los clientes. Correos electrònicos personalizados. Videos promocionales en you tube.</t>
  </si>
  <si>
    <t>Marketing
digital a través de las redes sociales, como Facebook, Instagram, Twitter o YouTube</t>
  </si>
  <si>
    <t>Encuestado 23</t>
  </si>
  <si>
    <t>Operaciones locales y telecomunicaciones</t>
  </si>
  <si>
    <t xml:space="preserve">Se ha aprovechando el crecimiento en ventas online. El marketing digital puede ayudar a visibilizar una empresa y hacer crecer sus ventas. El medio digital va a ser el más importante en esta década.				</t>
  </si>
  <si>
    <t xml:space="preserve">Promociòn a travès del comercio electrònico. Uso de redes sociales para ofertar servicios. Pàgina web.				</t>
  </si>
  <si>
    <t>Encuestado 24</t>
  </si>
  <si>
    <t>La pandemia ha afectado significativamente este sector, porque lo habitual es que la gente vaya a las propiedades, las visite y visualmente evalùe si son de su interes. Por lo anterior, nos hemos enfocado en apoyar la compra de vivienda VIS siendo intermediarios con as constructiras y las entidades bancarias. Tambièn haciendo los tràmites legales que se requieren, para evitar que las personas se tengan que trasladar a las notarias, bancos y constructoras.</t>
  </si>
  <si>
    <t xml:space="preserve">Pàgina web, facebook, wathsApp, entre otros.				</t>
  </si>
  <si>
    <t>Encuestado 25</t>
  </si>
  <si>
    <t>Artesania contemporánea</t>
  </si>
  <si>
    <t xml:space="preserve">"Se han realizado publicaciones en redes sociales con las imàgenes de los productos, al igual que videos promocionàndolos debido a que ya no se hacìan eventos para promover los productos.
Se estableciò contacto con personas que viven en el exterior y se creò una pàgina web."				</t>
  </si>
  <si>
    <t>Facebook y Twitter</t>
  </si>
  <si>
    <t>Encuestado 26</t>
  </si>
  <si>
    <t>Servicios (Consultoría)</t>
  </si>
  <si>
    <t>"Comunicaciòn permanente con los clientes a travès del correo electrònico, wathsApp, telefònicamente.
Bùsqueda de nuevos nichos para diversificar y ampliar el portafolio de clientes. "</t>
  </si>
  <si>
    <t>Redes sociales como facebook, twitter, Linkedln</t>
  </si>
  <si>
    <t>Encuestado 27</t>
  </si>
  <si>
    <t>Productos de Consumo (Alimentos)</t>
  </si>
  <si>
    <t xml:space="preserve">"Se han comercializado los productos por medio de las redes sociales. Se impulsaron los domicilios.
Los clientes promocionan los producot a travès de la redes sociales lo cual incluso permitiò que se recibiera un reconocimiento por parte de la Càmara de comercio de Bogotà, como el mejor sitio de comidas ràpidas de la localidad de Usaquèn.  A raìz de eso, se participò en una competencia entre sitios de comida de las 18 localidades de Bogotà, quedando en el tercer lugar."				</t>
  </si>
  <si>
    <t>Facebook, Instagram y Twitter</t>
  </si>
  <si>
    <t>Encuestado 28</t>
  </si>
  <si>
    <t>Servicios (Hoteleria)</t>
  </si>
  <si>
    <t xml:space="preserve">Promociones, planes corporativos a muy bajo costo, ademàs de ofrecer alojamiento, se incluyeron planes que con cumplimiento de todas las medidas de bioseguridad, le permitieron a los clientes  acceder a sitios de intereres o realizar actividades, mantenimiendo el distanciamiento social, esto de acuerdo con el aforo permitido por las normas.				</t>
  </si>
  <si>
    <t xml:space="preserve">Pàgina web, facebook, instagram, twitter, paginas y aplicaciones para promocionar las instalaciones de los hoteles. Inorporaciòn de la pagina web en los motores de bùsqueda de hospedaje.				</t>
  </si>
  <si>
    <t>Encuestado 29</t>
  </si>
  <si>
    <t xml:space="preserve">"Comunicaciòn permanente con los clientes. Envìo del portafolio de servicios a clientes potenciales. Comunicaciòn telefònica con posibes clientes. Reuniones por teams con los clientes para presentarles la oferta de servicios.
Realizaciòn de consultorìas y asesorias virtuales."				</t>
  </si>
  <si>
    <t xml:space="preserve">Correo electrónico. Publicaciones en facebook y wathsApp, teams, skype y/o Zoom.				</t>
  </si>
  <si>
    <t>Encuestado 30</t>
  </si>
  <si>
    <t>Productos  de consumo</t>
  </si>
  <si>
    <t>Innovar en redes</t>
  </si>
  <si>
    <t>Redes sociale</t>
  </si>
  <si>
    <t>Encuestado 31</t>
  </si>
  <si>
    <t>Seguros</t>
  </si>
  <si>
    <t>La virtualidad</t>
  </si>
  <si>
    <t>Interaccin redes sociales</t>
  </si>
  <si>
    <t>Encuestado 32</t>
  </si>
  <si>
    <t>Servicios juridicos</t>
  </si>
  <si>
    <t xml:space="preserve">Se tuvo que comenzar a realizar procesos de entrevista con los clientes por medios virtuales, asÃ­ como el tema de ejercicio de funciones como radicaciÃ³n y audiencias  por medios virtuales </t>
  </si>
  <si>
    <t>teams, meet, correo electrÃ³nico y correspondencia fÃ­sica.</t>
  </si>
  <si>
    <t>Moda</t>
  </si>
  <si>
    <t>Promedio</t>
  </si>
  <si>
    <t>Desviación Estándar</t>
  </si>
  <si>
    <t>Varianza</t>
  </si>
  <si>
    <t>Cantidad</t>
  </si>
  <si>
    <t>Porcentaje</t>
  </si>
  <si>
    <t>Sector primario</t>
  </si>
  <si>
    <t>Sector secundario</t>
  </si>
  <si>
    <t>Sector terciario</t>
  </si>
  <si>
    <t>No responde</t>
  </si>
  <si>
    <t>Total</t>
  </si>
  <si>
    <t>Google Meet</t>
  </si>
  <si>
    <t>Skype</t>
  </si>
  <si>
    <t>Teams</t>
  </si>
  <si>
    <t>OneDrive</t>
  </si>
  <si>
    <t>SmartSheet</t>
  </si>
  <si>
    <t>Outlook</t>
  </si>
  <si>
    <t>Página Web Corporativa</t>
  </si>
  <si>
    <t>Celulares</t>
  </si>
  <si>
    <t>Aplicaciones</t>
  </si>
  <si>
    <t>Zoom</t>
  </si>
  <si>
    <t>Chat</t>
  </si>
  <si>
    <t>Correo electrónico</t>
  </si>
  <si>
    <t>Instagram</t>
  </si>
  <si>
    <t>Facebook</t>
  </si>
  <si>
    <t>TikTok</t>
  </si>
  <si>
    <t>WhatsApp</t>
  </si>
  <si>
    <t>Blogs</t>
  </si>
  <si>
    <t>Twitter</t>
  </si>
  <si>
    <t>YouTube</t>
  </si>
  <si>
    <t>LinkedIn</t>
  </si>
  <si>
    <t>Motores de búsqueda</t>
  </si>
  <si>
    <t>Páginas de promoción</t>
  </si>
  <si>
    <t>Tipo de medio digital</t>
  </si>
  <si>
    <t>Plataformas de videoconferencia</t>
  </si>
  <si>
    <t>Plataformas de trabajo colaborativo</t>
  </si>
  <si>
    <t>Correo electrónico y chat</t>
  </si>
  <si>
    <t>Páginas web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</si>
</sst>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8"/>
      <name val="Calibri"/>
      <family val="2"/>
      <scheme val="minor"/>
    </font>
    <font>
      <b/>
      <sz val="11"/>
      <color theme="1"/>
      <name val="Arial"/>
      <family val="2"/>
    </font>
    <font>
      <b/>
      <sz val="12"/>
      <name val="Arial"/>
      <family val="2"/>
    </font>
    <font>
      <sz val="11"/>
      <color theme="1"/>
      <name val="Arial"/>
      <family val="2"/>
    </font>
    <font>
      <b/>
      <sz val="11"/>
      <name val="Arial"/>
      <family val="2"/>
    </font>
    <font>
      <sz val="11"/>
      <name val="Arial"/>
      <family val="2"/>
    </font>
    <font>
      <sz val="11"/>
      <color theme="1"/>
      <name val="Calibri"/>
      <family val="2"/>
      <scheme val="minor"/>
    </font>
    <font>
      <sz val="12"/>
      <color theme="1"/>
      <name val="Times New Roman"/>
      <family val="1"/>
    </font>
    <font>
      <b/>
      <sz val="12"/>
      <color theme="1"/>
      <name val="Times New Roman"/>
      <family val="1"/>
    </font>
    <font>
      <b/>
      <sz val="16"/>
      <color theme="0"/>
      <name val="Calibri"/>
      <family val="2"/>
      <scheme val="minor"/>
    </font>
    <font>
      <b/>
      <sz val="14"/>
      <color theme="0"/>
      <name val="Calibri"/>
      <family val="2"/>
      <scheme val="minor"/>
    </font>
    <font>
      <sz val="14"/>
      <color theme="0"/>
      <name val="Calibri"/>
      <family val="2"/>
      <scheme val="minor"/>
    </font>
    <font>
      <b/>
      <sz val="14"/>
      <color theme="1"/>
      <name val="Calibri"/>
      <family val="2"/>
      <scheme val="minor"/>
    </font>
  </fonts>
  <fills count="7">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0" tint="-0.499984740745262"/>
        <bgColor indexed="64"/>
      </patternFill>
    </fill>
    <fill>
      <patternFill patternType="solid">
        <fgColor theme="4" tint="0.79998168889431442"/>
        <bgColor indexed="64"/>
      </patternFill>
    </fill>
    <fill>
      <patternFill patternType="solid">
        <fgColor theme="1"/>
        <bgColor indexed="64"/>
      </patternFill>
    </fill>
  </fills>
  <borders count="4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9" fontId="7" fillId="0" borderId="0" applyFont="0" applyFill="0" applyBorder="0" applyAlignment="0" applyProtection="0"/>
  </cellStyleXfs>
  <cellXfs count="107">
    <xf numFmtId="0" fontId="0" fillId="0" borderId="0" xfId="0"/>
    <xf numFmtId="0" fontId="0" fillId="0" borderId="0" xfId="0" applyAlignment="1">
      <alignment vertical="center" wrapText="1"/>
    </xf>
    <xf numFmtId="0" fontId="5"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1" fontId="4" fillId="3" borderId="14" xfId="0" applyNumberFormat="1" applyFont="1" applyFill="1" applyBorder="1" applyAlignment="1">
      <alignment horizontal="center" vertical="center"/>
    </xf>
    <xf numFmtId="0" fontId="5" fillId="3" borderId="15" xfId="0" applyFont="1" applyFill="1" applyBorder="1" applyAlignment="1">
      <alignment horizontal="center" vertical="center" wrapText="1"/>
    </xf>
    <xf numFmtId="2" fontId="4" fillId="3" borderId="14" xfId="0" applyNumberFormat="1" applyFont="1" applyFill="1" applyBorder="1" applyAlignment="1">
      <alignment horizontal="center" vertical="center"/>
    </xf>
    <xf numFmtId="0" fontId="2" fillId="3" borderId="14" xfId="0" applyFont="1" applyFill="1" applyBorder="1" applyAlignment="1">
      <alignment horizontal="center" vertical="center" wrapText="1"/>
    </xf>
    <xf numFmtId="1" fontId="4" fillId="0" borderId="0" xfId="0" applyNumberFormat="1" applyFont="1" applyAlignment="1">
      <alignment horizontal="center" vertical="center"/>
    </xf>
    <xf numFmtId="0" fontId="4" fillId="0" borderId="0" xfId="0" applyFont="1" applyAlignment="1">
      <alignment horizontal="center" vertical="center"/>
    </xf>
    <xf numFmtId="0" fontId="4" fillId="0" borderId="0" xfId="0" applyFont="1" applyAlignment="1">
      <alignment vertical="center"/>
    </xf>
    <xf numFmtId="1" fontId="4" fillId="0" borderId="9" xfId="0" applyNumberFormat="1" applyFont="1" applyBorder="1" applyAlignment="1">
      <alignment horizontal="center" vertical="center"/>
    </xf>
    <xf numFmtId="1" fontId="4" fillId="0" borderId="10" xfId="0" applyNumberFormat="1"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6" fillId="0" borderId="0" xfId="0" applyFont="1" applyAlignment="1">
      <alignment horizontal="center" vertical="center" wrapText="1"/>
    </xf>
    <xf numFmtId="0" fontId="4" fillId="0" borderId="0" xfId="0" applyFont="1" applyAlignment="1">
      <alignment vertical="center" wrapText="1"/>
    </xf>
    <xf numFmtId="0" fontId="6" fillId="4" borderId="14"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5" fillId="0" borderId="21" xfId="0" applyFont="1" applyBorder="1" applyAlignment="1">
      <alignment horizontal="center" vertical="center" wrapText="1"/>
    </xf>
    <xf numFmtId="0" fontId="5" fillId="0" borderId="22"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4" fillId="0" borderId="10" xfId="0" applyFont="1" applyBorder="1" applyAlignment="1">
      <alignment vertical="center" wrapText="1"/>
    </xf>
    <xf numFmtId="0" fontId="6" fillId="0" borderId="12" xfId="0" applyFont="1" applyBorder="1" applyAlignment="1">
      <alignment horizontal="center" vertical="center" wrapText="1"/>
    </xf>
    <xf numFmtId="0" fontId="4" fillId="0" borderId="12" xfId="0" applyFont="1" applyBorder="1" applyAlignment="1">
      <alignment vertical="center" wrapText="1"/>
    </xf>
    <xf numFmtId="0" fontId="4" fillId="0" borderId="13" xfId="0" applyFont="1" applyBorder="1" applyAlignment="1">
      <alignment vertical="center" wrapText="1"/>
    </xf>
    <xf numFmtId="1" fontId="4" fillId="0" borderId="13" xfId="0" applyNumberFormat="1" applyFont="1" applyBorder="1" applyAlignment="1">
      <alignment horizontal="center" vertical="center"/>
    </xf>
    <xf numFmtId="0" fontId="2" fillId="2" borderId="1" xfId="0" applyFont="1" applyFill="1" applyBorder="1" applyAlignment="1">
      <alignment horizontal="center" vertical="center"/>
    </xf>
    <xf numFmtId="0" fontId="2" fillId="2" borderId="3" xfId="0" applyFont="1" applyFill="1" applyBorder="1" applyAlignment="1">
      <alignment horizontal="center" vertical="center"/>
    </xf>
    <xf numFmtId="0" fontId="0" fillId="2" borderId="17" xfId="0" applyFill="1" applyBorder="1"/>
    <xf numFmtId="0" fontId="0" fillId="2" borderId="18" xfId="0" applyFill="1" applyBorder="1"/>
    <xf numFmtId="0" fontId="2" fillId="2" borderId="1"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0" xfId="0" applyFont="1" applyFill="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3" xfId="0" applyFont="1" applyFill="1" applyBorder="1" applyAlignment="1">
      <alignment vertical="center" wrapText="1"/>
    </xf>
    <xf numFmtId="0" fontId="4" fillId="2" borderId="4" xfId="0" applyFont="1" applyFill="1" applyBorder="1" applyAlignment="1">
      <alignment vertical="center" wrapText="1"/>
    </xf>
    <xf numFmtId="0" fontId="5" fillId="0" borderId="16" xfId="0" applyFont="1" applyBorder="1" applyAlignment="1">
      <alignment horizontal="center" vertical="center" wrapText="1"/>
    </xf>
    <xf numFmtId="0" fontId="8" fillId="0" borderId="14" xfId="0" applyFont="1" applyBorder="1"/>
    <xf numFmtId="0" fontId="8" fillId="0" borderId="14" xfId="0" applyFont="1" applyBorder="1" applyAlignment="1">
      <alignment horizontal="center" vertical="center"/>
    </xf>
    <xf numFmtId="9" fontId="8" fillId="0" borderId="14" xfId="1" applyFont="1" applyBorder="1" applyAlignment="1">
      <alignment horizontal="center" vertical="center"/>
    </xf>
    <xf numFmtId="0" fontId="9" fillId="5" borderId="14" xfId="0" applyFont="1" applyFill="1" applyBorder="1"/>
    <xf numFmtId="0" fontId="9" fillId="5" borderId="14" xfId="0" applyFont="1" applyFill="1" applyBorder="1" applyAlignment="1">
      <alignment horizontal="center"/>
    </xf>
    <xf numFmtId="0" fontId="4" fillId="4" borderId="14" xfId="0" applyFont="1" applyFill="1" applyBorder="1" applyAlignment="1">
      <alignment vertical="center" wrapText="1"/>
    </xf>
    <xf numFmtId="0" fontId="0" fillId="0" borderId="26" xfId="0" applyBorder="1" applyAlignment="1">
      <alignment horizontal="center" vertical="center" wrapText="1"/>
    </xf>
    <xf numFmtId="0" fontId="0" fillId="0" borderId="14" xfId="0" applyBorder="1" applyAlignment="1">
      <alignment horizontal="left" vertical="center" wrapText="1"/>
    </xf>
    <xf numFmtId="0" fontId="11" fillId="6" borderId="26" xfId="0" applyFont="1" applyFill="1" applyBorder="1"/>
    <xf numFmtId="0" fontId="11" fillId="6" borderId="27" xfId="0" applyFont="1" applyFill="1" applyBorder="1"/>
    <xf numFmtId="0" fontId="11" fillId="6" borderId="28" xfId="0" applyFont="1" applyFill="1" applyBorder="1"/>
    <xf numFmtId="0" fontId="11" fillId="6" borderId="29" xfId="0" applyFont="1" applyFill="1" applyBorder="1"/>
    <xf numFmtId="0" fontId="11" fillId="6" borderId="14" xfId="0" applyFont="1" applyFill="1" applyBorder="1"/>
    <xf numFmtId="0" fontId="12" fillId="6" borderId="14" xfId="0" applyFont="1" applyFill="1" applyBorder="1" applyAlignment="1">
      <alignment horizontal="center" vertical="center"/>
    </xf>
    <xf numFmtId="0" fontId="12" fillId="6" borderId="36" xfId="0" applyFont="1" applyFill="1" applyBorder="1" applyAlignment="1">
      <alignment horizontal="center" vertical="center"/>
    </xf>
    <xf numFmtId="0" fontId="0" fillId="0" borderId="26" xfId="0" applyBorder="1"/>
    <xf numFmtId="0" fontId="0" fillId="0" borderId="26" xfId="0" applyBorder="1" applyAlignment="1">
      <alignment horizontal="center" vertical="center"/>
    </xf>
    <xf numFmtId="0" fontId="0" fillId="0" borderId="14" xfId="0" applyBorder="1" applyAlignment="1">
      <alignment horizontal="left" vertical="center"/>
    </xf>
    <xf numFmtId="0" fontId="0" fillId="0" borderId="14" xfId="0" applyBorder="1"/>
    <xf numFmtId="0" fontId="0" fillId="0" borderId="36" xfId="0" applyBorder="1"/>
    <xf numFmtId="0" fontId="0" fillId="0" borderId="37" xfId="0" applyBorder="1" applyAlignment="1">
      <alignment horizontal="center" vertical="center" wrapText="1"/>
    </xf>
    <xf numFmtId="0" fontId="0" fillId="0" borderId="38" xfId="0" applyBorder="1" applyAlignment="1">
      <alignment horizontal="left" vertical="center" wrapText="1"/>
    </xf>
    <xf numFmtId="0" fontId="11" fillId="6" borderId="14" xfId="0" applyFont="1" applyFill="1" applyBorder="1" applyAlignment="1">
      <alignment horizontal="center" vertical="center"/>
    </xf>
    <xf numFmtId="0" fontId="0" fillId="0" borderId="14" xfId="0" applyBorder="1" applyAlignment="1">
      <alignment vertical="center"/>
    </xf>
    <xf numFmtId="0" fontId="0" fillId="0" borderId="14" xfId="0" applyBorder="1" applyAlignment="1">
      <alignment vertical="center" wrapText="1"/>
    </xf>
    <xf numFmtId="0" fontId="13" fillId="0" borderId="27" xfId="0" applyFont="1" applyBorder="1" applyAlignment="1">
      <alignment horizontal="left"/>
    </xf>
    <xf numFmtId="0" fontId="13" fillId="0" borderId="28" xfId="0" applyFont="1" applyBorder="1" applyAlignment="1">
      <alignment horizontal="left"/>
    </xf>
    <xf numFmtId="0" fontId="13" fillId="0" borderId="29" xfId="0" applyFont="1" applyBorder="1" applyAlignment="1">
      <alignment horizontal="left"/>
    </xf>
    <xf numFmtId="0" fontId="13" fillId="0" borderId="14" xfId="0" applyFont="1" applyBorder="1" applyAlignment="1">
      <alignment horizontal="left"/>
    </xf>
    <xf numFmtId="0" fontId="13" fillId="0" borderId="36" xfId="0" applyFont="1" applyBorder="1" applyAlignment="1">
      <alignment horizontal="left"/>
    </xf>
    <xf numFmtId="0" fontId="0" fillId="0" borderId="39" xfId="0" applyBorder="1" applyAlignment="1">
      <alignment horizontal="center" vertical="center" wrapText="1"/>
    </xf>
    <xf numFmtId="0" fontId="0" fillId="0" borderId="40" xfId="0" applyBorder="1" applyAlignment="1">
      <alignment horizontal="center" vertical="center" wrapText="1"/>
    </xf>
    <xf numFmtId="0" fontId="0" fillId="0" borderId="41" xfId="0" applyBorder="1" applyAlignment="1">
      <alignment horizontal="center" vertical="center" wrapText="1"/>
    </xf>
    <xf numFmtId="0" fontId="10" fillId="6" borderId="23" xfId="0" applyFont="1" applyFill="1" applyBorder="1" applyAlignment="1">
      <alignment horizontal="center" vertical="center"/>
    </xf>
    <xf numFmtId="0" fontId="10" fillId="6" borderId="24" xfId="0" applyFont="1" applyFill="1" applyBorder="1" applyAlignment="1">
      <alignment horizontal="center" vertical="center"/>
    </xf>
    <xf numFmtId="0" fontId="10" fillId="6" borderId="25" xfId="0" applyFont="1" applyFill="1" applyBorder="1" applyAlignment="1">
      <alignment horizontal="center" vertical="center"/>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left" vertical="center" wrapText="1"/>
    </xf>
    <xf numFmtId="0" fontId="0" fillId="0" borderId="31" xfId="0" applyBorder="1" applyAlignment="1">
      <alignment horizontal="left" vertical="center" wrapText="1"/>
    </xf>
    <xf numFmtId="0" fontId="0" fillId="0" borderId="32" xfId="0" applyBorder="1" applyAlignment="1">
      <alignment horizontal="left" vertical="center" wrapText="1"/>
    </xf>
    <xf numFmtId="0" fontId="0" fillId="0" borderId="9" xfId="0" applyBorder="1" applyAlignment="1">
      <alignment horizontal="left" vertical="center" wrapText="1"/>
    </xf>
    <xf numFmtId="0" fontId="0" fillId="0" borderId="0" xfId="0" applyAlignment="1">
      <alignment horizontal="left" vertical="center" wrapText="1"/>
    </xf>
    <xf numFmtId="0" fontId="0" fillId="0" borderId="10" xfId="0" applyBorder="1" applyAlignment="1">
      <alignment horizontal="left" vertical="center" wrapText="1"/>
    </xf>
    <xf numFmtId="0" fontId="0" fillId="0" borderId="33" xfId="0" applyBorder="1" applyAlignment="1">
      <alignment horizontal="left" vertical="center" wrapText="1"/>
    </xf>
    <xf numFmtId="0" fontId="0" fillId="0" borderId="34" xfId="0" applyBorder="1" applyAlignment="1">
      <alignment horizontal="left" vertical="center" wrapText="1"/>
    </xf>
    <xf numFmtId="0" fontId="0" fillId="0" borderId="35" xfId="0" applyBorder="1" applyAlignment="1">
      <alignment horizontal="left"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1" i="0" u="none" strike="noStrike" kern="1200" cap="all" spc="5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en-US"/>
              <a:t>MEDIOS DIGITALES</a:t>
            </a:r>
          </a:p>
        </c:rich>
      </c:tx>
      <c:overlay val="0"/>
      <c:spPr>
        <a:noFill/>
        <a:ln>
          <a:noFill/>
        </a:ln>
        <a:effectLst/>
      </c:spPr>
      <c:txPr>
        <a:bodyPr rot="0" spcFirstLastPara="1" vertOverflow="ellipsis" vert="horz" wrap="square" anchor="ctr" anchorCtr="1"/>
        <a:lstStyle/>
        <a:p>
          <a:pPr>
            <a:defRPr sz="1440" b="1" i="0" u="none" strike="noStrike" kern="1200" cap="all" spc="5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pieChart>
        <c:varyColors val="1"/>
        <c:ser>
          <c:idx val="0"/>
          <c:order val="0"/>
          <c:tx>
            <c:strRef>
              <c:f>'Sheet2 (2)'!$D$37</c:f>
              <c:strCache>
                <c:ptCount val="1"/>
                <c:pt idx="0">
                  <c:v>Cantidad</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D3EF-414D-8CB5-C8A78D7F669A}"/>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D3EF-414D-8CB5-C8A78D7F669A}"/>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D3EF-414D-8CB5-C8A78D7F669A}"/>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D3EF-414D-8CB5-C8A78D7F669A}"/>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9-D3EF-414D-8CB5-C8A78D7F669A}"/>
              </c:ext>
            </c:extLst>
          </c:dPt>
          <c:dPt>
            <c:idx val="5"/>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B-D3EF-414D-8CB5-C8A78D7F669A}"/>
              </c:ext>
            </c:extLst>
          </c:dPt>
          <c:dPt>
            <c:idx val="6"/>
            <c:bubble3D val="0"/>
            <c:spPr>
              <a:solidFill>
                <a:schemeClr val="accent1">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D-D3EF-414D-8CB5-C8A78D7F669A}"/>
              </c:ext>
            </c:extLst>
          </c:dPt>
          <c:dPt>
            <c:idx val="7"/>
            <c:bubble3D val="0"/>
            <c:spPr>
              <a:solidFill>
                <a:schemeClr val="accent2">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F-D3EF-414D-8CB5-C8A78D7F669A}"/>
              </c:ext>
            </c:extLst>
          </c:dPt>
          <c:dLbls>
            <c:dLbl>
              <c:idx val="5"/>
              <c:layout>
                <c:manualLayout>
                  <c:x val="8.1746178786475214E-3"/>
                  <c:y val="-7.0996315771947194E-3"/>
                </c:manualLayout>
              </c:layout>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B-D3EF-414D-8CB5-C8A78D7F669A}"/>
                </c:ext>
              </c:extLst>
            </c:dLbl>
            <c:dLbl>
              <c:idx val="6"/>
              <c:layout>
                <c:manualLayout>
                  <c:x val="3.622309711286089E-2"/>
                  <c:y val="-1.7667947215940567E-2"/>
                </c:manualLayout>
              </c:layout>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D-D3EF-414D-8CB5-C8A78D7F669A}"/>
                </c:ext>
              </c:extLst>
            </c:dLbl>
            <c:spPr>
              <a:noFill/>
              <a:ln>
                <a:noFill/>
              </a:ln>
              <a:effectLst/>
            </c:spPr>
            <c:txPr>
              <a:bodyPr rot="0" spcFirstLastPara="1" vertOverflow="ellipsis" vert="horz" wrap="square" anchor="ctr" anchorCtr="1"/>
              <a:lstStyle/>
              <a:p>
                <a:pPr>
                  <a:defRPr sz="1200" b="1" i="0" u="none" strike="noStrike" kern="1200" baseline="0">
                    <a:solidFill>
                      <a:schemeClr val="lt1"/>
                    </a:solidFill>
                    <a:latin typeface="Times New Roman" panose="02020603050405020304" pitchFamily="18" charset="0"/>
                    <a:ea typeface="+mn-ea"/>
                    <a:cs typeface="Times New Roman" panose="02020603050405020304" pitchFamily="18" charset="0"/>
                  </a:defRPr>
                </a:pPr>
                <a:endParaRPr lang="en-US"/>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'Sheet2 (2)'!$C$38:$C$45</c:f>
              <c:strCache>
                <c:ptCount val="8"/>
                <c:pt idx="0">
                  <c:v>Plataformas de videoconferencia</c:v>
                </c:pt>
                <c:pt idx="1">
                  <c:v>Plataformas de trabajo colaborativo</c:v>
                </c:pt>
                <c:pt idx="2">
                  <c:v>Correo electrónico y chat</c:v>
                </c:pt>
                <c:pt idx="3">
                  <c:v>Páginas web</c:v>
                </c:pt>
                <c:pt idx="4">
                  <c:v>Redes sociales</c:v>
                </c:pt>
                <c:pt idx="5">
                  <c:v>Blogs</c:v>
                </c:pt>
                <c:pt idx="6">
                  <c:v>Celulares</c:v>
                </c:pt>
                <c:pt idx="7">
                  <c:v>Aplicaciones</c:v>
                </c:pt>
              </c:strCache>
            </c:strRef>
          </c:cat>
          <c:val>
            <c:numRef>
              <c:f>'Sheet2 (2)'!$D$38:$D$45</c:f>
              <c:numCache>
                <c:formatCode>General</c:formatCode>
                <c:ptCount val="8"/>
                <c:pt idx="0">
                  <c:v>11</c:v>
                </c:pt>
                <c:pt idx="1">
                  <c:v>2</c:v>
                </c:pt>
                <c:pt idx="2">
                  <c:v>6</c:v>
                </c:pt>
                <c:pt idx="3">
                  <c:v>12</c:v>
                </c:pt>
                <c:pt idx="4">
                  <c:v>49</c:v>
                </c:pt>
                <c:pt idx="5">
                  <c:v>1</c:v>
                </c:pt>
                <c:pt idx="6">
                  <c:v>2</c:v>
                </c:pt>
                <c:pt idx="7">
                  <c:v>5</c:v>
                </c:pt>
              </c:numCache>
            </c:numRef>
          </c:val>
          <c:extLst>
            <c:ext xmlns:c16="http://schemas.microsoft.com/office/drawing/2014/chart" uri="{C3380CC4-5D6E-409C-BE32-E72D297353CC}">
              <c16:uniqueId val="{00000010-D3EF-414D-8CB5-C8A78D7F669A}"/>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99060</xdr:colOff>
      <xdr:row>1</xdr:row>
      <xdr:rowOff>148590</xdr:rowOff>
    </xdr:from>
    <xdr:to>
      <xdr:col>16</xdr:col>
      <xdr:colOff>480060</xdr:colOff>
      <xdr:row>19</xdr:row>
      <xdr:rowOff>68580</xdr:rowOff>
    </xdr:to>
    <xdr:graphicFrame macro="">
      <xdr:nvGraphicFramePr>
        <xdr:cNvPr id="2" name="Chart 1">
          <a:extLst>
            <a:ext uri="{FF2B5EF4-FFF2-40B4-BE49-F238E27FC236}">
              <a16:creationId xmlns:a16="http://schemas.microsoft.com/office/drawing/2014/main" id="{283CBA93-CFA6-4D23-809C-A8C10F4DAE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B1C22-73B0-49EB-A11D-869B74A2D403}">
  <dimension ref="B1:H37"/>
  <sheetViews>
    <sheetView showGridLines="0" workbookViewId="0">
      <selection activeCell="C21" sqref="C21"/>
    </sheetView>
  </sheetViews>
  <sheetFormatPr defaultColWidth="8.88671875" defaultRowHeight="14.4" x14ac:dyDescent="0.3"/>
  <cols>
    <col min="3" max="3" width="99.6640625" customWidth="1"/>
  </cols>
  <sheetData>
    <row r="1" spans="2:8" ht="15" thickBot="1" x14ac:dyDescent="0.35"/>
    <row r="2" spans="2:8" ht="21" x14ac:dyDescent="0.3">
      <c r="B2" s="86" t="s">
        <v>0</v>
      </c>
      <c r="C2" s="87"/>
      <c r="D2" s="87"/>
      <c r="E2" s="87"/>
      <c r="F2" s="87"/>
      <c r="G2" s="87"/>
      <c r="H2" s="88"/>
    </row>
    <row r="3" spans="2:8" ht="27.6" customHeight="1" x14ac:dyDescent="0.3">
      <c r="B3" s="59">
        <v>1</v>
      </c>
      <c r="C3" s="60" t="s">
        <v>1</v>
      </c>
      <c r="D3" s="89"/>
      <c r="E3" s="90"/>
      <c r="F3" s="90"/>
      <c r="G3" s="90"/>
      <c r="H3" s="91"/>
    </row>
    <row r="4" spans="2:8" ht="25.2" customHeight="1" x14ac:dyDescent="0.3">
      <c r="B4" s="59">
        <v>2</v>
      </c>
      <c r="C4" s="60" t="s">
        <v>2</v>
      </c>
      <c r="D4" s="89"/>
      <c r="E4" s="90"/>
      <c r="F4" s="90"/>
      <c r="G4" s="90"/>
      <c r="H4" s="91"/>
    </row>
    <row r="5" spans="2:8" ht="18" x14ac:dyDescent="0.35">
      <c r="B5" s="61"/>
      <c r="C5" s="62"/>
      <c r="D5" s="63"/>
      <c r="E5" s="63"/>
      <c r="F5" s="63"/>
      <c r="G5" s="63"/>
      <c r="H5" s="64"/>
    </row>
    <row r="6" spans="2:8" ht="14.4" customHeight="1" x14ac:dyDescent="0.3">
      <c r="B6" s="92" t="s">
        <v>3</v>
      </c>
      <c r="C6" s="93"/>
      <c r="D6" s="93"/>
      <c r="E6" s="93"/>
      <c r="F6" s="93"/>
      <c r="G6" s="93"/>
      <c r="H6" s="94"/>
    </row>
    <row r="7" spans="2:8" x14ac:dyDescent="0.3">
      <c r="B7" s="95"/>
      <c r="C7" s="96"/>
      <c r="D7" s="96"/>
      <c r="E7" s="96"/>
      <c r="F7" s="96"/>
      <c r="G7" s="96"/>
      <c r="H7" s="97"/>
    </row>
    <row r="8" spans="2:8" x14ac:dyDescent="0.3">
      <c r="B8" s="98"/>
      <c r="C8" s="99"/>
      <c r="D8" s="99"/>
      <c r="E8" s="99"/>
      <c r="F8" s="99"/>
      <c r="G8" s="99"/>
      <c r="H8" s="100"/>
    </row>
    <row r="9" spans="2:8" ht="18" x14ac:dyDescent="0.35">
      <c r="B9" s="61" t="s">
        <v>4</v>
      </c>
      <c r="C9" s="65" t="s">
        <v>5</v>
      </c>
      <c r="D9" s="66">
        <v>1</v>
      </c>
      <c r="E9" s="66">
        <v>2</v>
      </c>
      <c r="F9" s="66">
        <v>3</v>
      </c>
      <c r="G9" s="66">
        <v>4</v>
      </c>
      <c r="H9" s="67">
        <v>5</v>
      </c>
    </row>
    <row r="10" spans="2:8" ht="18" x14ac:dyDescent="0.35">
      <c r="B10" s="68"/>
      <c r="C10" s="78" t="s">
        <v>6</v>
      </c>
      <c r="D10" s="79"/>
      <c r="E10" s="79"/>
      <c r="F10" s="79"/>
      <c r="G10" s="79"/>
      <c r="H10" s="80"/>
    </row>
    <row r="11" spans="2:8" x14ac:dyDescent="0.3">
      <c r="B11" s="69">
        <v>3</v>
      </c>
      <c r="C11" s="70" t="s">
        <v>7</v>
      </c>
      <c r="D11" s="71"/>
      <c r="E11" s="71"/>
      <c r="F11" s="71"/>
      <c r="G11" s="71"/>
      <c r="H11" s="72"/>
    </row>
    <row r="12" spans="2:8" x14ac:dyDescent="0.3">
      <c r="B12" s="69">
        <v>4</v>
      </c>
      <c r="C12" s="70" t="s">
        <v>8</v>
      </c>
      <c r="D12" s="71"/>
      <c r="E12" s="71"/>
      <c r="F12" s="71"/>
      <c r="G12" s="71"/>
      <c r="H12" s="72"/>
    </row>
    <row r="13" spans="2:8" x14ac:dyDescent="0.3">
      <c r="B13" s="69">
        <v>5</v>
      </c>
      <c r="C13" s="70" t="s">
        <v>9</v>
      </c>
      <c r="D13" s="71"/>
      <c r="E13" s="71"/>
      <c r="F13" s="71"/>
      <c r="G13" s="71"/>
      <c r="H13" s="72"/>
    </row>
    <row r="14" spans="2:8" x14ac:dyDescent="0.3">
      <c r="B14" s="69">
        <v>6</v>
      </c>
      <c r="C14" s="70" t="s">
        <v>10</v>
      </c>
      <c r="D14" s="71"/>
      <c r="E14" s="71"/>
      <c r="F14" s="71"/>
      <c r="G14" s="71"/>
      <c r="H14" s="72"/>
    </row>
    <row r="15" spans="2:8" x14ac:dyDescent="0.3">
      <c r="B15" s="69">
        <v>7</v>
      </c>
      <c r="C15" s="70" t="s">
        <v>11</v>
      </c>
      <c r="D15" s="71"/>
      <c r="E15" s="71"/>
      <c r="F15" s="71"/>
      <c r="G15" s="71"/>
      <c r="H15" s="72"/>
    </row>
    <row r="16" spans="2:8" x14ac:dyDescent="0.3">
      <c r="B16" s="69">
        <v>8</v>
      </c>
      <c r="C16" s="70" t="s">
        <v>12</v>
      </c>
      <c r="D16" s="71"/>
      <c r="E16" s="71"/>
      <c r="F16" s="71"/>
      <c r="G16" s="71"/>
      <c r="H16" s="72"/>
    </row>
    <row r="17" spans="2:8" ht="18" x14ac:dyDescent="0.35">
      <c r="B17" s="69"/>
      <c r="C17" s="78" t="s">
        <v>13</v>
      </c>
      <c r="D17" s="79"/>
      <c r="E17" s="79"/>
      <c r="F17" s="79"/>
      <c r="G17" s="79"/>
      <c r="H17" s="80"/>
    </row>
    <row r="18" spans="2:8" x14ac:dyDescent="0.3">
      <c r="B18" s="69">
        <v>9</v>
      </c>
      <c r="C18" s="71" t="s">
        <v>14</v>
      </c>
      <c r="D18" s="71"/>
      <c r="E18" s="71"/>
      <c r="F18" s="71"/>
      <c r="G18" s="71"/>
      <c r="H18" s="72"/>
    </row>
    <row r="19" spans="2:8" x14ac:dyDescent="0.3">
      <c r="B19" s="69">
        <v>10</v>
      </c>
      <c r="C19" s="71" t="s">
        <v>15</v>
      </c>
      <c r="D19" s="71"/>
      <c r="E19" s="71"/>
      <c r="F19" s="71"/>
      <c r="G19" s="71"/>
      <c r="H19" s="72"/>
    </row>
    <row r="20" spans="2:8" x14ac:dyDescent="0.3">
      <c r="B20" s="69">
        <v>11</v>
      </c>
      <c r="C20" s="71" t="s">
        <v>16</v>
      </c>
      <c r="D20" s="71"/>
      <c r="E20" s="71"/>
      <c r="F20" s="71"/>
      <c r="G20" s="71"/>
      <c r="H20" s="72"/>
    </row>
    <row r="21" spans="2:8" x14ac:dyDescent="0.3">
      <c r="B21" s="69">
        <v>12</v>
      </c>
      <c r="C21" s="71" t="s">
        <v>17</v>
      </c>
      <c r="D21" s="71"/>
      <c r="E21" s="71"/>
      <c r="F21" s="71"/>
      <c r="G21" s="71"/>
      <c r="H21" s="72"/>
    </row>
    <row r="22" spans="2:8" x14ac:dyDescent="0.3">
      <c r="B22" s="69">
        <v>13</v>
      </c>
      <c r="C22" s="71" t="s">
        <v>18</v>
      </c>
      <c r="D22" s="71"/>
      <c r="E22" s="71"/>
      <c r="F22" s="71"/>
      <c r="G22" s="71"/>
      <c r="H22" s="72"/>
    </row>
    <row r="23" spans="2:8" ht="18" x14ac:dyDescent="0.35">
      <c r="B23" s="69"/>
      <c r="C23" s="78" t="s">
        <v>19</v>
      </c>
      <c r="D23" s="79"/>
      <c r="E23" s="79"/>
      <c r="F23" s="79"/>
      <c r="G23" s="79"/>
      <c r="H23" s="80"/>
    </row>
    <row r="24" spans="2:8" x14ac:dyDescent="0.3">
      <c r="B24" s="69">
        <v>14</v>
      </c>
      <c r="C24" s="71" t="s">
        <v>20</v>
      </c>
      <c r="D24" s="71"/>
      <c r="E24" s="71"/>
      <c r="F24" s="71"/>
      <c r="G24" s="71"/>
      <c r="H24" s="72"/>
    </row>
    <row r="25" spans="2:8" x14ac:dyDescent="0.3">
      <c r="B25" s="69">
        <v>15</v>
      </c>
      <c r="C25" s="71" t="s">
        <v>21</v>
      </c>
      <c r="D25" s="71"/>
      <c r="E25" s="71"/>
      <c r="F25" s="71"/>
      <c r="G25" s="71"/>
      <c r="H25" s="72"/>
    </row>
    <row r="26" spans="2:8" x14ac:dyDescent="0.3">
      <c r="B26" s="69">
        <v>16</v>
      </c>
      <c r="C26" s="71" t="s">
        <v>22</v>
      </c>
      <c r="D26" s="71"/>
      <c r="E26" s="71"/>
      <c r="F26" s="71"/>
      <c r="G26" s="71"/>
      <c r="H26" s="72"/>
    </row>
    <row r="27" spans="2:8" x14ac:dyDescent="0.3">
      <c r="B27" s="69">
        <v>17</v>
      </c>
      <c r="C27" s="71" t="s">
        <v>23</v>
      </c>
      <c r="D27" s="71"/>
      <c r="E27" s="71"/>
      <c r="F27" s="71"/>
      <c r="G27" s="71"/>
      <c r="H27" s="72"/>
    </row>
    <row r="28" spans="2:8" x14ac:dyDescent="0.3">
      <c r="B28" s="69">
        <v>18</v>
      </c>
      <c r="C28" s="71" t="s">
        <v>24</v>
      </c>
      <c r="D28" s="71"/>
      <c r="E28" s="71"/>
      <c r="F28" s="71"/>
      <c r="G28" s="71"/>
      <c r="H28" s="72"/>
    </row>
    <row r="29" spans="2:8" x14ac:dyDescent="0.3">
      <c r="B29" s="69">
        <v>19</v>
      </c>
      <c r="C29" s="71" t="s">
        <v>25</v>
      </c>
      <c r="D29" s="71"/>
      <c r="E29" s="71"/>
      <c r="F29" s="71"/>
      <c r="G29" s="71"/>
      <c r="H29" s="72"/>
    </row>
    <row r="30" spans="2:8" ht="18" x14ac:dyDescent="0.35">
      <c r="B30" s="69"/>
      <c r="C30" s="81" t="s">
        <v>26</v>
      </c>
      <c r="D30" s="81"/>
      <c r="E30" s="81"/>
      <c r="F30" s="81"/>
      <c r="G30" s="81"/>
      <c r="H30" s="82"/>
    </row>
    <row r="31" spans="2:8" x14ac:dyDescent="0.3">
      <c r="B31" s="69">
        <v>20</v>
      </c>
      <c r="C31" s="71" t="s">
        <v>27</v>
      </c>
      <c r="D31" s="71"/>
      <c r="E31" s="71"/>
      <c r="F31" s="71"/>
      <c r="G31" s="71"/>
      <c r="H31" s="72"/>
    </row>
    <row r="32" spans="2:8" x14ac:dyDescent="0.3">
      <c r="B32" s="69">
        <v>21</v>
      </c>
      <c r="C32" s="71" t="s">
        <v>28</v>
      </c>
      <c r="D32" s="71"/>
      <c r="E32" s="71"/>
      <c r="F32" s="71"/>
      <c r="G32" s="71"/>
      <c r="H32" s="72"/>
    </row>
    <row r="33" spans="2:8" x14ac:dyDescent="0.3">
      <c r="B33" s="69">
        <v>22</v>
      </c>
      <c r="C33" s="71" t="s">
        <v>29</v>
      </c>
      <c r="D33" s="71"/>
      <c r="E33" s="71"/>
      <c r="F33" s="71"/>
      <c r="G33" s="71"/>
      <c r="H33" s="72"/>
    </row>
    <row r="34" spans="2:8" x14ac:dyDescent="0.3">
      <c r="B34" s="69">
        <v>23</v>
      </c>
      <c r="C34" s="71" t="s">
        <v>30</v>
      </c>
      <c r="D34" s="71"/>
      <c r="E34" s="71"/>
      <c r="F34" s="71"/>
      <c r="G34" s="71"/>
      <c r="H34" s="72"/>
    </row>
    <row r="35" spans="2:8" ht="18" x14ac:dyDescent="0.35">
      <c r="B35" s="61"/>
      <c r="C35" s="62"/>
      <c r="D35" s="63"/>
      <c r="E35" s="63"/>
      <c r="F35" s="63"/>
      <c r="G35" s="63"/>
      <c r="H35" s="64"/>
    </row>
    <row r="36" spans="2:8" ht="32.4" customHeight="1" thickBot="1" x14ac:dyDescent="0.35">
      <c r="B36" s="73">
        <v>24</v>
      </c>
      <c r="C36" s="74" t="s">
        <v>31</v>
      </c>
      <c r="D36" s="83"/>
      <c r="E36" s="84"/>
      <c r="F36" s="84"/>
      <c r="G36" s="84"/>
      <c r="H36" s="85"/>
    </row>
    <row r="37" spans="2:8" ht="37.200000000000003" customHeight="1" thickBot="1" x14ac:dyDescent="0.35">
      <c r="B37" s="73">
        <v>25</v>
      </c>
      <c r="C37" s="74" t="s">
        <v>32</v>
      </c>
      <c r="D37" s="83"/>
      <c r="E37" s="84"/>
      <c r="F37" s="84"/>
      <c r="G37" s="84"/>
      <c r="H37" s="85"/>
    </row>
  </sheetData>
  <mergeCells count="10">
    <mergeCell ref="C23:H23"/>
    <mergeCell ref="C30:H30"/>
    <mergeCell ref="D36:H36"/>
    <mergeCell ref="D37:H37"/>
    <mergeCell ref="B2:H2"/>
    <mergeCell ref="D3:H3"/>
    <mergeCell ref="D4:H4"/>
    <mergeCell ref="B6:H8"/>
    <mergeCell ref="C10:H10"/>
    <mergeCell ref="C17:H17"/>
  </mergeCells>
  <pageMargins left="0.7" right="0.7" top="0.75" bottom="0.75" header="0.3" footer="0.3"/>
  <pageSetup orientation="portrait"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32F75-EB87-4354-BB4E-ADBA419F9339}">
  <dimension ref="C3:E7"/>
  <sheetViews>
    <sheetView showGridLines="0" workbookViewId="0">
      <selection activeCell="D15" sqref="D15"/>
    </sheetView>
  </sheetViews>
  <sheetFormatPr defaultColWidth="8.88671875" defaultRowHeight="14.4" x14ac:dyDescent="0.3"/>
  <cols>
    <col min="3" max="3" width="26.5546875" bestFit="1" customWidth="1"/>
    <col min="4" max="4" width="50.6640625" customWidth="1"/>
    <col min="5" max="5" width="34.88671875" customWidth="1"/>
  </cols>
  <sheetData>
    <row r="3" spans="3:5" ht="18" x14ac:dyDescent="0.3">
      <c r="C3" s="75" t="s">
        <v>33</v>
      </c>
      <c r="D3" s="75" t="s">
        <v>34</v>
      </c>
      <c r="E3" s="75" t="s">
        <v>35</v>
      </c>
    </row>
    <row r="4" spans="3:5" ht="57.6" x14ac:dyDescent="0.3">
      <c r="C4" s="76" t="s">
        <v>36</v>
      </c>
      <c r="D4" s="77" t="s">
        <v>37</v>
      </c>
      <c r="E4" s="77" t="s">
        <v>38</v>
      </c>
    </row>
    <row r="5" spans="3:5" ht="57.6" x14ac:dyDescent="0.3">
      <c r="C5" s="76" t="s">
        <v>39</v>
      </c>
      <c r="D5" s="60" t="s">
        <v>40</v>
      </c>
      <c r="E5" s="77" t="s">
        <v>41</v>
      </c>
    </row>
    <row r="6" spans="3:5" ht="43.2" x14ac:dyDescent="0.3">
      <c r="C6" s="76" t="s">
        <v>42</v>
      </c>
      <c r="D6" s="77" t="s">
        <v>43</v>
      </c>
      <c r="E6" s="77" t="s">
        <v>44</v>
      </c>
    </row>
    <row r="7" spans="3:5" ht="43.2" x14ac:dyDescent="0.3">
      <c r="C7" s="76" t="s">
        <v>45</v>
      </c>
      <c r="D7" s="77" t="s">
        <v>46</v>
      </c>
      <c r="E7" s="77" t="s">
        <v>47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FBF87-3D8F-438D-844D-5A6E13E0B3DF}">
  <dimension ref="A1:Z42"/>
  <sheetViews>
    <sheetView tabSelected="1" zoomScale="90" zoomScaleNormal="90" workbookViewId="0">
      <selection activeCell="W53" sqref="W53"/>
    </sheetView>
  </sheetViews>
  <sheetFormatPr defaultColWidth="9.109375" defaultRowHeight="14.4" x14ac:dyDescent="0.3"/>
  <cols>
    <col min="1" max="1" width="17.109375" customWidth="1"/>
    <col min="2" max="2" width="18.88671875" customWidth="1"/>
    <col min="3" max="3" width="17.109375" customWidth="1"/>
    <col min="4" max="4" width="18.33203125" customWidth="1"/>
    <col min="5" max="5" width="14.6640625" customWidth="1"/>
    <col min="6" max="6" width="15.6640625" customWidth="1"/>
    <col min="7" max="7" width="15.33203125" customWidth="1"/>
    <col min="8" max="8" width="15" bestFit="1" customWidth="1"/>
    <col min="9" max="9" width="22.44140625" customWidth="1"/>
    <col min="10" max="10" width="24.44140625" customWidth="1"/>
    <col min="11" max="11" width="21.6640625" customWidth="1"/>
    <col min="12" max="12" width="16.6640625" customWidth="1"/>
    <col min="13" max="13" width="25.44140625" customWidth="1"/>
    <col min="14" max="14" width="18.5546875" customWidth="1"/>
    <col min="15" max="15" width="16.6640625" customWidth="1"/>
    <col min="16" max="16" width="21.6640625" customWidth="1"/>
    <col min="17" max="17" width="20.44140625" customWidth="1"/>
    <col min="18" max="18" width="21.44140625" customWidth="1"/>
    <col min="19" max="19" width="17.88671875" customWidth="1"/>
    <col min="20" max="20" width="16.109375" customWidth="1"/>
    <col min="21" max="21" width="16" customWidth="1"/>
    <col min="22" max="22" width="17.44140625" customWidth="1"/>
    <col min="23" max="23" width="17.6640625" customWidth="1"/>
    <col min="24" max="24" width="15" bestFit="1" customWidth="1"/>
    <col min="25" max="25" width="43.6640625" style="19" customWidth="1"/>
    <col min="26" max="26" width="39" style="19" customWidth="1"/>
  </cols>
  <sheetData>
    <row r="1" spans="1:26" ht="15" thickBot="1" x14ac:dyDescent="0.35">
      <c r="Y1"/>
      <c r="Z1"/>
    </row>
    <row r="2" spans="1:26" ht="28.95" customHeight="1" thickBot="1" x14ac:dyDescent="0.35">
      <c r="A2" s="32" t="s">
        <v>48</v>
      </c>
      <c r="B2" s="32"/>
      <c r="C2" s="33"/>
      <c r="D2" s="101" t="s">
        <v>49</v>
      </c>
      <c r="E2" s="102"/>
      <c r="F2" s="102"/>
      <c r="G2" s="102"/>
      <c r="H2" s="102"/>
      <c r="I2" s="103"/>
      <c r="J2" s="104" t="s">
        <v>50</v>
      </c>
      <c r="K2" s="105"/>
      <c r="L2" s="105"/>
      <c r="M2" s="105"/>
      <c r="N2" s="106"/>
      <c r="O2" s="104" t="s">
        <v>51</v>
      </c>
      <c r="P2" s="105"/>
      <c r="Q2" s="105"/>
      <c r="R2" s="105"/>
      <c r="S2" s="105"/>
      <c r="T2" s="106"/>
      <c r="U2" s="104" t="s">
        <v>52</v>
      </c>
      <c r="V2" s="105"/>
      <c r="W2" s="105"/>
      <c r="X2" s="106"/>
      <c r="Y2" s="34"/>
      <c r="Z2" s="35"/>
    </row>
    <row r="3" spans="1:26" ht="47.25" customHeight="1" thickBot="1" x14ac:dyDescent="0.35">
      <c r="A3" s="36" t="s">
        <v>53</v>
      </c>
      <c r="B3" s="37">
        <v>1</v>
      </c>
      <c r="C3" s="38">
        <v>2</v>
      </c>
      <c r="D3" s="39">
        <v>3</v>
      </c>
      <c r="E3" s="40">
        <v>4</v>
      </c>
      <c r="F3" s="40">
        <v>5</v>
      </c>
      <c r="G3" s="40">
        <v>6</v>
      </c>
      <c r="H3" s="40">
        <v>7</v>
      </c>
      <c r="I3" s="41">
        <v>8</v>
      </c>
      <c r="J3" s="39">
        <v>9</v>
      </c>
      <c r="K3" s="40">
        <v>10</v>
      </c>
      <c r="L3" s="40">
        <v>11</v>
      </c>
      <c r="M3" s="40">
        <v>12</v>
      </c>
      <c r="N3" s="41">
        <v>13</v>
      </c>
      <c r="O3" s="39">
        <v>14</v>
      </c>
      <c r="P3" s="40">
        <v>15</v>
      </c>
      <c r="Q3" s="40">
        <v>16</v>
      </c>
      <c r="R3" s="40">
        <v>17</v>
      </c>
      <c r="S3" s="42">
        <v>18</v>
      </c>
      <c r="T3" s="41">
        <v>19</v>
      </c>
      <c r="U3" s="39">
        <v>20</v>
      </c>
      <c r="V3" s="40">
        <v>21</v>
      </c>
      <c r="W3" s="40">
        <v>22</v>
      </c>
      <c r="X3" s="41">
        <v>23</v>
      </c>
      <c r="Y3" s="43">
        <v>24</v>
      </c>
      <c r="Z3" s="44">
        <v>25</v>
      </c>
    </row>
    <row r="4" spans="1:26" s="1" customFormat="1" ht="55.8" thickBot="1" x14ac:dyDescent="0.35">
      <c r="A4" s="32" t="s">
        <v>54</v>
      </c>
      <c r="B4" s="45" t="s">
        <v>55</v>
      </c>
      <c r="C4" s="46" t="s">
        <v>56</v>
      </c>
      <c r="D4" s="47" t="s">
        <v>57</v>
      </c>
      <c r="E4" s="48" t="s">
        <v>58</v>
      </c>
      <c r="F4" s="48" t="s">
        <v>59</v>
      </c>
      <c r="G4" s="48" t="s">
        <v>60</v>
      </c>
      <c r="H4" s="48" t="s">
        <v>61</v>
      </c>
      <c r="I4" s="49" t="s">
        <v>62</v>
      </c>
      <c r="J4" s="47" t="s">
        <v>63</v>
      </c>
      <c r="K4" s="48" t="s">
        <v>64</v>
      </c>
      <c r="L4" s="48" t="s">
        <v>65</v>
      </c>
      <c r="M4" s="48" t="s">
        <v>66</v>
      </c>
      <c r="N4" s="49" t="s">
        <v>67</v>
      </c>
      <c r="O4" s="47" t="s">
        <v>68</v>
      </c>
      <c r="P4" s="48" t="s">
        <v>69</v>
      </c>
      <c r="Q4" s="48" t="s">
        <v>70</v>
      </c>
      <c r="R4" s="48" t="s">
        <v>71</v>
      </c>
      <c r="S4" s="48" t="s">
        <v>72</v>
      </c>
      <c r="T4" s="49" t="s">
        <v>73</v>
      </c>
      <c r="U4" s="47" t="s">
        <v>74</v>
      </c>
      <c r="V4" s="48" t="s">
        <v>75</v>
      </c>
      <c r="W4" s="48" t="s">
        <v>76</v>
      </c>
      <c r="X4" s="49" t="s">
        <v>77</v>
      </c>
      <c r="Y4" s="50" t="s">
        <v>78</v>
      </c>
      <c r="Z4" s="51" t="s">
        <v>79</v>
      </c>
    </row>
    <row r="5" spans="1:26" ht="41.4" x14ac:dyDescent="0.3">
      <c r="A5" s="52" t="s">
        <v>80</v>
      </c>
      <c r="B5" s="25" t="s">
        <v>81</v>
      </c>
      <c r="C5" s="18">
        <v>4</v>
      </c>
      <c r="D5" s="11">
        <v>5</v>
      </c>
      <c r="E5" s="8">
        <v>4</v>
      </c>
      <c r="F5" s="8">
        <v>5</v>
      </c>
      <c r="G5" s="8">
        <v>5</v>
      </c>
      <c r="H5" s="8">
        <v>5</v>
      </c>
      <c r="I5" s="12">
        <v>3</v>
      </c>
      <c r="J5" s="11">
        <v>5</v>
      </c>
      <c r="K5" s="8">
        <v>5</v>
      </c>
      <c r="L5" s="8">
        <v>5</v>
      </c>
      <c r="M5" s="8">
        <v>5</v>
      </c>
      <c r="N5" s="12">
        <v>5</v>
      </c>
      <c r="O5" s="11">
        <v>5</v>
      </c>
      <c r="P5" s="8">
        <v>5</v>
      </c>
      <c r="Q5" s="8">
        <v>5</v>
      </c>
      <c r="R5" s="8">
        <v>5</v>
      </c>
      <c r="S5" s="8">
        <v>5</v>
      </c>
      <c r="T5" s="12">
        <v>5</v>
      </c>
      <c r="U5" s="11">
        <v>2</v>
      </c>
      <c r="V5" s="8">
        <v>3</v>
      </c>
      <c r="W5" s="8">
        <v>1</v>
      </c>
      <c r="X5" s="12">
        <v>1</v>
      </c>
      <c r="Y5" s="19" t="s">
        <v>82</v>
      </c>
      <c r="Z5" s="27" t="s">
        <v>83</v>
      </c>
    </row>
    <row r="6" spans="1:26" ht="41.4" x14ac:dyDescent="0.3">
      <c r="A6" s="23" t="s">
        <v>84</v>
      </c>
      <c r="B6" s="25" t="s">
        <v>85</v>
      </c>
      <c r="C6" s="18">
        <v>10</v>
      </c>
      <c r="D6" s="11">
        <v>5</v>
      </c>
      <c r="E6" s="8">
        <v>1</v>
      </c>
      <c r="F6" s="8">
        <v>1</v>
      </c>
      <c r="G6" s="8">
        <v>5</v>
      </c>
      <c r="H6" s="8">
        <v>5</v>
      </c>
      <c r="I6" s="12">
        <v>1</v>
      </c>
      <c r="J6" s="11">
        <v>1</v>
      </c>
      <c r="K6" s="8">
        <v>1</v>
      </c>
      <c r="L6" s="8">
        <v>1</v>
      </c>
      <c r="M6" s="8">
        <v>1</v>
      </c>
      <c r="N6" s="12">
        <v>1</v>
      </c>
      <c r="O6" s="11">
        <v>2</v>
      </c>
      <c r="P6" s="8">
        <v>1</v>
      </c>
      <c r="Q6" s="8">
        <v>1</v>
      </c>
      <c r="R6" s="8">
        <v>2</v>
      </c>
      <c r="S6" s="8">
        <v>1</v>
      </c>
      <c r="T6" s="12">
        <v>1</v>
      </c>
      <c r="U6" s="11">
        <v>1</v>
      </c>
      <c r="V6" s="8">
        <v>1</v>
      </c>
      <c r="W6" s="8">
        <v>1</v>
      </c>
      <c r="X6" s="12">
        <v>1</v>
      </c>
      <c r="Y6" s="19" t="s">
        <v>86</v>
      </c>
      <c r="Z6" s="27" t="s">
        <v>87</v>
      </c>
    </row>
    <row r="7" spans="1:26" ht="34.200000000000003" customHeight="1" x14ac:dyDescent="0.3">
      <c r="A7" s="23" t="s">
        <v>88</v>
      </c>
      <c r="B7" s="25"/>
      <c r="C7" s="18">
        <v>4</v>
      </c>
      <c r="D7" s="11">
        <v>5</v>
      </c>
      <c r="E7" s="8">
        <v>5</v>
      </c>
      <c r="F7" s="8">
        <v>5</v>
      </c>
      <c r="G7" s="8">
        <v>5</v>
      </c>
      <c r="H7" s="8">
        <v>5</v>
      </c>
      <c r="I7" s="12">
        <v>4</v>
      </c>
      <c r="J7" s="11">
        <v>5</v>
      </c>
      <c r="K7" s="8">
        <v>5</v>
      </c>
      <c r="L7" s="8">
        <v>4</v>
      </c>
      <c r="M7" s="8">
        <v>4</v>
      </c>
      <c r="N7" s="12">
        <v>4</v>
      </c>
      <c r="O7" s="11">
        <v>4</v>
      </c>
      <c r="P7" s="8">
        <v>4</v>
      </c>
      <c r="Q7" s="8">
        <v>4</v>
      </c>
      <c r="R7" s="8">
        <v>4</v>
      </c>
      <c r="S7" s="8">
        <v>4</v>
      </c>
      <c r="T7" s="12">
        <v>4</v>
      </c>
      <c r="U7" s="11">
        <v>1</v>
      </c>
      <c r="V7" s="8">
        <v>1</v>
      </c>
      <c r="W7" s="8">
        <v>1</v>
      </c>
      <c r="X7" s="12">
        <v>1</v>
      </c>
      <c r="Y7" s="19" t="s">
        <v>89</v>
      </c>
      <c r="Z7" s="27" t="s">
        <v>90</v>
      </c>
    </row>
    <row r="8" spans="1:26" ht="41.4" x14ac:dyDescent="0.3">
      <c r="A8" s="23" t="s">
        <v>91</v>
      </c>
      <c r="B8" s="25" t="s">
        <v>92</v>
      </c>
      <c r="C8" s="18">
        <v>10</v>
      </c>
      <c r="D8" s="11">
        <v>5</v>
      </c>
      <c r="E8" s="8">
        <v>5</v>
      </c>
      <c r="F8" s="8">
        <v>5</v>
      </c>
      <c r="G8" s="8">
        <v>5</v>
      </c>
      <c r="H8" s="8">
        <v>5</v>
      </c>
      <c r="I8" s="12">
        <v>1</v>
      </c>
      <c r="J8" s="11">
        <v>5</v>
      </c>
      <c r="K8" s="8">
        <v>5</v>
      </c>
      <c r="L8" s="8">
        <v>5</v>
      </c>
      <c r="M8" s="8">
        <v>5</v>
      </c>
      <c r="N8" s="12">
        <v>5</v>
      </c>
      <c r="O8" s="11">
        <v>5</v>
      </c>
      <c r="P8" s="8">
        <v>5</v>
      </c>
      <c r="Q8" s="8">
        <v>5</v>
      </c>
      <c r="R8" s="8">
        <v>5</v>
      </c>
      <c r="S8" s="8">
        <v>5</v>
      </c>
      <c r="T8" s="12">
        <v>5</v>
      </c>
      <c r="U8" s="11">
        <v>1</v>
      </c>
      <c r="V8" s="8">
        <v>1</v>
      </c>
      <c r="W8" s="8">
        <v>1</v>
      </c>
      <c r="X8" s="12">
        <v>1</v>
      </c>
      <c r="Y8" s="19" t="s">
        <v>93</v>
      </c>
      <c r="Z8" s="27" t="s">
        <v>94</v>
      </c>
    </row>
    <row r="9" spans="1:26" ht="41.4" x14ac:dyDescent="0.3">
      <c r="A9" s="23" t="s">
        <v>95</v>
      </c>
      <c r="B9" s="25" t="s">
        <v>96</v>
      </c>
      <c r="C9" s="18">
        <v>3</v>
      </c>
      <c r="D9" s="11">
        <v>4</v>
      </c>
      <c r="E9" s="8">
        <v>5</v>
      </c>
      <c r="F9" s="8">
        <v>4</v>
      </c>
      <c r="G9" s="8">
        <v>4</v>
      </c>
      <c r="H9" s="8">
        <v>4</v>
      </c>
      <c r="I9" s="12">
        <v>3</v>
      </c>
      <c r="J9" s="11">
        <v>4</v>
      </c>
      <c r="K9" s="8">
        <v>3</v>
      </c>
      <c r="L9" s="8">
        <v>4</v>
      </c>
      <c r="M9" s="8">
        <v>4</v>
      </c>
      <c r="N9" s="12">
        <v>3</v>
      </c>
      <c r="O9" s="11">
        <v>5</v>
      </c>
      <c r="P9" s="8">
        <v>4</v>
      </c>
      <c r="Q9" s="8">
        <v>3</v>
      </c>
      <c r="R9" s="8">
        <v>3</v>
      </c>
      <c r="S9" s="8">
        <v>4</v>
      </c>
      <c r="T9" s="12">
        <v>5</v>
      </c>
      <c r="U9" s="11">
        <v>4</v>
      </c>
      <c r="V9" s="8">
        <v>3</v>
      </c>
      <c r="W9" s="8">
        <v>4</v>
      </c>
      <c r="X9" s="12">
        <v>4</v>
      </c>
      <c r="Y9" s="19" t="s">
        <v>97</v>
      </c>
      <c r="Z9" s="27" t="s">
        <v>98</v>
      </c>
    </row>
    <row r="10" spans="1:26" ht="41.4" x14ac:dyDescent="0.3">
      <c r="A10" s="23" t="s">
        <v>99</v>
      </c>
      <c r="B10" s="25" t="s">
        <v>100</v>
      </c>
      <c r="C10" s="18">
        <v>2</v>
      </c>
      <c r="D10" s="11">
        <v>5</v>
      </c>
      <c r="E10" s="8">
        <v>5</v>
      </c>
      <c r="F10" s="8">
        <v>5</v>
      </c>
      <c r="G10" s="8">
        <v>5</v>
      </c>
      <c r="H10" s="8">
        <v>5</v>
      </c>
      <c r="I10" s="12">
        <v>1</v>
      </c>
      <c r="J10" s="11">
        <v>5</v>
      </c>
      <c r="K10" s="8">
        <v>5</v>
      </c>
      <c r="L10" s="8">
        <v>5</v>
      </c>
      <c r="M10" s="8">
        <v>5</v>
      </c>
      <c r="N10" s="12">
        <v>5</v>
      </c>
      <c r="O10" s="11">
        <v>5</v>
      </c>
      <c r="P10" s="8">
        <v>5</v>
      </c>
      <c r="Q10" s="8">
        <v>5</v>
      </c>
      <c r="R10" s="8">
        <v>5</v>
      </c>
      <c r="S10" s="8">
        <v>5</v>
      </c>
      <c r="T10" s="12">
        <v>5</v>
      </c>
      <c r="U10" s="11">
        <v>1</v>
      </c>
      <c r="V10" s="8">
        <v>1</v>
      </c>
      <c r="W10" s="8">
        <v>1</v>
      </c>
      <c r="X10" s="12">
        <v>1</v>
      </c>
      <c r="Y10" s="19" t="s">
        <v>101</v>
      </c>
      <c r="Z10" s="27" t="s">
        <v>102</v>
      </c>
    </row>
    <row r="11" spans="1:26" ht="41.4" x14ac:dyDescent="0.3">
      <c r="A11" s="23" t="s">
        <v>103</v>
      </c>
      <c r="B11" s="25" t="s">
        <v>104</v>
      </c>
      <c r="C11" s="18">
        <v>5</v>
      </c>
      <c r="D11" s="11">
        <v>5</v>
      </c>
      <c r="E11" s="8">
        <v>5</v>
      </c>
      <c r="F11" s="8">
        <v>3</v>
      </c>
      <c r="G11" s="8">
        <v>4</v>
      </c>
      <c r="H11" s="8">
        <v>4</v>
      </c>
      <c r="I11" s="12">
        <v>3</v>
      </c>
      <c r="J11" s="11">
        <v>3</v>
      </c>
      <c r="K11" s="8">
        <v>3</v>
      </c>
      <c r="L11" s="8">
        <v>3</v>
      </c>
      <c r="M11" s="8">
        <v>3</v>
      </c>
      <c r="N11" s="12">
        <v>3</v>
      </c>
      <c r="O11" s="11">
        <v>4</v>
      </c>
      <c r="P11" s="8">
        <v>4</v>
      </c>
      <c r="Q11" s="8">
        <v>5</v>
      </c>
      <c r="R11" s="8">
        <v>4</v>
      </c>
      <c r="S11" s="8">
        <v>4</v>
      </c>
      <c r="T11" s="12">
        <v>3</v>
      </c>
      <c r="U11" s="11">
        <v>2</v>
      </c>
      <c r="V11" s="8">
        <v>4</v>
      </c>
      <c r="W11" s="8">
        <v>3</v>
      </c>
      <c r="X11" s="12">
        <v>2</v>
      </c>
      <c r="Y11" s="19" t="s">
        <v>105</v>
      </c>
      <c r="Z11" s="27" t="s">
        <v>106</v>
      </c>
    </row>
    <row r="12" spans="1:26" ht="27.6" x14ac:dyDescent="0.3">
      <c r="A12" s="23" t="s">
        <v>107</v>
      </c>
      <c r="B12" s="25" t="s">
        <v>108</v>
      </c>
      <c r="C12" s="18">
        <v>5</v>
      </c>
      <c r="D12" s="13">
        <v>5</v>
      </c>
      <c r="E12" s="9">
        <v>5</v>
      </c>
      <c r="F12" s="9">
        <v>4</v>
      </c>
      <c r="G12" s="9">
        <v>4</v>
      </c>
      <c r="H12" s="9">
        <v>4</v>
      </c>
      <c r="I12" s="14">
        <v>2</v>
      </c>
      <c r="J12" s="13">
        <v>4</v>
      </c>
      <c r="K12" s="9">
        <v>3</v>
      </c>
      <c r="L12" s="9">
        <v>2</v>
      </c>
      <c r="M12" s="9">
        <v>4</v>
      </c>
      <c r="N12" s="14">
        <v>3</v>
      </c>
      <c r="O12" s="13">
        <v>4</v>
      </c>
      <c r="P12" s="9">
        <v>4</v>
      </c>
      <c r="Q12" s="9">
        <v>4</v>
      </c>
      <c r="R12" s="9">
        <v>4</v>
      </c>
      <c r="S12" s="9">
        <v>4</v>
      </c>
      <c r="T12" s="14">
        <v>3</v>
      </c>
      <c r="U12" s="13">
        <v>3</v>
      </c>
      <c r="V12" s="9">
        <v>4</v>
      </c>
      <c r="W12" s="9">
        <v>2</v>
      </c>
      <c r="X12" s="14">
        <v>3</v>
      </c>
      <c r="Y12" s="19" t="s">
        <v>109</v>
      </c>
      <c r="Z12" s="27" t="s">
        <v>110</v>
      </c>
    </row>
    <row r="13" spans="1:26" ht="27.6" x14ac:dyDescent="0.3">
      <c r="A13" s="23" t="s">
        <v>111</v>
      </c>
      <c r="B13" s="25" t="s">
        <v>112</v>
      </c>
      <c r="C13" s="18">
        <v>15</v>
      </c>
      <c r="D13" s="13">
        <v>5</v>
      </c>
      <c r="E13" s="9">
        <v>5</v>
      </c>
      <c r="F13" s="9">
        <v>5</v>
      </c>
      <c r="G13" s="9">
        <v>5</v>
      </c>
      <c r="H13" s="9">
        <v>5</v>
      </c>
      <c r="I13" s="14">
        <v>5</v>
      </c>
      <c r="J13" s="13">
        <v>5</v>
      </c>
      <c r="K13" s="9">
        <v>5</v>
      </c>
      <c r="L13" s="9">
        <v>3</v>
      </c>
      <c r="M13" s="9">
        <v>4</v>
      </c>
      <c r="N13" s="12">
        <v>5</v>
      </c>
      <c r="O13" s="13">
        <v>5</v>
      </c>
      <c r="P13" s="9">
        <v>5</v>
      </c>
      <c r="Q13" s="9">
        <v>5</v>
      </c>
      <c r="R13" s="9">
        <v>5</v>
      </c>
      <c r="S13" s="9">
        <v>5</v>
      </c>
      <c r="T13" s="14">
        <v>5</v>
      </c>
      <c r="U13" s="13">
        <v>3</v>
      </c>
      <c r="V13" s="9">
        <v>1</v>
      </c>
      <c r="W13" s="9">
        <v>1</v>
      </c>
      <c r="X13" s="14">
        <v>1</v>
      </c>
      <c r="Y13" s="19" t="s">
        <v>113</v>
      </c>
      <c r="Z13" s="27" t="s">
        <v>114</v>
      </c>
    </row>
    <row r="14" spans="1:26" ht="27.6" x14ac:dyDescent="0.3">
      <c r="A14" s="23" t="s">
        <v>115</v>
      </c>
      <c r="B14" s="25" t="s">
        <v>116</v>
      </c>
      <c r="C14" s="18">
        <v>3</v>
      </c>
      <c r="D14" s="13">
        <v>4</v>
      </c>
      <c r="E14" s="9">
        <v>5</v>
      </c>
      <c r="F14" s="9">
        <v>4</v>
      </c>
      <c r="G14" s="9">
        <v>4</v>
      </c>
      <c r="H14" s="9">
        <v>4</v>
      </c>
      <c r="I14" s="14">
        <v>1</v>
      </c>
      <c r="J14" s="13">
        <v>4</v>
      </c>
      <c r="K14" s="9">
        <v>4</v>
      </c>
      <c r="L14" s="9">
        <v>4</v>
      </c>
      <c r="M14" s="9">
        <v>4</v>
      </c>
      <c r="N14" s="14">
        <v>3</v>
      </c>
      <c r="O14" s="13">
        <v>5</v>
      </c>
      <c r="P14" s="9">
        <v>5</v>
      </c>
      <c r="Q14" s="9">
        <v>5</v>
      </c>
      <c r="R14" s="9">
        <v>5</v>
      </c>
      <c r="S14" s="9">
        <v>5</v>
      </c>
      <c r="T14" s="14">
        <v>4</v>
      </c>
      <c r="U14" s="13">
        <v>2</v>
      </c>
      <c r="V14" s="9">
        <v>3</v>
      </c>
      <c r="W14" s="9">
        <v>2</v>
      </c>
      <c r="X14" s="14">
        <v>1</v>
      </c>
      <c r="Y14" s="19" t="s">
        <v>117</v>
      </c>
      <c r="Z14" s="27" t="s">
        <v>118</v>
      </c>
    </row>
    <row r="15" spans="1:26" ht="41.4" x14ac:dyDescent="0.3">
      <c r="A15" s="23" t="s">
        <v>119</v>
      </c>
      <c r="B15" s="25" t="s">
        <v>120</v>
      </c>
      <c r="C15" s="18">
        <v>10</v>
      </c>
      <c r="D15" s="11">
        <v>3</v>
      </c>
      <c r="E15" s="8">
        <v>5</v>
      </c>
      <c r="F15" s="8">
        <v>5</v>
      </c>
      <c r="G15" s="8">
        <v>4</v>
      </c>
      <c r="H15" s="8">
        <v>4</v>
      </c>
      <c r="I15" s="12">
        <v>5</v>
      </c>
      <c r="J15" s="11">
        <v>5</v>
      </c>
      <c r="K15" s="8">
        <v>5</v>
      </c>
      <c r="L15" s="8">
        <v>5</v>
      </c>
      <c r="M15" s="8">
        <v>5</v>
      </c>
      <c r="N15" s="12">
        <v>4</v>
      </c>
      <c r="O15" s="11">
        <v>4</v>
      </c>
      <c r="P15" s="8">
        <v>4</v>
      </c>
      <c r="Q15" s="8">
        <v>4</v>
      </c>
      <c r="R15" s="8">
        <v>4</v>
      </c>
      <c r="S15" s="8">
        <v>4</v>
      </c>
      <c r="T15" s="12">
        <v>4</v>
      </c>
      <c r="U15" s="11">
        <v>3</v>
      </c>
      <c r="V15" s="8">
        <v>2</v>
      </c>
      <c r="W15" s="8">
        <v>2</v>
      </c>
      <c r="X15" s="12">
        <v>2</v>
      </c>
      <c r="Y15" s="19" t="s">
        <v>121</v>
      </c>
      <c r="Z15" s="27" t="s">
        <v>122</v>
      </c>
    </row>
    <row r="16" spans="1:26" x14ac:dyDescent="0.3">
      <c r="A16" s="23" t="s">
        <v>123</v>
      </c>
      <c r="B16" s="25" t="s">
        <v>124</v>
      </c>
      <c r="C16" s="18">
        <v>15</v>
      </c>
      <c r="D16" s="11">
        <v>4</v>
      </c>
      <c r="E16" s="8">
        <v>4</v>
      </c>
      <c r="F16" s="8">
        <v>4</v>
      </c>
      <c r="G16" s="8">
        <v>4</v>
      </c>
      <c r="H16" s="8">
        <v>4</v>
      </c>
      <c r="I16" s="12">
        <v>4</v>
      </c>
      <c r="J16" s="11">
        <v>4</v>
      </c>
      <c r="K16" s="8">
        <v>3</v>
      </c>
      <c r="L16" s="8">
        <v>4</v>
      </c>
      <c r="M16" s="8">
        <v>4</v>
      </c>
      <c r="N16" s="12">
        <v>4</v>
      </c>
      <c r="O16" s="11">
        <v>4</v>
      </c>
      <c r="P16" s="8">
        <v>4</v>
      </c>
      <c r="Q16" s="8">
        <v>3</v>
      </c>
      <c r="R16" s="8">
        <v>4</v>
      </c>
      <c r="S16" s="8">
        <v>3</v>
      </c>
      <c r="T16" s="12">
        <v>4</v>
      </c>
      <c r="U16" s="11">
        <v>3</v>
      </c>
      <c r="V16" s="8">
        <v>3</v>
      </c>
      <c r="W16" s="8">
        <v>3</v>
      </c>
      <c r="X16" s="12">
        <v>3</v>
      </c>
      <c r="Y16" s="19" t="s">
        <v>125</v>
      </c>
      <c r="Z16" s="27" t="s">
        <v>126</v>
      </c>
    </row>
    <row r="17" spans="1:26" ht="27.6" x14ac:dyDescent="0.3">
      <c r="A17" s="23" t="s">
        <v>127</v>
      </c>
      <c r="B17" s="25" t="s">
        <v>128</v>
      </c>
      <c r="C17" s="18">
        <v>3</v>
      </c>
      <c r="D17" s="11">
        <v>4</v>
      </c>
      <c r="E17" s="8">
        <v>4</v>
      </c>
      <c r="F17" s="8">
        <v>4</v>
      </c>
      <c r="G17" s="8">
        <v>4</v>
      </c>
      <c r="H17" s="8">
        <v>3</v>
      </c>
      <c r="I17" s="12">
        <v>3</v>
      </c>
      <c r="J17" s="11">
        <v>4</v>
      </c>
      <c r="K17" s="8">
        <v>4</v>
      </c>
      <c r="L17" s="8">
        <v>4</v>
      </c>
      <c r="M17" s="8">
        <v>5</v>
      </c>
      <c r="N17" s="12">
        <v>4</v>
      </c>
      <c r="O17" s="11">
        <v>4</v>
      </c>
      <c r="P17" s="8">
        <v>4</v>
      </c>
      <c r="Q17" s="8">
        <v>4</v>
      </c>
      <c r="R17" s="8">
        <v>4</v>
      </c>
      <c r="S17" s="8">
        <v>4</v>
      </c>
      <c r="T17" s="12">
        <v>4</v>
      </c>
      <c r="U17" s="11">
        <v>3</v>
      </c>
      <c r="V17" s="8">
        <v>3</v>
      </c>
      <c r="W17" s="8">
        <v>1</v>
      </c>
      <c r="X17" s="12">
        <v>1</v>
      </c>
      <c r="Y17" s="19" t="s">
        <v>129</v>
      </c>
      <c r="Z17" s="27" t="s">
        <v>130</v>
      </c>
    </row>
    <row r="18" spans="1:26" ht="41.4" x14ac:dyDescent="0.3">
      <c r="A18" s="23" t="s">
        <v>131</v>
      </c>
      <c r="B18" s="25" t="s">
        <v>132</v>
      </c>
      <c r="C18" s="18">
        <v>60</v>
      </c>
      <c r="D18" s="11">
        <v>4</v>
      </c>
      <c r="E18" s="8">
        <v>5</v>
      </c>
      <c r="F18" s="8">
        <v>3</v>
      </c>
      <c r="G18" s="8">
        <v>4</v>
      </c>
      <c r="H18" s="8">
        <v>3</v>
      </c>
      <c r="I18" s="12">
        <v>1</v>
      </c>
      <c r="J18" s="11">
        <v>5</v>
      </c>
      <c r="K18" s="8">
        <v>5</v>
      </c>
      <c r="L18" s="8">
        <v>5</v>
      </c>
      <c r="M18" s="8">
        <v>5</v>
      </c>
      <c r="N18" s="12">
        <v>5</v>
      </c>
      <c r="O18" s="11">
        <v>4</v>
      </c>
      <c r="P18" s="8">
        <v>4</v>
      </c>
      <c r="Q18" s="8">
        <v>4</v>
      </c>
      <c r="R18" s="8">
        <v>4</v>
      </c>
      <c r="S18" s="8">
        <v>4</v>
      </c>
      <c r="T18" s="12">
        <v>4</v>
      </c>
      <c r="U18" s="11">
        <v>3</v>
      </c>
      <c r="V18" s="8">
        <v>5</v>
      </c>
      <c r="W18" s="8">
        <v>2</v>
      </c>
      <c r="X18" s="12">
        <v>1</v>
      </c>
      <c r="Y18" s="19" t="s">
        <v>133</v>
      </c>
      <c r="Z18" s="27" t="s">
        <v>134</v>
      </c>
    </row>
    <row r="19" spans="1:26" ht="96.6" x14ac:dyDescent="0.3">
      <c r="A19" s="23" t="s">
        <v>135</v>
      </c>
      <c r="B19" s="25" t="s">
        <v>136</v>
      </c>
      <c r="C19" s="18">
        <v>130</v>
      </c>
      <c r="D19" s="11">
        <v>4</v>
      </c>
      <c r="E19" s="8">
        <v>5</v>
      </c>
      <c r="F19" s="8">
        <v>4</v>
      </c>
      <c r="G19" s="8">
        <v>5</v>
      </c>
      <c r="H19" s="8">
        <v>5</v>
      </c>
      <c r="I19" s="12">
        <v>2</v>
      </c>
      <c r="J19" s="11">
        <v>5</v>
      </c>
      <c r="K19" s="8">
        <v>4</v>
      </c>
      <c r="L19" s="8">
        <v>4</v>
      </c>
      <c r="M19" s="8">
        <v>4</v>
      </c>
      <c r="N19" s="12">
        <v>4</v>
      </c>
      <c r="O19" s="11">
        <v>4</v>
      </c>
      <c r="P19" s="8">
        <v>5</v>
      </c>
      <c r="Q19" s="8">
        <v>5</v>
      </c>
      <c r="R19" s="8">
        <v>4</v>
      </c>
      <c r="S19" s="8">
        <v>4</v>
      </c>
      <c r="T19" s="12">
        <v>4</v>
      </c>
      <c r="U19" s="11">
        <v>3</v>
      </c>
      <c r="V19" s="8">
        <v>3</v>
      </c>
      <c r="W19" s="8">
        <v>1</v>
      </c>
      <c r="X19" s="12">
        <v>3</v>
      </c>
      <c r="Y19" s="19" t="s">
        <v>137</v>
      </c>
      <c r="Z19" s="27" t="s">
        <v>138</v>
      </c>
    </row>
    <row r="20" spans="1:26" ht="27.6" x14ac:dyDescent="0.3">
      <c r="A20" s="23" t="s">
        <v>139</v>
      </c>
      <c r="B20" s="25" t="s">
        <v>140</v>
      </c>
      <c r="C20" s="18">
        <v>4</v>
      </c>
      <c r="D20" s="11">
        <v>1</v>
      </c>
      <c r="E20" s="8">
        <v>1</v>
      </c>
      <c r="F20" s="8">
        <v>1</v>
      </c>
      <c r="G20" s="8">
        <v>1</v>
      </c>
      <c r="H20" s="8">
        <v>1</v>
      </c>
      <c r="I20" s="12">
        <v>1</v>
      </c>
      <c r="J20" s="11">
        <v>1</v>
      </c>
      <c r="K20" s="8">
        <v>2</v>
      </c>
      <c r="L20" s="8">
        <v>2</v>
      </c>
      <c r="M20" s="8">
        <v>1</v>
      </c>
      <c r="N20" s="12">
        <v>2</v>
      </c>
      <c r="O20" s="11">
        <v>1</v>
      </c>
      <c r="P20" s="8">
        <v>1</v>
      </c>
      <c r="Q20" s="8">
        <v>2</v>
      </c>
      <c r="R20" s="8">
        <v>1</v>
      </c>
      <c r="S20" s="8">
        <v>1</v>
      </c>
      <c r="T20" s="12">
        <v>1</v>
      </c>
      <c r="U20" s="11">
        <v>2</v>
      </c>
      <c r="V20" s="8">
        <v>1</v>
      </c>
      <c r="W20" s="8">
        <v>1</v>
      </c>
      <c r="X20" s="12">
        <v>2</v>
      </c>
      <c r="Y20" s="19" t="s">
        <v>141</v>
      </c>
      <c r="Z20" s="27" t="s">
        <v>142</v>
      </c>
    </row>
    <row r="21" spans="1:26" ht="41.4" x14ac:dyDescent="0.3">
      <c r="A21" s="23" t="s">
        <v>143</v>
      </c>
      <c r="B21" s="25" t="s">
        <v>144</v>
      </c>
      <c r="C21" s="18">
        <v>6</v>
      </c>
      <c r="D21" s="11">
        <v>4</v>
      </c>
      <c r="E21" s="8">
        <v>4</v>
      </c>
      <c r="F21" s="8">
        <v>4</v>
      </c>
      <c r="G21" s="8">
        <v>4</v>
      </c>
      <c r="H21" s="8">
        <v>4</v>
      </c>
      <c r="I21" s="12">
        <v>4</v>
      </c>
      <c r="J21" s="11">
        <v>4</v>
      </c>
      <c r="K21" s="8">
        <v>4</v>
      </c>
      <c r="L21" s="8">
        <v>4</v>
      </c>
      <c r="M21" s="8">
        <v>4</v>
      </c>
      <c r="N21" s="12">
        <v>4</v>
      </c>
      <c r="O21" s="11">
        <v>4</v>
      </c>
      <c r="P21" s="8">
        <v>4</v>
      </c>
      <c r="Q21" s="8">
        <v>4</v>
      </c>
      <c r="R21" s="8">
        <v>4</v>
      </c>
      <c r="S21" s="8">
        <v>4</v>
      </c>
      <c r="T21" s="12">
        <v>4</v>
      </c>
      <c r="U21" s="11">
        <v>4</v>
      </c>
      <c r="V21" s="8">
        <v>4</v>
      </c>
      <c r="W21" s="8">
        <v>2</v>
      </c>
      <c r="X21" s="12">
        <v>2</v>
      </c>
      <c r="Y21" s="19" t="s">
        <v>145</v>
      </c>
      <c r="Z21" s="27" t="s">
        <v>146</v>
      </c>
    </row>
    <row r="22" spans="1:26" ht="69" x14ac:dyDescent="0.3">
      <c r="A22" s="23" t="s">
        <v>147</v>
      </c>
      <c r="B22" s="25" t="s">
        <v>132</v>
      </c>
      <c r="C22" s="18">
        <v>25</v>
      </c>
      <c r="D22" s="13">
        <v>2</v>
      </c>
      <c r="E22" s="9">
        <v>3</v>
      </c>
      <c r="F22" s="9">
        <v>4</v>
      </c>
      <c r="G22" s="9">
        <v>4</v>
      </c>
      <c r="H22" s="9">
        <v>2</v>
      </c>
      <c r="I22" s="14">
        <v>2</v>
      </c>
      <c r="J22" s="13">
        <v>4</v>
      </c>
      <c r="K22" s="9">
        <v>4</v>
      </c>
      <c r="L22" s="9">
        <v>3</v>
      </c>
      <c r="M22" s="9">
        <v>3</v>
      </c>
      <c r="N22" s="14">
        <v>3</v>
      </c>
      <c r="O22" s="13">
        <v>4</v>
      </c>
      <c r="P22" s="9">
        <v>4</v>
      </c>
      <c r="Q22" s="9">
        <v>4</v>
      </c>
      <c r="R22" s="9">
        <v>4</v>
      </c>
      <c r="S22" s="9">
        <v>4</v>
      </c>
      <c r="T22" s="14">
        <v>4</v>
      </c>
      <c r="U22" s="13">
        <v>2</v>
      </c>
      <c r="V22" s="9">
        <v>2</v>
      </c>
      <c r="W22" s="9">
        <v>1</v>
      </c>
      <c r="X22" s="14">
        <v>1</v>
      </c>
      <c r="Y22" s="19" t="s">
        <v>148</v>
      </c>
      <c r="Z22" s="27" t="s">
        <v>149</v>
      </c>
    </row>
    <row r="23" spans="1:26" ht="41.4" x14ac:dyDescent="0.3">
      <c r="A23" s="23" t="s">
        <v>150</v>
      </c>
      <c r="B23" s="25" t="s">
        <v>151</v>
      </c>
      <c r="C23" s="18">
        <v>5</v>
      </c>
      <c r="D23" s="13">
        <v>4</v>
      </c>
      <c r="E23" s="9">
        <v>4</v>
      </c>
      <c r="F23" s="9">
        <v>4</v>
      </c>
      <c r="G23" s="9">
        <v>4</v>
      </c>
      <c r="H23" s="9">
        <v>4</v>
      </c>
      <c r="I23" s="14">
        <v>1</v>
      </c>
      <c r="J23" s="13">
        <v>5</v>
      </c>
      <c r="K23" s="9">
        <v>4</v>
      </c>
      <c r="L23" s="9">
        <v>4</v>
      </c>
      <c r="M23" s="9">
        <v>5</v>
      </c>
      <c r="N23" s="12">
        <v>1</v>
      </c>
      <c r="O23" s="13">
        <v>5</v>
      </c>
      <c r="P23" s="9">
        <v>5</v>
      </c>
      <c r="Q23" s="9">
        <v>4</v>
      </c>
      <c r="R23" s="9">
        <v>4</v>
      </c>
      <c r="S23" s="9">
        <v>5</v>
      </c>
      <c r="T23" s="14">
        <v>5</v>
      </c>
      <c r="U23" s="13">
        <v>4</v>
      </c>
      <c r="V23" s="9">
        <v>4</v>
      </c>
      <c r="W23" s="9">
        <v>1</v>
      </c>
      <c r="X23" s="14">
        <v>1</v>
      </c>
      <c r="Y23" s="19" t="s">
        <v>152</v>
      </c>
      <c r="Z23" s="27" t="s">
        <v>153</v>
      </c>
    </row>
    <row r="24" spans="1:26" ht="82.8" x14ac:dyDescent="0.3">
      <c r="A24" s="23" t="s">
        <v>154</v>
      </c>
      <c r="B24" s="25" t="s">
        <v>155</v>
      </c>
      <c r="C24" s="18">
        <v>4</v>
      </c>
      <c r="D24" s="13">
        <v>5</v>
      </c>
      <c r="E24" s="9">
        <v>4</v>
      </c>
      <c r="F24" s="9">
        <v>4</v>
      </c>
      <c r="G24" s="9">
        <v>4</v>
      </c>
      <c r="H24" s="9">
        <v>4</v>
      </c>
      <c r="I24" s="14">
        <v>1</v>
      </c>
      <c r="J24" s="13">
        <v>5</v>
      </c>
      <c r="K24" s="9">
        <v>4</v>
      </c>
      <c r="L24" s="9">
        <v>4</v>
      </c>
      <c r="M24" s="9">
        <v>4</v>
      </c>
      <c r="N24" s="14">
        <v>4</v>
      </c>
      <c r="O24" s="13">
        <v>5</v>
      </c>
      <c r="P24" s="9">
        <v>5</v>
      </c>
      <c r="Q24" s="9">
        <v>5</v>
      </c>
      <c r="R24" s="9">
        <v>5</v>
      </c>
      <c r="S24" s="9">
        <v>5</v>
      </c>
      <c r="T24" s="14">
        <v>4</v>
      </c>
      <c r="U24" s="13">
        <v>2</v>
      </c>
      <c r="V24" s="9">
        <v>2</v>
      </c>
      <c r="W24" s="9">
        <v>1</v>
      </c>
      <c r="X24" s="14">
        <v>1</v>
      </c>
      <c r="Y24" s="19" t="s">
        <v>156</v>
      </c>
      <c r="Z24" s="27" t="s">
        <v>157</v>
      </c>
    </row>
    <row r="25" spans="1:26" ht="110.4" x14ac:dyDescent="0.3">
      <c r="A25" s="23" t="s">
        <v>158</v>
      </c>
      <c r="B25" s="25" t="s">
        <v>159</v>
      </c>
      <c r="C25" s="18">
        <v>5</v>
      </c>
      <c r="D25" s="13">
        <v>4</v>
      </c>
      <c r="E25" s="9">
        <v>4</v>
      </c>
      <c r="F25" s="9">
        <v>5</v>
      </c>
      <c r="G25" s="9">
        <v>4</v>
      </c>
      <c r="H25" s="9">
        <v>4</v>
      </c>
      <c r="I25" s="14">
        <v>1</v>
      </c>
      <c r="J25" s="13">
        <v>5</v>
      </c>
      <c r="K25" s="9">
        <v>4</v>
      </c>
      <c r="L25" s="9">
        <v>4</v>
      </c>
      <c r="M25" s="9">
        <v>4</v>
      </c>
      <c r="N25" s="14">
        <v>4</v>
      </c>
      <c r="O25" s="13">
        <v>5</v>
      </c>
      <c r="P25" s="9">
        <v>5</v>
      </c>
      <c r="Q25" s="9">
        <v>5</v>
      </c>
      <c r="R25" s="9">
        <v>5</v>
      </c>
      <c r="S25" s="9">
        <v>4</v>
      </c>
      <c r="T25" s="14">
        <v>4</v>
      </c>
      <c r="U25" s="13">
        <v>3</v>
      </c>
      <c r="V25" s="9">
        <v>2</v>
      </c>
      <c r="W25" s="9">
        <v>1</v>
      </c>
      <c r="X25" s="14">
        <v>2</v>
      </c>
      <c r="Y25" s="19" t="s">
        <v>160</v>
      </c>
      <c r="Z25" s="27" t="s">
        <v>161</v>
      </c>
    </row>
    <row r="26" spans="1:26" ht="55.2" x14ac:dyDescent="0.3">
      <c r="A26" s="23" t="s">
        <v>162</v>
      </c>
      <c r="B26" s="25" t="s">
        <v>163</v>
      </c>
      <c r="C26" s="18">
        <v>25</v>
      </c>
      <c r="D26" s="11">
        <v>4</v>
      </c>
      <c r="E26" s="8">
        <v>4</v>
      </c>
      <c r="F26" s="8">
        <v>4</v>
      </c>
      <c r="G26" s="8">
        <v>4</v>
      </c>
      <c r="H26" s="8">
        <v>4</v>
      </c>
      <c r="I26" s="12">
        <v>1</v>
      </c>
      <c r="J26" s="11">
        <v>5</v>
      </c>
      <c r="K26" s="8">
        <v>4</v>
      </c>
      <c r="L26" s="8">
        <v>5</v>
      </c>
      <c r="M26" s="8">
        <v>5</v>
      </c>
      <c r="N26" s="12">
        <v>5</v>
      </c>
      <c r="O26" s="11">
        <v>5</v>
      </c>
      <c r="P26" s="8">
        <v>5</v>
      </c>
      <c r="Q26" s="8">
        <v>5</v>
      </c>
      <c r="R26" s="8">
        <v>5</v>
      </c>
      <c r="S26" s="8">
        <v>5</v>
      </c>
      <c r="T26" s="12">
        <v>5</v>
      </c>
      <c r="U26" s="11">
        <v>2</v>
      </c>
      <c r="V26" s="8">
        <v>2</v>
      </c>
      <c r="W26" s="8">
        <v>1</v>
      </c>
      <c r="X26" s="12">
        <v>1</v>
      </c>
      <c r="Y26" s="19" t="s">
        <v>164</v>
      </c>
      <c r="Z26" s="27" t="s">
        <v>165</v>
      </c>
    </row>
    <row r="27" spans="1:26" ht="69" x14ac:dyDescent="0.3">
      <c r="A27" s="23" t="s">
        <v>166</v>
      </c>
      <c r="B27" s="25" t="s">
        <v>167</v>
      </c>
      <c r="C27" s="18">
        <v>30</v>
      </c>
      <c r="D27" s="11">
        <v>4</v>
      </c>
      <c r="E27" s="8">
        <v>4</v>
      </c>
      <c r="F27" s="8">
        <v>5</v>
      </c>
      <c r="G27" s="8">
        <v>4</v>
      </c>
      <c r="H27" s="8">
        <v>4</v>
      </c>
      <c r="I27" s="12">
        <v>1</v>
      </c>
      <c r="J27" s="11">
        <v>5</v>
      </c>
      <c r="K27" s="8">
        <v>5</v>
      </c>
      <c r="L27" s="8">
        <v>4</v>
      </c>
      <c r="M27" s="8">
        <v>5</v>
      </c>
      <c r="N27" s="12">
        <v>5</v>
      </c>
      <c r="O27" s="11">
        <v>5</v>
      </c>
      <c r="P27" s="8">
        <v>5</v>
      </c>
      <c r="Q27" s="8">
        <v>5</v>
      </c>
      <c r="R27" s="8">
        <v>5</v>
      </c>
      <c r="S27" s="8">
        <v>5</v>
      </c>
      <c r="T27" s="12">
        <v>5</v>
      </c>
      <c r="U27" s="11">
        <v>4</v>
      </c>
      <c r="V27" s="8">
        <v>4</v>
      </c>
      <c r="W27" s="8">
        <v>1</v>
      </c>
      <c r="X27" s="12">
        <v>1</v>
      </c>
      <c r="Y27" s="19" t="s">
        <v>168</v>
      </c>
      <c r="Z27" s="27" t="s">
        <v>169</v>
      </c>
    </row>
    <row r="28" spans="1:26" ht="151.80000000000001" x14ac:dyDescent="0.3">
      <c r="A28" s="23" t="s">
        <v>170</v>
      </c>
      <c r="B28" s="25" t="s">
        <v>151</v>
      </c>
      <c r="C28" s="18">
        <v>4</v>
      </c>
      <c r="D28" s="11">
        <v>3</v>
      </c>
      <c r="E28" s="8">
        <v>3</v>
      </c>
      <c r="F28" s="8">
        <v>4</v>
      </c>
      <c r="G28" s="8">
        <v>3</v>
      </c>
      <c r="H28" s="8">
        <v>3</v>
      </c>
      <c r="I28" s="12">
        <v>1</v>
      </c>
      <c r="J28" s="11">
        <v>4</v>
      </c>
      <c r="K28" s="8">
        <v>4</v>
      </c>
      <c r="L28" s="8">
        <v>4</v>
      </c>
      <c r="M28" s="8">
        <v>5</v>
      </c>
      <c r="N28" s="12">
        <v>4</v>
      </c>
      <c r="O28" s="11">
        <v>4</v>
      </c>
      <c r="P28" s="8">
        <v>4</v>
      </c>
      <c r="Q28" s="8">
        <v>4</v>
      </c>
      <c r="R28" s="8">
        <v>4</v>
      </c>
      <c r="S28" s="8">
        <v>5</v>
      </c>
      <c r="T28" s="12">
        <v>4</v>
      </c>
      <c r="U28" s="11">
        <v>3</v>
      </c>
      <c r="V28" s="8">
        <v>3</v>
      </c>
      <c r="W28" s="8">
        <v>1</v>
      </c>
      <c r="X28" s="12">
        <v>1</v>
      </c>
      <c r="Y28" s="19" t="s">
        <v>171</v>
      </c>
      <c r="Z28" s="27" t="s">
        <v>172</v>
      </c>
    </row>
    <row r="29" spans="1:26" ht="96.6" x14ac:dyDescent="0.3">
      <c r="A29" s="23" t="s">
        <v>173</v>
      </c>
      <c r="B29" s="25" t="s">
        <v>174</v>
      </c>
      <c r="C29" s="18">
        <v>5</v>
      </c>
      <c r="D29" s="11">
        <v>4</v>
      </c>
      <c r="E29" s="8">
        <v>3</v>
      </c>
      <c r="F29" s="8">
        <v>3</v>
      </c>
      <c r="G29" s="8">
        <v>3</v>
      </c>
      <c r="H29" s="8">
        <v>3</v>
      </c>
      <c r="I29" s="12">
        <v>1</v>
      </c>
      <c r="J29" s="11">
        <v>3</v>
      </c>
      <c r="K29" s="8">
        <v>3</v>
      </c>
      <c r="L29" s="8">
        <v>4</v>
      </c>
      <c r="M29" s="8">
        <v>4</v>
      </c>
      <c r="N29" s="12">
        <v>3</v>
      </c>
      <c r="O29" s="11">
        <v>5</v>
      </c>
      <c r="P29" s="8">
        <v>5</v>
      </c>
      <c r="Q29" s="8">
        <v>5</v>
      </c>
      <c r="R29" s="8">
        <v>5</v>
      </c>
      <c r="S29" s="8">
        <v>5</v>
      </c>
      <c r="T29" s="12">
        <v>4</v>
      </c>
      <c r="U29" s="11">
        <v>4</v>
      </c>
      <c r="V29" s="8">
        <v>3</v>
      </c>
      <c r="W29" s="8">
        <v>3</v>
      </c>
      <c r="X29" s="12">
        <v>2</v>
      </c>
      <c r="Y29" s="19" t="s">
        <v>175</v>
      </c>
      <c r="Z29" s="27" t="s">
        <v>176</v>
      </c>
    </row>
    <row r="30" spans="1:26" ht="69" x14ac:dyDescent="0.3">
      <c r="A30" s="23" t="s">
        <v>177</v>
      </c>
      <c r="B30" s="25" t="s">
        <v>178</v>
      </c>
      <c r="C30" s="18">
        <v>2</v>
      </c>
      <c r="D30" s="11">
        <v>4</v>
      </c>
      <c r="E30" s="8">
        <v>4</v>
      </c>
      <c r="F30" s="8">
        <v>4</v>
      </c>
      <c r="G30" s="8">
        <v>4</v>
      </c>
      <c r="H30" s="8">
        <v>3</v>
      </c>
      <c r="I30" s="12">
        <v>1</v>
      </c>
      <c r="J30" s="11">
        <v>4</v>
      </c>
      <c r="K30" s="8">
        <v>4</v>
      </c>
      <c r="L30" s="8">
        <v>4</v>
      </c>
      <c r="M30" s="8">
        <v>4</v>
      </c>
      <c r="N30" s="12">
        <v>4</v>
      </c>
      <c r="O30" s="11">
        <v>5</v>
      </c>
      <c r="P30" s="8">
        <v>5</v>
      </c>
      <c r="Q30" s="8">
        <v>5</v>
      </c>
      <c r="R30" s="8">
        <v>5</v>
      </c>
      <c r="S30" s="8">
        <v>4</v>
      </c>
      <c r="T30" s="12">
        <v>4</v>
      </c>
      <c r="U30" s="11">
        <v>2</v>
      </c>
      <c r="V30" s="8">
        <v>3</v>
      </c>
      <c r="W30" s="8">
        <v>2</v>
      </c>
      <c r="X30" s="12">
        <v>1</v>
      </c>
      <c r="Y30" s="19" t="s">
        <v>179</v>
      </c>
      <c r="Z30" s="27" t="s">
        <v>180</v>
      </c>
    </row>
    <row r="31" spans="1:26" ht="165.6" x14ac:dyDescent="0.3">
      <c r="A31" s="23" t="s">
        <v>181</v>
      </c>
      <c r="B31" s="25" t="s">
        <v>182</v>
      </c>
      <c r="C31" s="18">
        <v>15</v>
      </c>
      <c r="D31" s="11">
        <v>4</v>
      </c>
      <c r="E31" s="8">
        <v>3</v>
      </c>
      <c r="F31" s="8">
        <v>4</v>
      </c>
      <c r="G31" s="8">
        <v>3</v>
      </c>
      <c r="H31" s="8">
        <v>3</v>
      </c>
      <c r="I31" s="12">
        <v>2</v>
      </c>
      <c r="J31" s="11">
        <v>4</v>
      </c>
      <c r="K31" s="8">
        <v>3</v>
      </c>
      <c r="L31" s="8">
        <v>3</v>
      </c>
      <c r="M31" s="8">
        <v>4</v>
      </c>
      <c r="N31" s="12">
        <v>4</v>
      </c>
      <c r="O31" s="11">
        <v>4</v>
      </c>
      <c r="P31" s="8">
        <v>4</v>
      </c>
      <c r="Q31" s="8">
        <v>4</v>
      </c>
      <c r="R31" s="8">
        <v>4</v>
      </c>
      <c r="S31" s="8">
        <v>4</v>
      </c>
      <c r="T31" s="12">
        <v>3</v>
      </c>
      <c r="U31" s="11">
        <v>3</v>
      </c>
      <c r="V31" s="8">
        <v>3</v>
      </c>
      <c r="W31" s="8">
        <v>2</v>
      </c>
      <c r="X31" s="12">
        <v>2</v>
      </c>
      <c r="Y31" s="19" t="s">
        <v>183</v>
      </c>
      <c r="Z31" s="27" t="s">
        <v>184</v>
      </c>
    </row>
    <row r="32" spans="1:26" ht="110.4" x14ac:dyDescent="0.3">
      <c r="A32" s="23" t="s">
        <v>185</v>
      </c>
      <c r="B32" s="25" t="s">
        <v>186</v>
      </c>
      <c r="C32" s="18">
        <v>26</v>
      </c>
      <c r="D32" s="11">
        <v>5</v>
      </c>
      <c r="E32" s="8">
        <v>4</v>
      </c>
      <c r="F32" s="8">
        <v>4</v>
      </c>
      <c r="G32" s="8">
        <v>3</v>
      </c>
      <c r="H32" s="8">
        <v>3</v>
      </c>
      <c r="I32" s="12">
        <v>1</v>
      </c>
      <c r="J32" s="11">
        <v>5</v>
      </c>
      <c r="K32" s="8">
        <v>4</v>
      </c>
      <c r="L32" s="8">
        <v>4</v>
      </c>
      <c r="M32" s="8">
        <v>5</v>
      </c>
      <c r="N32" s="12">
        <v>5</v>
      </c>
      <c r="O32" s="11">
        <v>5</v>
      </c>
      <c r="P32" s="8">
        <v>5</v>
      </c>
      <c r="Q32" s="8">
        <v>5</v>
      </c>
      <c r="R32" s="8">
        <v>5</v>
      </c>
      <c r="S32" s="8">
        <v>5</v>
      </c>
      <c r="T32" s="12">
        <v>5</v>
      </c>
      <c r="U32" s="11">
        <v>1</v>
      </c>
      <c r="V32" s="8">
        <v>1</v>
      </c>
      <c r="W32" s="8">
        <v>1</v>
      </c>
      <c r="X32" s="12">
        <v>1</v>
      </c>
      <c r="Y32" s="19" t="s">
        <v>187</v>
      </c>
      <c r="Z32" s="27" t="s">
        <v>188</v>
      </c>
    </row>
    <row r="33" spans="1:26" ht="110.4" x14ac:dyDescent="0.3">
      <c r="A33" s="23" t="s">
        <v>189</v>
      </c>
      <c r="B33" s="25" t="s">
        <v>178</v>
      </c>
      <c r="C33" s="18">
        <v>2</v>
      </c>
      <c r="D33" s="13">
        <v>3</v>
      </c>
      <c r="E33" s="9">
        <v>3</v>
      </c>
      <c r="F33" s="9">
        <v>4</v>
      </c>
      <c r="G33" s="9">
        <v>3</v>
      </c>
      <c r="H33" s="9">
        <v>3</v>
      </c>
      <c r="I33" s="14">
        <v>1</v>
      </c>
      <c r="J33" s="13">
        <v>4</v>
      </c>
      <c r="K33" s="9">
        <v>3</v>
      </c>
      <c r="L33" s="9">
        <v>4</v>
      </c>
      <c r="M33" s="9">
        <v>4</v>
      </c>
      <c r="N33" s="14">
        <v>4</v>
      </c>
      <c r="O33" s="13">
        <v>5</v>
      </c>
      <c r="P33" s="9">
        <v>5</v>
      </c>
      <c r="Q33" s="9">
        <v>5</v>
      </c>
      <c r="R33" s="9">
        <v>4</v>
      </c>
      <c r="S33" s="9">
        <v>5</v>
      </c>
      <c r="T33" s="14">
        <v>4</v>
      </c>
      <c r="U33" s="13">
        <v>3</v>
      </c>
      <c r="V33" s="9">
        <v>3</v>
      </c>
      <c r="W33" s="9">
        <v>1</v>
      </c>
      <c r="X33" s="14">
        <v>1</v>
      </c>
      <c r="Y33" s="19" t="s">
        <v>190</v>
      </c>
      <c r="Z33" s="27" t="s">
        <v>191</v>
      </c>
    </row>
    <row r="34" spans="1:26" ht="27.6" x14ac:dyDescent="0.3">
      <c r="A34" s="23" t="s">
        <v>192</v>
      </c>
      <c r="B34" s="25" t="s">
        <v>193</v>
      </c>
      <c r="C34" s="18">
        <v>5</v>
      </c>
      <c r="D34" s="13">
        <v>5</v>
      </c>
      <c r="E34" s="9">
        <v>5</v>
      </c>
      <c r="F34" s="9">
        <v>5</v>
      </c>
      <c r="G34" s="9">
        <v>5</v>
      </c>
      <c r="H34" s="9">
        <v>5</v>
      </c>
      <c r="I34" s="14">
        <v>5</v>
      </c>
      <c r="J34" s="13">
        <v>5</v>
      </c>
      <c r="K34" s="9">
        <v>5</v>
      </c>
      <c r="L34" s="9">
        <v>5</v>
      </c>
      <c r="M34" s="9">
        <v>5</v>
      </c>
      <c r="N34" s="14">
        <v>5</v>
      </c>
      <c r="O34" s="13">
        <v>4</v>
      </c>
      <c r="P34" s="9">
        <v>5</v>
      </c>
      <c r="Q34" s="9">
        <v>4</v>
      </c>
      <c r="R34" s="9">
        <v>5</v>
      </c>
      <c r="S34" s="9">
        <v>5</v>
      </c>
      <c r="T34" s="14">
        <v>5</v>
      </c>
      <c r="U34" s="13">
        <v>3</v>
      </c>
      <c r="V34" s="9">
        <v>4</v>
      </c>
      <c r="W34" s="9">
        <v>4</v>
      </c>
      <c r="X34" s="14">
        <v>3</v>
      </c>
      <c r="Y34" s="19" t="s">
        <v>194</v>
      </c>
      <c r="Z34" s="27" t="s">
        <v>195</v>
      </c>
    </row>
    <row r="35" spans="1:26" x14ac:dyDescent="0.3">
      <c r="A35" s="23" t="s">
        <v>196</v>
      </c>
      <c r="B35" s="25" t="s">
        <v>197</v>
      </c>
      <c r="C35" s="18">
        <v>50</v>
      </c>
      <c r="D35" s="13">
        <v>1</v>
      </c>
      <c r="E35" s="9">
        <v>1</v>
      </c>
      <c r="F35" s="9">
        <v>1</v>
      </c>
      <c r="G35" s="9">
        <v>1</v>
      </c>
      <c r="H35" s="9">
        <v>1</v>
      </c>
      <c r="I35" s="14">
        <v>1</v>
      </c>
      <c r="J35" s="13">
        <v>1</v>
      </c>
      <c r="K35" s="9">
        <v>1</v>
      </c>
      <c r="L35" s="9">
        <v>1</v>
      </c>
      <c r="M35" s="9">
        <v>1</v>
      </c>
      <c r="N35" s="14">
        <v>1</v>
      </c>
      <c r="O35" s="13">
        <v>1</v>
      </c>
      <c r="P35" s="9">
        <v>1</v>
      </c>
      <c r="Q35" s="9">
        <v>1</v>
      </c>
      <c r="R35" s="9">
        <v>1</v>
      </c>
      <c r="S35" s="9">
        <v>1</v>
      </c>
      <c r="T35" s="14">
        <v>1</v>
      </c>
      <c r="U35" s="13">
        <v>1</v>
      </c>
      <c r="V35" s="9">
        <v>1</v>
      </c>
      <c r="W35" s="9">
        <v>1</v>
      </c>
      <c r="X35" s="14">
        <v>1</v>
      </c>
      <c r="Y35" s="19" t="s">
        <v>198</v>
      </c>
      <c r="Z35" s="27" t="s">
        <v>199</v>
      </c>
    </row>
    <row r="36" spans="1:26" ht="69.599999999999994" thickBot="1" x14ac:dyDescent="0.35">
      <c r="A36" s="24" t="s">
        <v>200</v>
      </c>
      <c r="B36" s="26" t="s">
        <v>201</v>
      </c>
      <c r="C36" s="28">
        <v>4</v>
      </c>
      <c r="D36" s="15">
        <v>5</v>
      </c>
      <c r="E36" s="16">
        <v>5</v>
      </c>
      <c r="F36" s="16">
        <v>5</v>
      </c>
      <c r="G36" s="16">
        <v>5</v>
      </c>
      <c r="H36" s="16">
        <v>5</v>
      </c>
      <c r="I36" s="17">
        <v>1</v>
      </c>
      <c r="J36" s="15">
        <v>5</v>
      </c>
      <c r="K36" s="16">
        <v>5</v>
      </c>
      <c r="L36" s="16">
        <v>5</v>
      </c>
      <c r="M36" s="16">
        <v>5</v>
      </c>
      <c r="N36" s="31">
        <v>5</v>
      </c>
      <c r="O36" s="15">
        <v>5</v>
      </c>
      <c r="P36" s="16">
        <v>5</v>
      </c>
      <c r="Q36" s="16">
        <v>5</v>
      </c>
      <c r="R36" s="16">
        <v>5</v>
      </c>
      <c r="S36" s="16">
        <v>5</v>
      </c>
      <c r="T36" s="17">
        <v>4</v>
      </c>
      <c r="U36" s="15">
        <v>5</v>
      </c>
      <c r="V36" s="16">
        <v>3</v>
      </c>
      <c r="W36" s="16">
        <v>1</v>
      </c>
      <c r="X36" s="17">
        <v>1</v>
      </c>
      <c r="Y36" s="29" t="s">
        <v>202</v>
      </c>
      <c r="Z36" s="30" t="s">
        <v>203</v>
      </c>
    </row>
    <row r="37" spans="1:26" ht="31.2" customHeight="1" x14ac:dyDescent="0.3">
      <c r="A37" s="10"/>
      <c r="B37" s="10"/>
      <c r="C37" s="10"/>
      <c r="D37" s="10"/>
      <c r="E37" s="10"/>
      <c r="F37" s="10"/>
      <c r="G37" s="10"/>
      <c r="H37" s="10"/>
      <c r="I37" s="10"/>
      <c r="J37" s="10"/>
      <c r="K37" s="10"/>
      <c r="L37" s="10"/>
      <c r="M37" s="10"/>
      <c r="N37" s="10"/>
      <c r="O37" s="10"/>
      <c r="P37" s="10"/>
      <c r="Q37" s="10"/>
      <c r="R37" s="10"/>
      <c r="S37" s="10"/>
      <c r="T37" s="10"/>
      <c r="U37" s="10"/>
      <c r="V37" s="10"/>
      <c r="W37" s="10"/>
      <c r="X37" s="10"/>
    </row>
    <row r="38" spans="1:26" ht="26.4" customHeight="1" x14ac:dyDescent="0.3">
      <c r="A38" s="10"/>
      <c r="B38" s="10"/>
      <c r="C38" s="10"/>
      <c r="D38" s="10"/>
      <c r="E38" s="10"/>
      <c r="F38" s="10"/>
      <c r="G38" s="10"/>
      <c r="H38" s="10"/>
      <c r="I38" s="10"/>
      <c r="J38" s="10"/>
      <c r="K38" s="10"/>
      <c r="L38" s="10"/>
      <c r="M38" s="10"/>
      <c r="N38" s="10"/>
      <c r="O38" s="10"/>
      <c r="P38" s="10"/>
      <c r="Q38" s="10"/>
      <c r="R38" s="10"/>
      <c r="S38" s="10"/>
      <c r="T38" s="10"/>
      <c r="U38" s="10"/>
      <c r="V38" s="10"/>
      <c r="W38" s="10"/>
      <c r="X38" s="10"/>
    </row>
    <row r="39" spans="1:26" ht="22.2" customHeight="1" x14ac:dyDescent="0.3">
      <c r="A39" s="2" t="s">
        <v>204</v>
      </c>
      <c r="B39" s="20"/>
      <c r="C39" s="3">
        <f>+MODE(C5:C36)</f>
        <v>4</v>
      </c>
      <c r="D39" s="3">
        <f t="shared" ref="D39:X39" si="0">+MODE(D5:D36)</f>
        <v>4</v>
      </c>
      <c r="E39" s="3">
        <f t="shared" si="0"/>
        <v>5</v>
      </c>
      <c r="F39" s="3">
        <f t="shared" si="0"/>
        <v>4</v>
      </c>
      <c r="G39" s="3">
        <f t="shared" si="0"/>
        <v>4</v>
      </c>
      <c r="H39" s="3">
        <f t="shared" si="0"/>
        <v>4</v>
      </c>
      <c r="I39" s="3">
        <f t="shared" si="0"/>
        <v>1</v>
      </c>
      <c r="J39" s="3">
        <f t="shared" si="0"/>
        <v>5</v>
      </c>
      <c r="K39" s="3">
        <f t="shared" si="0"/>
        <v>4</v>
      </c>
      <c r="L39" s="3">
        <f t="shared" si="0"/>
        <v>4</v>
      </c>
      <c r="M39" s="3">
        <f t="shared" si="0"/>
        <v>4</v>
      </c>
      <c r="N39" s="3">
        <f t="shared" si="0"/>
        <v>4</v>
      </c>
      <c r="O39" s="3">
        <f t="shared" si="0"/>
        <v>5</v>
      </c>
      <c r="P39" s="3">
        <f t="shared" si="0"/>
        <v>5</v>
      </c>
      <c r="Q39" s="3">
        <f t="shared" si="0"/>
        <v>5</v>
      </c>
      <c r="R39" s="3">
        <f t="shared" si="0"/>
        <v>5</v>
      </c>
      <c r="S39" s="3">
        <f t="shared" si="0"/>
        <v>5</v>
      </c>
      <c r="T39" s="3">
        <f t="shared" si="0"/>
        <v>4</v>
      </c>
      <c r="U39" s="3">
        <f t="shared" si="0"/>
        <v>3</v>
      </c>
      <c r="V39" s="3">
        <f t="shared" si="0"/>
        <v>3</v>
      </c>
      <c r="W39" s="3">
        <f t="shared" si="0"/>
        <v>1</v>
      </c>
      <c r="X39" s="3">
        <f t="shared" si="0"/>
        <v>1</v>
      </c>
      <c r="Y39" s="58"/>
      <c r="Z39" s="58"/>
    </row>
    <row r="40" spans="1:26" ht="24" customHeight="1" x14ac:dyDescent="0.3">
      <c r="A40" s="2" t="s">
        <v>205</v>
      </c>
      <c r="B40" s="20"/>
      <c r="C40" s="4">
        <f t="shared" ref="C40:X40" si="1">+AVERAGE(C5:C36)</f>
        <v>15.5</v>
      </c>
      <c r="D40" s="4">
        <f t="shared" si="1"/>
        <v>4.03125</v>
      </c>
      <c r="E40" s="4">
        <f t="shared" si="1"/>
        <v>3.96875</v>
      </c>
      <c r="F40" s="4">
        <f t="shared" si="1"/>
        <v>3.9375</v>
      </c>
      <c r="G40" s="4">
        <f t="shared" si="1"/>
        <v>3.9375</v>
      </c>
      <c r="H40" s="4">
        <f t="shared" si="1"/>
        <v>3.78125</v>
      </c>
      <c r="I40" s="4">
        <f t="shared" si="1"/>
        <v>2.03125</v>
      </c>
      <c r="J40" s="4">
        <f t="shared" si="1"/>
        <v>4.15625</v>
      </c>
      <c r="K40" s="4">
        <f t="shared" si="1"/>
        <v>3.84375</v>
      </c>
      <c r="L40" s="4">
        <f t="shared" si="1"/>
        <v>3.8125</v>
      </c>
      <c r="M40" s="4">
        <f t="shared" si="1"/>
        <v>4.0625</v>
      </c>
      <c r="N40" s="4">
        <f t="shared" si="1"/>
        <v>3.78125</v>
      </c>
      <c r="O40" s="4">
        <f t="shared" si="1"/>
        <v>4.25</v>
      </c>
      <c r="P40" s="4">
        <f t="shared" si="1"/>
        <v>4.25</v>
      </c>
      <c r="Q40" s="4">
        <f t="shared" si="1"/>
        <v>4.1875</v>
      </c>
      <c r="R40" s="4">
        <f t="shared" si="1"/>
        <v>4.15625</v>
      </c>
      <c r="S40" s="4">
        <f t="shared" si="1"/>
        <v>4.15625</v>
      </c>
      <c r="T40" s="4">
        <f t="shared" si="1"/>
        <v>3.9375</v>
      </c>
      <c r="U40" s="4">
        <f t="shared" si="1"/>
        <v>2.59375</v>
      </c>
      <c r="V40" s="4">
        <f t="shared" si="1"/>
        <v>2.59375</v>
      </c>
      <c r="W40" s="4">
        <f t="shared" si="1"/>
        <v>1.59375</v>
      </c>
      <c r="X40" s="4">
        <f t="shared" si="1"/>
        <v>1.5625</v>
      </c>
      <c r="Y40" s="58"/>
      <c r="Z40" s="58"/>
    </row>
    <row r="41" spans="1:26" ht="27.6" x14ac:dyDescent="0.3">
      <c r="A41" s="5" t="s">
        <v>206</v>
      </c>
      <c r="B41" s="21"/>
      <c r="C41" s="21"/>
      <c r="D41" s="6">
        <f t="shared" ref="D41:X41" si="2">+STDEV(D5:D36)</f>
        <v>1.0920349456774014</v>
      </c>
      <c r="E41" s="6">
        <f t="shared" si="2"/>
        <v>1.2044105772989864</v>
      </c>
      <c r="F41" s="6">
        <f t="shared" si="2"/>
        <v>1.1341473989656923</v>
      </c>
      <c r="G41" s="6">
        <f t="shared" si="2"/>
        <v>1.0140146973548327</v>
      </c>
      <c r="H41" s="6">
        <f t="shared" si="2"/>
        <v>1.0993949949125246</v>
      </c>
      <c r="I41" s="6">
        <f t="shared" si="2"/>
        <v>1.4024028918138118</v>
      </c>
      <c r="J41" s="6">
        <f t="shared" si="2"/>
        <v>1.1943246168117698</v>
      </c>
      <c r="K41" s="6">
        <f t="shared" si="2"/>
        <v>1.1103435969220548</v>
      </c>
      <c r="L41" s="6">
        <f t="shared" si="2"/>
        <v>1.0906494070196242</v>
      </c>
      <c r="M41" s="6">
        <f t="shared" si="2"/>
        <v>1.1622419935679933</v>
      </c>
      <c r="N41" s="6">
        <f t="shared" si="2"/>
        <v>1.2110878873837942</v>
      </c>
      <c r="O41" s="6">
        <f t="shared" si="2"/>
        <v>1.0776318121606494</v>
      </c>
      <c r="P41" s="6">
        <f t="shared" si="2"/>
        <v>1.1639753904947558</v>
      </c>
      <c r="Q41" s="6">
        <f t="shared" si="2"/>
        <v>1.1198358174592007</v>
      </c>
      <c r="R41" s="6">
        <f t="shared" si="2"/>
        <v>1.0809009085913235</v>
      </c>
      <c r="S41" s="6">
        <f t="shared" si="2"/>
        <v>1.1670026397957816</v>
      </c>
      <c r="T41" s="6">
        <f t="shared" si="2"/>
        <v>1.1341473989656923</v>
      </c>
      <c r="U41" s="6">
        <f t="shared" si="2"/>
        <v>1.0734140589425329</v>
      </c>
      <c r="V41" s="6">
        <f t="shared" si="2"/>
        <v>1.1600716051314497</v>
      </c>
      <c r="W41" s="6">
        <f t="shared" si="2"/>
        <v>0.91084416711871929</v>
      </c>
      <c r="X41" s="6">
        <f t="shared" si="2"/>
        <v>0.84002688129030889</v>
      </c>
      <c r="Y41" s="58"/>
      <c r="Z41" s="58"/>
    </row>
    <row r="42" spans="1:26" ht="23.4" customHeight="1" x14ac:dyDescent="0.3">
      <c r="A42" s="7" t="s">
        <v>207</v>
      </c>
      <c r="B42" s="22"/>
      <c r="C42" s="22"/>
      <c r="D42" s="6">
        <f>+VAR(D5:D36)</f>
        <v>1.1925403225806452</v>
      </c>
      <c r="E42" s="6">
        <f t="shared" ref="E42:X42" si="3">+VAR(E5:E36)</f>
        <v>1.4506048387096775</v>
      </c>
      <c r="F42" s="6">
        <f t="shared" si="3"/>
        <v>1.2862903225806452</v>
      </c>
      <c r="G42" s="6">
        <f t="shared" si="3"/>
        <v>1.028225806451613</v>
      </c>
      <c r="H42" s="6">
        <f t="shared" si="3"/>
        <v>1.2086693548387097</v>
      </c>
      <c r="I42" s="6">
        <f t="shared" si="3"/>
        <v>1.966733870967742</v>
      </c>
      <c r="J42" s="6">
        <f t="shared" si="3"/>
        <v>1.4264112903225807</v>
      </c>
      <c r="K42" s="6">
        <f t="shared" si="3"/>
        <v>1.2328629032258065</v>
      </c>
      <c r="L42" s="6">
        <f t="shared" si="3"/>
        <v>1.189516129032258</v>
      </c>
      <c r="M42" s="6">
        <f t="shared" si="3"/>
        <v>1.3508064516129032</v>
      </c>
      <c r="N42" s="6">
        <f t="shared" si="3"/>
        <v>1.466733870967742</v>
      </c>
      <c r="O42" s="6">
        <f t="shared" si="3"/>
        <v>1.1612903225806452</v>
      </c>
      <c r="P42" s="6">
        <f t="shared" si="3"/>
        <v>1.3548387096774193</v>
      </c>
      <c r="Q42" s="6">
        <f t="shared" si="3"/>
        <v>1.2540322580645162</v>
      </c>
      <c r="R42" s="6">
        <f t="shared" si="3"/>
        <v>1.1683467741935485</v>
      </c>
      <c r="S42" s="6">
        <f t="shared" si="3"/>
        <v>1.3618951612903225</v>
      </c>
      <c r="T42" s="6">
        <f t="shared" si="3"/>
        <v>1.2862903225806452</v>
      </c>
      <c r="U42" s="6">
        <f t="shared" si="3"/>
        <v>1.1522177419354838</v>
      </c>
      <c r="V42" s="6">
        <f t="shared" si="3"/>
        <v>1.345766129032258</v>
      </c>
      <c r="W42" s="6">
        <f t="shared" si="3"/>
        <v>0.82963709677419351</v>
      </c>
      <c r="X42" s="6">
        <f t="shared" si="3"/>
        <v>0.70564516129032262</v>
      </c>
      <c r="Y42" s="58"/>
      <c r="Z42" s="58"/>
    </row>
  </sheetData>
  <mergeCells count="4">
    <mergeCell ref="D2:I2"/>
    <mergeCell ref="J2:N2"/>
    <mergeCell ref="O2:T2"/>
    <mergeCell ref="U2:X2"/>
  </mergeCells>
  <phoneticPr fontId="1" type="noConversion"/>
  <pageMargins left="0.7" right="0.7" top="0.75" bottom="0.75" header="0.3" footer="0.3"/>
  <pageSetup orientation="portrait" horizontalDpi="200" verticalDpi="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8AF35-31C8-4AD9-BBEB-2C6B1E47176D}">
  <dimension ref="C3:E45"/>
  <sheetViews>
    <sheetView showGridLines="0" workbookViewId="0">
      <selection activeCell="D27" sqref="D27:D31"/>
    </sheetView>
  </sheetViews>
  <sheetFormatPr defaultColWidth="8.88671875" defaultRowHeight="14.4" x14ac:dyDescent="0.3"/>
  <cols>
    <col min="3" max="3" width="31" bestFit="1" customWidth="1"/>
    <col min="4" max="4" width="10.5546875" customWidth="1"/>
    <col min="5" max="5" width="11.33203125" bestFit="1" customWidth="1"/>
  </cols>
  <sheetData>
    <row r="3" spans="3:5" ht="15.6" x14ac:dyDescent="0.3">
      <c r="C3" s="53"/>
      <c r="D3" s="57" t="s">
        <v>208</v>
      </c>
      <c r="E3" s="56" t="s">
        <v>209</v>
      </c>
    </row>
    <row r="4" spans="3:5" ht="15.6" x14ac:dyDescent="0.3">
      <c r="C4" s="56" t="s">
        <v>210</v>
      </c>
      <c r="D4" s="54">
        <v>0</v>
      </c>
      <c r="E4" s="55">
        <f>+D4/$D$8</f>
        <v>0</v>
      </c>
    </row>
    <row r="5" spans="3:5" ht="15.6" x14ac:dyDescent="0.3">
      <c r="C5" s="56" t="s">
        <v>211</v>
      </c>
      <c r="D5" s="54">
        <v>2</v>
      </c>
      <c r="E5" s="55">
        <f>+D5/$D$8</f>
        <v>6.25E-2</v>
      </c>
    </row>
    <row r="6" spans="3:5" ht="15.6" x14ac:dyDescent="0.3">
      <c r="C6" s="56" t="s">
        <v>212</v>
      </c>
      <c r="D6" s="54">
        <v>29</v>
      </c>
      <c r="E6" s="55">
        <f>+D6/$D$8</f>
        <v>0.90625</v>
      </c>
    </row>
    <row r="7" spans="3:5" ht="15.6" x14ac:dyDescent="0.3">
      <c r="C7" s="56" t="s">
        <v>213</v>
      </c>
      <c r="D7" s="54">
        <v>1</v>
      </c>
      <c r="E7" s="55">
        <f>+D7/$D$8</f>
        <v>3.125E-2</v>
      </c>
    </row>
    <row r="8" spans="3:5" ht="15.6" x14ac:dyDescent="0.3">
      <c r="C8" s="56" t="s">
        <v>214</v>
      </c>
      <c r="D8" s="54">
        <v>32</v>
      </c>
      <c r="E8" s="55">
        <f>+D8/$D$8</f>
        <v>1</v>
      </c>
    </row>
    <row r="13" spans="3:5" x14ac:dyDescent="0.3">
      <c r="C13" t="s">
        <v>215</v>
      </c>
      <c r="D13">
        <v>1</v>
      </c>
    </row>
    <row r="14" spans="3:5" x14ac:dyDescent="0.3">
      <c r="C14" t="s">
        <v>216</v>
      </c>
      <c r="D14">
        <v>2</v>
      </c>
    </row>
    <row r="15" spans="3:5" x14ac:dyDescent="0.3">
      <c r="C15" t="s">
        <v>217</v>
      </c>
      <c r="D15">
        <v>5</v>
      </c>
    </row>
    <row r="16" spans="3:5" x14ac:dyDescent="0.3">
      <c r="C16" t="s">
        <v>218</v>
      </c>
      <c r="D16">
        <v>1</v>
      </c>
    </row>
    <row r="17" spans="3:4" x14ac:dyDescent="0.3">
      <c r="C17" t="s">
        <v>219</v>
      </c>
      <c r="D17">
        <v>1</v>
      </c>
    </row>
    <row r="18" spans="3:4" x14ac:dyDescent="0.3">
      <c r="C18" t="s">
        <v>220</v>
      </c>
      <c r="D18">
        <v>1</v>
      </c>
    </row>
    <row r="19" spans="3:4" x14ac:dyDescent="0.3">
      <c r="C19" t="s">
        <v>221</v>
      </c>
      <c r="D19">
        <v>9</v>
      </c>
    </row>
    <row r="20" spans="3:4" x14ac:dyDescent="0.3">
      <c r="C20" t="s">
        <v>222</v>
      </c>
      <c r="D20">
        <v>2</v>
      </c>
    </row>
    <row r="21" spans="3:4" x14ac:dyDescent="0.3">
      <c r="C21" t="s">
        <v>146</v>
      </c>
      <c r="D21">
        <v>14</v>
      </c>
    </row>
    <row r="22" spans="3:4" x14ac:dyDescent="0.3">
      <c r="C22" t="s">
        <v>223</v>
      </c>
      <c r="D22">
        <v>5</v>
      </c>
    </row>
    <row r="23" spans="3:4" x14ac:dyDescent="0.3">
      <c r="C23" t="s">
        <v>224</v>
      </c>
      <c r="D23">
        <v>3</v>
      </c>
    </row>
    <row r="24" spans="3:4" x14ac:dyDescent="0.3">
      <c r="C24" t="s">
        <v>225</v>
      </c>
      <c r="D24">
        <v>1</v>
      </c>
    </row>
    <row r="25" spans="3:4" x14ac:dyDescent="0.3">
      <c r="C25" t="s">
        <v>226</v>
      </c>
      <c r="D25">
        <v>5</v>
      </c>
    </row>
    <row r="26" spans="3:4" x14ac:dyDescent="0.3">
      <c r="C26" t="s">
        <v>227</v>
      </c>
      <c r="D26">
        <v>7</v>
      </c>
    </row>
    <row r="27" spans="3:4" x14ac:dyDescent="0.3">
      <c r="C27" t="s">
        <v>228</v>
      </c>
      <c r="D27">
        <v>11</v>
      </c>
    </row>
    <row r="28" spans="3:4" x14ac:dyDescent="0.3">
      <c r="C28" t="s">
        <v>229</v>
      </c>
      <c r="D28">
        <v>1</v>
      </c>
    </row>
    <row r="29" spans="3:4" x14ac:dyDescent="0.3">
      <c r="C29" t="s">
        <v>230</v>
      </c>
      <c r="D29">
        <v>6</v>
      </c>
    </row>
    <row r="30" spans="3:4" x14ac:dyDescent="0.3">
      <c r="C30" t="s">
        <v>231</v>
      </c>
      <c r="D30">
        <v>1</v>
      </c>
    </row>
    <row r="31" spans="3:4" x14ac:dyDescent="0.3">
      <c r="C31" t="s">
        <v>232</v>
      </c>
      <c r="D31">
        <v>7</v>
      </c>
    </row>
    <row r="32" spans="3:4" x14ac:dyDescent="0.3">
      <c r="C32" t="s">
        <v>233</v>
      </c>
      <c r="D32">
        <v>2</v>
      </c>
    </row>
    <row r="33" spans="3:4" x14ac:dyDescent="0.3">
      <c r="C33" t="s">
        <v>234</v>
      </c>
      <c r="D33">
        <v>1</v>
      </c>
    </row>
    <row r="34" spans="3:4" x14ac:dyDescent="0.3">
      <c r="C34" t="s">
        <v>235</v>
      </c>
      <c r="D34">
        <v>1</v>
      </c>
    </row>
    <row r="35" spans="3:4" x14ac:dyDescent="0.3">
      <c r="C35" t="s">
        <v>236</v>
      </c>
      <c r="D35">
        <v>1</v>
      </c>
    </row>
    <row r="37" spans="3:4" x14ac:dyDescent="0.3">
      <c r="C37" t="s">
        <v>237</v>
      </c>
      <c r="D37" t="s">
        <v>208</v>
      </c>
    </row>
    <row r="38" spans="3:4" x14ac:dyDescent="0.3">
      <c r="C38" t="s">
        <v>238</v>
      </c>
      <c r="D38">
        <v>11</v>
      </c>
    </row>
    <row r="39" spans="3:4" x14ac:dyDescent="0.3">
      <c r="C39" t="s">
        <v>239</v>
      </c>
      <c r="D39">
        <v>2</v>
      </c>
    </row>
    <row r="40" spans="3:4" x14ac:dyDescent="0.3">
      <c r="C40" t="s">
        <v>240</v>
      </c>
      <c r="D40">
        <v>6</v>
      </c>
    </row>
    <row r="41" spans="3:4" x14ac:dyDescent="0.3">
      <c r="C41" t="s">
        <v>241</v>
      </c>
      <c r="D41">
        <v>12</v>
      </c>
    </row>
    <row r="42" spans="3:4" x14ac:dyDescent="0.3">
      <c r="C42" t="s">
        <v>146</v>
      </c>
      <c r="D42">
        <v>49</v>
      </c>
    </row>
    <row r="43" spans="3:4" x14ac:dyDescent="0.3">
      <c r="C43" t="s">
        <v>231</v>
      </c>
      <c r="D43">
        <v>1</v>
      </c>
    </row>
    <row r="44" spans="3:4" x14ac:dyDescent="0.3">
      <c r="C44" t="s">
        <v>222</v>
      </c>
      <c r="D44">
        <v>2</v>
      </c>
    </row>
    <row r="45" spans="3:4" x14ac:dyDescent="0.3">
      <c r="C45" t="s">
        <v>223</v>
      </c>
      <c r="D45">
        <v>5</v>
      </c>
    </row>
  </sheetData>
  <pageMargins left="0.7" right="0.7" top="0.75" bottom="0.75" header="0.3" footer="0.3"/>
  <pageSetup orientation="portrait" horizontalDpi="200" verticalDpi="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EE7F58BAD56A542ACB1EDE978366ADD" ma:contentTypeVersion="2" ma:contentTypeDescription="Crear nuevo documento." ma:contentTypeScope="" ma:versionID="2b0cbbcf2ea11e785c6142f3b02889d6">
  <xsd:schema xmlns:xsd="http://www.w3.org/2001/XMLSchema" xmlns:xs="http://www.w3.org/2001/XMLSchema" xmlns:p="http://schemas.microsoft.com/office/2006/metadata/properties" xmlns:ns2="08c3691e-f717-4874-bc95-cb3e4c607461" targetNamespace="http://schemas.microsoft.com/office/2006/metadata/properties" ma:root="true" ma:fieldsID="f558371d9391a5aa12851b0acb154864" ns2:_="">
    <xsd:import namespace="08c3691e-f717-4874-bc95-cb3e4c607461"/>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c3691e-f717-4874-bc95-cb3e4c6074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B99248B-93EB-4BF0-B62A-D21DD6A62D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c3691e-f717-4874-bc95-cb3e4c6074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3DE2A01-95C9-430E-9014-C93498FB051E}">
  <ds:schemaRefs>
    <ds:schemaRef ds:uri="http://schemas.microsoft.com/sharepoint/v3/contenttype/forms"/>
  </ds:schemaRefs>
</ds:datastoreItem>
</file>

<file path=customXml/itemProps3.xml><?xml version="1.0" encoding="utf-8"?>
<ds:datastoreItem xmlns:ds="http://schemas.openxmlformats.org/officeDocument/2006/customXml" ds:itemID="{8C426CBC-74B9-434F-B18F-A3BED3F34B2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Instrumento Cuestionario</vt:lpstr>
      <vt:lpstr>Glosario Referencia</vt:lpstr>
      <vt:lpstr>Estadística descriptiva</vt:lpstr>
      <vt:lpstr>Sheet2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Cardona, Paula</dc:creator>
  <cp:keywords/>
  <dc:description/>
  <cp:lastModifiedBy>Cardona, Paula</cp:lastModifiedBy>
  <cp:revision/>
  <dcterms:created xsi:type="dcterms:W3CDTF">2021-11-05T00:03:12Z</dcterms:created>
  <dcterms:modified xsi:type="dcterms:W3CDTF">2021-11-07T19:38:28Z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0x0101002EE7F58BAD56A542ACB1EDE978366ADD</vt:lpwstr>
  </property>
</Properties>
</file>