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3"/>
  <workbookPr defaultThemeVersion="166925"/>
  <mc:AlternateContent xmlns:mc="http://schemas.openxmlformats.org/markup-compatibility/2006">
    <mc:Choice Requires="x15">
      <x15ac:absPath xmlns:x15ac="http://schemas.microsoft.com/office/spreadsheetml/2010/11/ac" url="https://universidadeaneduco-my.sharepoint.com/personal/kjaimes99246_universidadean_edu_co/Documents/"/>
    </mc:Choice>
  </mc:AlternateContent>
  <xr:revisionPtr revIDLastSave="0" documentId="8_{E561685A-DE54-4548-B928-A6D297198456}" xr6:coauthVersionLast="47" xr6:coauthVersionMax="47" xr10:uidLastSave="{00000000-0000-0000-0000-000000000000}"/>
  <bookViews>
    <workbookView xWindow="-120" yWindow="-120" windowWidth="20730" windowHeight="11160" xr2:uid="{3AC7621B-D0E5-405E-AAD4-BFA0AE6D451F}"/>
  </bookViews>
  <sheets>
    <sheet name="PESTEL" sheetId="1" r:id="rId1"/>
  </sheets>
  <definedNames>
    <definedName name="_xlnm._FilterDatabase" localSheetId="0" hidden="1">PESTEL!$A$2:$I$27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H3" i="1"/>
  <c r="H25" i="1"/>
  <c r="H24" i="1"/>
  <c r="H23" i="1"/>
  <c r="H22" i="1"/>
  <c r="H21" i="1"/>
  <c r="H20" i="1"/>
  <c r="H19" i="1"/>
  <c r="H18" i="1"/>
  <c r="H17" i="1"/>
  <c r="H16" i="1"/>
  <c r="H15" i="1"/>
  <c r="H14" i="1"/>
  <c r="H13" i="1"/>
  <c r="H12" i="1"/>
  <c r="H11" i="1"/>
  <c r="H10" i="1"/>
  <c r="H9" i="1"/>
  <c r="H8" i="1"/>
  <c r="H7" i="1"/>
  <c r="H6" i="1"/>
  <c r="H5" i="1"/>
  <c r="H4" i="1"/>
  <c r="H26" i="1" l="1"/>
  <c r="H27" i="1" s="1"/>
</calcChain>
</file>

<file path=xl/sharedStrings.xml><?xml version="1.0" encoding="utf-8"?>
<sst xmlns="http://schemas.openxmlformats.org/spreadsheetml/2006/main" count="110" uniqueCount="75">
  <si>
    <t>1 - Amenaza Mayor
2 - Amenaza Menor
3 - Oportunidad Menor
4 - Oportunidad Mayor</t>
  </si>
  <si>
    <t>FACTOR</t>
  </si>
  <si>
    <t>VARIABLE</t>
  </si>
  <si>
    <t>DIAGNÓSTICO</t>
  </si>
  <si>
    <t>AMENAZA</t>
  </si>
  <si>
    <t>OPORTUNIDAD</t>
  </si>
  <si>
    <t>PONDERACIÓN</t>
  </si>
  <si>
    <t>IMPACTO</t>
  </si>
  <si>
    <t>RESULTADO</t>
  </si>
  <si>
    <t>FUENTE</t>
  </si>
  <si>
    <t>Político</t>
  </si>
  <si>
    <t xml:space="preserve">Políticas nacionales </t>
  </si>
  <si>
    <t>Cambios en las políticas nacionales de prestaciones de servicios de salud que permitan mejorar el acceso y la calidad de la atención, generando eficiencias en la prestación de los servicios logrando la sostenibilidad financiera.</t>
  </si>
  <si>
    <t>X</t>
  </si>
  <si>
    <t>Ministerio de Protección Social. (Noviembre de 2005). Política Nacional de Prestación de Servicios de Salud. Bogotá D.C. Recuperado el 16 de Mayo de 2023, de https://www.minsalud.gov.co/Ministerio/Documents/Politica%20Nacional%20de%20Prestaci%c3%b3n%20de%20Servicios%20de%20Salud.pdf</t>
  </si>
  <si>
    <t>Modificación de normas de salud por cambio de gobierno</t>
  </si>
  <si>
    <t xml:space="preserve">El estado debe brindar como garantía al sistema de salud el aseguramiento social en salud, por ende, el gobierno cuenta con facultades para restructurar el Sistema General de Seguridad Social en Salud. </t>
  </si>
  <si>
    <t>Corcho, C. (13 de Febrero de 2023). Minsalud. Obtenido de https://www.minsalud.gov.co/sites/rid/Lists/BibliotecaDigital/RIDE/DE/proyecto-ley-reforma-salud-msps.pdf</t>
  </si>
  <si>
    <t>Económico</t>
  </si>
  <si>
    <t>Situación económica local</t>
  </si>
  <si>
    <t>Las finanzas públicas del municipio de Ubaté presentaron un déficit fiscal durante el año 2021 ya que se obtuvieron ingresos per cápita por valor de $917.701 y los gastos per cápita $1.170.950, estos resultados se dan debido a que la administración pública no puede recaudar el dinero necesario para asumir todos los gastos que se presenten.</t>
  </si>
  <si>
    <t>TerriData. (2023). TerriData Sistemas de Estadísticas Territoriales. Recuperado el 27 de Marzo de 2023, de https://terridata.dnp.gov.co/index-app.html#/perfiles/25843</t>
  </si>
  <si>
    <t>Población en pobreza</t>
  </si>
  <si>
    <t>La proporción de población en Necesidades Básicas Insatisfechas (NBI) en el municipio de Ubaté durante el año 2018 fue de 5.18%</t>
  </si>
  <si>
    <t>Alcaldía de la Villa de San Diego de Ubaté. (2021). Análisis de Situación en Salud 2021. Recuperado el 17 de Mayo de 2023, de https://drive.google.com/drive/folders/1yYhI1YZHUwGFaTVkS2bCry-_eIqYobHX</t>
  </si>
  <si>
    <t>Relaciones contractuales para pago por parte de las entidades a la IPS</t>
  </si>
  <si>
    <t>Actualmente la ESE tiene contratos por eventos con las  EPS Coosalud, Ecoopsos, Servisalud, policía nacional, Nueva EPS , Famisanar, Fondo PPl, Cruz Roja y Hospital de Guacheca, y un parcial por cápita con Compensar, con convida evento, cápita y un PGP, lo que le permite mantenerse por encima del punto de equilibrio con un 3% de utilidad promedio, esto debido a que se presentó la oportunidad de cambiar el modelo de contratación a Evento y tarifas SOAT, con sus respectivos porcentajes dependiendo del cliente</t>
  </si>
  <si>
    <t>Hospital El Salvador Ubaté. (11 de Mayo de 2023). Rendición de Cuentas Vigencia 2022 Hospital el Salvador Ubaté. Ubaté, Colombia. Obtenido de https://www.facebook.com/ESEHospitalUbate/videos/1022507792061687/</t>
  </si>
  <si>
    <t>Socio-Cultural</t>
  </si>
  <si>
    <t>Caracterización de la población</t>
  </si>
  <si>
    <t>El municipio de Ubaté cuenta con una extensión de 106 Km2 y una población de 51.738 habitantes, de los cuales el 48.9% son hombres y el 51.1% mujeres, la densidad poblacional es de 488.09 Hab/Km2, su tasa de mortalidad en el año 2021 fue de 5.05 y en el año 2016 presentó una tasa de fecundidad de 56.39.</t>
  </si>
  <si>
    <t>Índice de urbanización</t>
  </si>
  <si>
    <t xml:space="preserve">El grado de urbanización del municipio de Ubaté es del 79.21%, siendo este positivo ya que es un nivel alto. </t>
  </si>
  <si>
    <t>Extensión total: rural y urbana</t>
  </si>
  <si>
    <t>El 3.9% de la extensión del municipio corresponde a área urbana y el 96.1% al área rural, esto debido a que la principal actividad económica del municipio es agroindustrial.</t>
  </si>
  <si>
    <t>Grupos étnicos</t>
  </si>
  <si>
    <t>El municipio cuenta con población etnia correspondiente a población indígena (29), negra, mulata o afrocolombiana (113), raizal (2), rom (1) y palenquero (4), para un total de 149 personas correspondientes a población étnica, siendo esto equivalente el 0.28% de la población total.</t>
  </si>
  <si>
    <t>Movimientos migratorios de la población</t>
  </si>
  <si>
    <t>En el año 2020, el municipio de Ubaté tuvo un total de 360 extranjeros que residen en el municipio, siendo el 29.7% hombres y el 70.3% mujeres.</t>
  </si>
  <si>
    <t>Porcentaje de aseguramiento de la población según régimen y EPS</t>
  </si>
  <si>
    <t>De la población afiliada al sistema de salud, se tiene que el 69.7% corresponde al régimen contributivo, el 27.44% al subsidiado y el 2.86% a regímenes especiales, sin embargo, hay alrededor de 1.520 usuarios que no cuentan con afiliación a EPS, pues sus estados son desafilados o retirados.
Las principales EPS que tienen mayor población en el municipio, son Nueva EPS, Famisanar y Compensar EPS.</t>
  </si>
  <si>
    <t>Características y tiempo de vías de acceso al municipio</t>
  </si>
  <si>
    <t>El municipio es el centro vial de la región correspondiente a la zona norte del país y zona transitable obligatoria de los municipios del norte de la región, Boyacá y Santander del Sur.</t>
  </si>
  <si>
    <t>Límites del municipio</t>
  </si>
  <si>
    <t>El municipio de Ubaté limita con los municipios de Cucunubá, Lenguazaque, Guachetá, Fúquene, Susa, Carmen de Carupa y Sutatausa,</t>
  </si>
  <si>
    <t xml:space="preserve">Veredas </t>
  </si>
  <si>
    <t>El municipio de Ubaté cuenta con 9 veredas llamadas Volcan, Soaga, Guatancuy, Palo Gordo, Sucunchoque, Tausavita, La Patera, Centro del Llano y Apartadero.</t>
  </si>
  <si>
    <t>Rutas de atención por nivel de complejidad</t>
  </si>
  <si>
    <t>Implementación y aplicación de las rutas de atención que se adapten a la complejidad del Hospital</t>
  </si>
  <si>
    <t>Ministerio de Salud y Protección Social. (Abril de 2016). Minsalud. Obtenido de https://www.minsalud.gov.co/sites/rid/Lists/BibliotecaDigital/RIDE/VS/Manual-metodologico-rias.pdf</t>
  </si>
  <si>
    <t>Nivel de escolaridad de la población</t>
  </si>
  <si>
    <t>Al año 2020 el porcentaje de hogares con analfabetismo en el municipio de Ubaté era del 5.90 superando el nivel departamental y las tasas de cobertura bruta de educación fueron de 1.02 en primaria, 1.22 en secundaria y 1.12 en categoría media.</t>
  </si>
  <si>
    <t>Distribución de establecimientos de salud, teniendo en cuenta otros oferentes y servicios prestados</t>
  </si>
  <si>
    <t>El Hospital el Salvador de Ubaté es el único prestador de Nivel II con que cuenta el municipio, sin embargo, hay otras 11 IPS primarias habilitadas que brindan servicios de primer nivel a la población del municipio de Ubaté</t>
  </si>
  <si>
    <t xml:space="preserve">Ministerio de Salud y Protección Social. (2022). Indicadores de Oferta Prestadores - Servicios de Salud Habilitados. Recuperado el 16 de Mayo de 2023, de http://rssvr2.sispro.gov.co/reportesasis2/
</t>
  </si>
  <si>
    <t>Tecnológico</t>
  </si>
  <si>
    <t xml:space="preserve">Nuevos aportes tecnológicos a los tratamientos médicos </t>
  </si>
  <si>
    <t>Implementación de nuevas tecnologías que permitan mejorar la calidad, eficiencia y accesibilidad de los servicios en salud teniendo en cuenta la tecnología 4.0. Actualmente Colombia ya cuenta con algunos avances llamados Hub de innovación, Biopsia portátil, Cirugía digital e Implantes 4.0.</t>
  </si>
  <si>
    <t>Semana. (25 de Febrero de 2023). La tecnología 4.0 llegó a Colombia para mejorar la atención en salud. Recuperado el 16 de Mayo de 2023, de https://www.semana.com/mejor-colombia/articulo/la-salud-40-llego-a-colombia-para-mejorar-la-atencion-en-salud-estos-son-los-principales-avances/202300/</t>
  </si>
  <si>
    <t>Innovación tecnológica y sistemas de información digitales</t>
  </si>
  <si>
    <t>Implementación y adaptación al uso de tecnologías de la cuarta revolución industrial o industria 4.0, entre ellas pudiéndose destacar IoT, Big data, entre otros.</t>
  </si>
  <si>
    <t>MinTic. (11 de Julio de 2022). Desde MinTIC aportamos en la modernización del sector salud: Ministra Carmen Ligia Valderrama. Recuperado el 16 de Mayo de 2023, de https://mintic.gov.co/portal/inicio/Sala-de-prensa/Noticias/237849:Desde-MinTIC-aportamos-en-la-modernizacion-del-sector-salud-Ministra-Carmen-Ligia-Valderrama</t>
  </si>
  <si>
    <t>Ecológico</t>
  </si>
  <si>
    <t>Regulación de los procesos de reciclaje</t>
  </si>
  <si>
    <t>En cuanto a las capacitaciones en caminadas a la reducción del impacto ambiental, como hospital verde, se realizaron capacitaciones a 274 personas, en el tema de clasificación de los residuos, y se estableció como política ambiental, el uso eficiente de papel.</t>
  </si>
  <si>
    <t>Interacción con las principales organizaciones dentro y fuera del sector para la cooperación con el desarrollo del medio ambiente saludable</t>
  </si>
  <si>
    <t>Se coordinan actividades con tránsito y policía nacional para participar en el día mundial sin auto, para que utilicen las bicicletas como medio de transporte, para incentivar el uso de la bicicleta, trasladarse a su lugar de trabajo y residencia para aportar a la reducción de la huella de carbono. Adicionalmente está vinculado al programa de Punto Azul, en donde el año pasado se gestionaron 70 Kilos de medicamentos vencidos recuperados.</t>
  </si>
  <si>
    <t>Legal</t>
  </si>
  <si>
    <t>Nuevas reformas de salud</t>
  </si>
  <si>
    <t>Alteraciones y traumatismos producto de lo que dictaminen las nuevas reformas, sin embargo, se debe tener en cuenta que estas presentan periodos de implementación y ejecución.</t>
  </si>
  <si>
    <t>Aumento de trámites legales para que los pacientes accedan a los servicios de salud</t>
  </si>
  <si>
    <t>La ley 2052 de 2020 (Colombia ágil o ley anti tramites) permite que los servicios requieran menos requisitos, adicionalmente el decreto 780 de 2016, establece la pertinencia de cambio de régimen dentro de la misma EPS, focalizados en los niveles 1 y 2 del Sisbén, sin perder la continuidad en el servicio.</t>
  </si>
  <si>
    <t>Ley 2052 de 2020. Por medio de la cual se establecen disposiciones, transversales a la rama ejecutiva del nivel nacional y territorial y a los particulares que cumplan funciones públicas y10 administrativas, en relación con la racionalización de trámites y se dictan otras disposiciones. 25 de agosto de 2020. https://www.apccolombia.gov.co/sites/default/files/2020-09/Ley%202052%20de%202020%20%281%29_compressed.pdf.</t>
  </si>
  <si>
    <t>TOTALES</t>
  </si>
  <si>
    <t>RESULTADO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</si>
</sst>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
    <font>
      <sz val="8"/>
      <color theme="1"/>
      <name val="Calibri"/>
      <family val="2"/>
    </font>
    <font>
      <sz val="8"/>
      <color theme="1"/>
      <name val="Calibri"/>
      <family val="2"/>
    </font>
    <font>
      <b/>
      <sz val="8"/>
      <color theme="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164" fontId="0" fillId="0" borderId="0" xfId="1" applyNumberFormat="1"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43" fontId="0" fillId="0" borderId="0" xfId="1" applyFont="1" applyAlignment="1">
      <alignment horizontal="center" vertical="center" wrapText="1"/>
    </xf>
    <xf numFmtId="43" fontId="0" fillId="0" borderId="0" xfId="1" applyFont="1" applyAlignment="1">
      <alignment vertical="center"/>
    </xf>
    <xf numFmtId="164" fontId="2" fillId="0" borderId="1" xfId="1" applyNumberFormat="1" applyFont="1" applyBorder="1" applyAlignment="1">
      <alignment vertical="center" wrapText="1"/>
    </xf>
    <xf numFmtId="0" fontId="2" fillId="0" borderId="0" xfId="0" applyFont="1" applyAlignment="1">
      <alignment vertical="center"/>
    </xf>
    <xf numFmtId="43" fontId="2" fillId="0" borderId="1" xfId="1"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164" fontId="0" fillId="0" borderId="1" xfId="1" applyNumberFormat="1" applyFont="1" applyFill="1" applyBorder="1" applyAlignment="1">
      <alignment vertical="center" wrapText="1"/>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ntic.gov.co/portal/inicio/Sala-de-prensa/Noticias/237849:Desde-MinTIC-aportamos-en-la-modernizacion-del-sector-salud-Ministra-Carmen-Ligia-Valderrama" TargetMode="External"/><Relationship Id="rId13" Type="http://schemas.openxmlformats.org/officeDocument/2006/relationships/hyperlink" Target="https://drive.google.com/drive/folders/1yYhI1YZHUwGFaTVkS2bCry-_eIqYobHX" TargetMode="External"/><Relationship Id="rId18" Type="http://schemas.openxmlformats.org/officeDocument/2006/relationships/hyperlink" Target="https://terridata.dnp.gov.co/index-app.html" TargetMode="External"/><Relationship Id="rId3" Type="http://schemas.openxmlformats.org/officeDocument/2006/relationships/hyperlink" Target="https://terridata.dnp.gov.co/index-app.html" TargetMode="External"/><Relationship Id="rId21" Type="http://schemas.openxmlformats.org/officeDocument/2006/relationships/hyperlink" Target="https://www.facebook.com/ESEHospitalUbate/videos/1022507792061687/" TargetMode="External"/><Relationship Id="rId7" Type="http://schemas.openxmlformats.org/officeDocument/2006/relationships/hyperlink" Target="https://www.minsalud.gov.co/sites/rid/Lists/BibliotecaDigital/RIDE/VS/Manual-metodologico-rias.pdf" TargetMode="External"/><Relationship Id="rId12" Type="http://schemas.openxmlformats.org/officeDocument/2006/relationships/hyperlink" Target="https://drive.google.com/drive/folders/1yYhI1YZHUwGFaTVkS2bCry-_eIqYobHX" TargetMode="External"/><Relationship Id="rId17" Type="http://schemas.openxmlformats.org/officeDocument/2006/relationships/hyperlink" Target="https://terridata.dnp.gov.co/index-app.html" TargetMode="External"/><Relationship Id="rId2" Type="http://schemas.openxmlformats.org/officeDocument/2006/relationships/hyperlink" Target="https://www.minsalud.gov.co/sites/rid/Lists/BibliotecaDigital/RIDE/DE/proyecto-ley-reforma-salud-msps.pdf" TargetMode="External"/><Relationship Id="rId16" Type="http://schemas.openxmlformats.org/officeDocument/2006/relationships/hyperlink" Target="https://drive.google.com/drive/folders/1yYhI1YZHUwGFaTVkS2bCry-_eIqYobHX" TargetMode="External"/><Relationship Id="rId20" Type="http://schemas.openxmlformats.org/officeDocument/2006/relationships/hyperlink" Target="https://www.facebook.com/ESEHospitalUbate/videos/1022507792061687/" TargetMode="External"/><Relationship Id="rId1" Type="http://schemas.openxmlformats.org/officeDocument/2006/relationships/hyperlink" Target="https://www.minsalud.gov.co/Ministerio/Documents/Politica%20Nacional%20de%20Prestaci%c3%b3n%20de%20Servicios%20de%20Salud.pdf" TargetMode="External"/><Relationship Id="rId6" Type="http://schemas.openxmlformats.org/officeDocument/2006/relationships/hyperlink" Target="https://www.apccolombia.gov.co/sites/default/files/2020-09/Ley%202052%20de%202020%20%281%29_compressed.pdf" TargetMode="External"/><Relationship Id="rId11" Type="http://schemas.openxmlformats.org/officeDocument/2006/relationships/hyperlink" Target="https://drive.google.com/drive/folders/1yYhI1YZHUwGFaTVkS2bCry-_eIqYobHX" TargetMode="External"/><Relationship Id="rId5" Type="http://schemas.openxmlformats.org/officeDocument/2006/relationships/hyperlink" Target="https://drive.google.com/drive/folders/1yYhI1YZHUwGFaTVkS2bCry-_eIqYobHX" TargetMode="External"/><Relationship Id="rId15" Type="http://schemas.openxmlformats.org/officeDocument/2006/relationships/hyperlink" Target="https://drive.google.com/drive/folders/1yYhI1YZHUwGFaTVkS2bCry-_eIqYobHX" TargetMode="External"/><Relationship Id="rId10" Type="http://schemas.openxmlformats.org/officeDocument/2006/relationships/hyperlink" Target="https://www.facebook.com/ESEHospitalUbate/videos/1022507792061687/" TargetMode="External"/><Relationship Id="rId19" Type="http://schemas.openxmlformats.org/officeDocument/2006/relationships/hyperlink" Target="https://terridata.dnp.gov.co/index-app.html" TargetMode="External"/><Relationship Id="rId4" Type="http://schemas.openxmlformats.org/officeDocument/2006/relationships/hyperlink" Target="http://rssvr2.sispro.gov.co/reportesasis2/" TargetMode="External"/><Relationship Id="rId9" Type="http://schemas.openxmlformats.org/officeDocument/2006/relationships/hyperlink" Target="https://www.semana.com/mejor-colombia/articulo/la-salud-40-llego-a-colombia-para-mejorar-la-atencion-en-salud-estos-son-los-principales-avances/202300/" TargetMode="External"/><Relationship Id="rId14" Type="http://schemas.openxmlformats.org/officeDocument/2006/relationships/hyperlink" Target="https://drive.google.com/drive/folders/1yYhI1YZHUwGFaTVkS2bCry-_eIqYobHX" TargetMode="External"/><Relationship Id="rId22" Type="http://schemas.openxmlformats.org/officeDocument/2006/relationships/hyperlink" Target="https://www.minsalud.gov.co/sites/rid/Lists/BibliotecaDigital/RIDE/DE/proyecto-ley-reforma-salud-msp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80057-E97A-4C12-B557-5023EE285978}">
  <dimension ref="A1:I27"/>
  <sheetViews>
    <sheetView showGridLines="0" tabSelected="1" workbookViewId="0">
      <selection activeCell="E3" sqref="E3"/>
    </sheetView>
  </sheetViews>
  <sheetFormatPr defaultColWidth="12" defaultRowHeight="11.25"/>
  <cols>
    <col min="1" max="1" width="12.1640625" style="1" bestFit="1" customWidth="1"/>
    <col min="2" max="2" width="32.33203125" style="2" customWidth="1"/>
    <col min="3" max="3" width="52.33203125" style="2" customWidth="1"/>
    <col min="4" max="4" width="9.1640625" style="3" bestFit="1" customWidth="1"/>
    <col min="5" max="5" width="12.6640625" style="3" bestFit="1" customWidth="1"/>
    <col min="6" max="6" width="12.83203125" style="4" bestFit="1" customWidth="1"/>
    <col min="7" max="7" width="19.1640625" style="4" customWidth="1"/>
    <col min="8" max="8" width="10.5" style="4" bestFit="1" customWidth="1"/>
    <col min="9" max="9" width="117.6640625" style="1" bestFit="1" customWidth="1"/>
    <col min="10" max="16384" width="12" style="1"/>
  </cols>
  <sheetData>
    <row r="1" spans="1:9" ht="45">
      <c r="E1" s="8"/>
      <c r="F1" s="9"/>
      <c r="G1" s="4" t="s">
        <v>0</v>
      </c>
      <c r="H1" s="9"/>
    </row>
    <row r="2" spans="1:9">
      <c r="A2" s="5" t="s">
        <v>1</v>
      </c>
      <c r="B2" s="6" t="s">
        <v>2</v>
      </c>
      <c r="C2" s="6" t="s">
        <v>3</v>
      </c>
      <c r="D2" s="6" t="s">
        <v>4</v>
      </c>
      <c r="E2" s="6" t="s">
        <v>5</v>
      </c>
      <c r="F2" s="7" t="s">
        <v>6</v>
      </c>
      <c r="G2" s="7" t="s">
        <v>7</v>
      </c>
      <c r="H2" s="7" t="s">
        <v>8</v>
      </c>
      <c r="I2" s="5" t="s">
        <v>9</v>
      </c>
    </row>
    <row r="3" spans="1:9" ht="45">
      <c r="A3" s="17" t="s">
        <v>10</v>
      </c>
      <c r="B3" s="13" t="s">
        <v>11</v>
      </c>
      <c r="C3" s="13" t="s">
        <v>12</v>
      </c>
      <c r="D3" s="14"/>
      <c r="E3" s="14" t="s">
        <v>13</v>
      </c>
      <c r="F3" s="15">
        <v>4</v>
      </c>
      <c r="G3" s="15">
        <v>3</v>
      </c>
      <c r="H3" s="15">
        <f>+G3*F3</f>
        <v>12</v>
      </c>
      <c r="I3" s="13" t="s">
        <v>14</v>
      </c>
    </row>
    <row r="4" spans="1:9" ht="45">
      <c r="A4" s="18"/>
      <c r="B4" s="13" t="s">
        <v>15</v>
      </c>
      <c r="C4" s="13" t="s">
        <v>16</v>
      </c>
      <c r="D4" s="14" t="s">
        <v>13</v>
      </c>
      <c r="E4" s="14"/>
      <c r="F4" s="15">
        <v>4</v>
      </c>
      <c r="G4" s="15">
        <v>2</v>
      </c>
      <c r="H4" s="15">
        <f t="shared" ref="H4:H25" si="0">+G4*F4</f>
        <v>8</v>
      </c>
      <c r="I4" s="13" t="s">
        <v>17</v>
      </c>
    </row>
    <row r="5" spans="1:9" ht="67.5">
      <c r="A5" s="17" t="s">
        <v>18</v>
      </c>
      <c r="B5" s="13" t="s">
        <v>19</v>
      </c>
      <c r="C5" s="13" t="s">
        <v>20</v>
      </c>
      <c r="D5" s="14" t="s">
        <v>13</v>
      </c>
      <c r="E5" s="14"/>
      <c r="F5" s="15">
        <v>6</v>
      </c>
      <c r="G5" s="15">
        <v>1</v>
      </c>
      <c r="H5" s="15">
        <f t="shared" si="0"/>
        <v>6</v>
      </c>
      <c r="I5" s="13" t="s">
        <v>21</v>
      </c>
    </row>
    <row r="6" spans="1:9" ht="33.75">
      <c r="A6" s="18"/>
      <c r="B6" s="13" t="s">
        <v>22</v>
      </c>
      <c r="C6" s="13" t="s">
        <v>23</v>
      </c>
      <c r="D6" s="14" t="s">
        <v>13</v>
      </c>
      <c r="E6" s="14"/>
      <c r="F6" s="15">
        <v>4</v>
      </c>
      <c r="G6" s="15">
        <v>2</v>
      </c>
      <c r="H6" s="15">
        <f t="shared" si="0"/>
        <v>8</v>
      </c>
      <c r="I6" s="13" t="s">
        <v>24</v>
      </c>
    </row>
    <row r="7" spans="1:9" ht="101.25">
      <c r="A7" s="19"/>
      <c r="B7" s="13" t="s">
        <v>25</v>
      </c>
      <c r="C7" s="13" t="s">
        <v>26</v>
      </c>
      <c r="D7" s="14"/>
      <c r="E7" s="14" t="s">
        <v>13</v>
      </c>
      <c r="F7" s="15">
        <v>6</v>
      </c>
      <c r="G7" s="15">
        <v>4</v>
      </c>
      <c r="H7" s="15">
        <f t="shared" si="0"/>
        <v>24</v>
      </c>
      <c r="I7" s="13" t="s">
        <v>27</v>
      </c>
    </row>
    <row r="8" spans="1:9" ht="67.5">
      <c r="A8" s="17" t="s">
        <v>28</v>
      </c>
      <c r="B8" s="13" t="s">
        <v>29</v>
      </c>
      <c r="C8" s="13" t="s">
        <v>30</v>
      </c>
      <c r="D8" s="14"/>
      <c r="E8" s="14" t="s">
        <v>13</v>
      </c>
      <c r="F8" s="15">
        <v>3</v>
      </c>
      <c r="G8" s="15">
        <v>4</v>
      </c>
      <c r="H8" s="15">
        <f t="shared" si="0"/>
        <v>12</v>
      </c>
      <c r="I8" s="13" t="s">
        <v>21</v>
      </c>
    </row>
    <row r="9" spans="1:9" ht="22.5">
      <c r="A9" s="18"/>
      <c r="B9" s="13" t="s">
        <v>31</v>
      </c>
      <c r="C9" s="13" t="s">
        <v>32</v>
      </c>
      <c r="D9" s="14"/>
      <c r="E9" s="14" t="s">
        <v>13</v>
      </c>
      <c r="F9" s="15">
        <v>3</v>
      </c>
      <c r="G9" s="15">
        <v>3</v>
      </c>
      <c r="H9" s="15">
        <f t="shared" si="0"/>
        <v>9</v>
      </c>
      <c r="I9" s="13" t="s">
        <v>21</v>
      </c>
    </row>
    <row r="10" spans="1:9" ht="33.75">
      <c r="A10" s="18"/>
      <c r="B10" s="13" t="s">
        <v>33</v>
      </c>
      <c r="C10" s="13" t="s">
        <v>34</v>
      </c>
      <c r="D10" s="14"/>
      <c r="E10" s="14" t="s">
        <v>13</v>
      </c>
      <c r="F10" s="15">
        <v>3</v>
      </c>
      <c r="G10" s="15">
        <v>3</v>
      </c>
      <c r="H10" s="15">
        <f t="shared" si="0"/>
        <v>9</v>
      </c>
      <c r="I10" s="13" t="s">
        <v>24</v>
      </c>
    </row>
    <row r="11" spans="1:9" ht="56.25">
      <c r="A11" s="18"/>
      <c r="B11" s="13" t="s">
        <v>35</v>
      </c>
      <c r="C11" s="13" t="s">
        <v>36</v>
      </c>
      <c r="D11" s="14"/>
      <c r="E11" s="14" t="s">
        <v>13</v>
      </c>
      <c r="F11" s="15">
        <v>3</v>
      </c>
      <c r="G11" s="15">
        <v>3</v>
      </c>
      <c r="H11" s="15">
        <f t="shared" si="0"/>
        <v>9</v>
      </c>
      <c r="I11" s="13" t="s">
        <v>21</v>
      </c>
    </row>
    <row r="12" spans="1:9" ht="33.75">
      <c r="A12" s="18"/>
      <c r="B12" s="13" t="s">
        <v>37</v>
      </c>
      <c r="C12" s="13" t="s">
        <v>38</v>
      </c>
      <c r="D12" s="14" t="s">
        <v>13</v>
      </c>
      <c r="E12" s="14"/>
      <c r="F12" s="15">
        <v>3</v>
      </c>
      <c r="G12" s="15">
        <v>2</v>
      </c>
      <c r="H12" s="15">
        <f t="shared" si="0"/>
        <v>6</v>
      </c>
      <c r="I12" s="13" t="s">
        <v>24</v>
      </c>
    </row>
    <row r="13" spans="1:9" ht="78.75">
      <c r="A13" s="18"/>
      <c r="B13" s="13" t="s">
        <v>39</v>
      </c>
      <c r="C13" s="13" t="s">
        <v>40</v>
      </c>
      <c r="D13" s="14"/>
      <c r="E13" s="14" t="s">
        <v>13</v>
      </c>
      <c r="F13" s="15">
        <v>6</v>
      </c>
      <c r="G13" s="15">
        <v>4</v>
      </c>
      <c r="H13" s="15">
        <f t="shared" si="0"/>
        <v>24</v>
      </c>
      <c r="I13" s="13" t="s">
        <v>21</v>
      </c>
    </row>
    <row r="14" spans="1:9" ht="33.75">
      <c r="A14" s="18"/>
      <c r="B14" s="13" t="s">
        <v>41</v>
      </c>
      <c r="C14" s="13" t="s">
        <v>42</v>
      </c>
      <c r="D14" s="14"/>
      <c r="E14" s="14" t="s">
        <v>13</v>
      </c>
      <c r="F14" s="15">
        <v>3</v>
      </c>
      <c r="G14" s="15">
        <v>4</v>
      </c>
      <c r="H14" s="15">
        <f t="shared" si="0"/>
        <v>12</v>
      </c>
      <c r="I14" s="13" t="s">
        <v>24</v>
      </c>
    </row>
    <row r="15" spans="1:9" ht="33.75">
      <c r="A15" s="18"/>
      <c r="B15" s="13" t="s">
        <v>43</v>
      </c>
      <c r="C15" s="13" t="s">
        <v>44</v>
      </c>
      <c r="D15" s="14"/>
      <c r="E15" s="14" t="s">
        <v>13</v>
      </c>
      <c r="F15" s="15">
        <v>3</v>
      </c>
      <c r="G15" s="15">
        <v>3</v>
      </c>
      <c r="H15" s="15">
        <f t="shared" si="0"/>
        <v>9</v>
      </c>
      <c r="I15" s="13" t="s">
        <v>24</v>
      </c>
    </row>
    <row r="16" spans="1:9" ht="33.75">
      <c r="A16" s="18"/>
      <c r="B16" s="13" t="s">
        <v>45</v>
      </c>
      <c r="C16" s="13" t="s">
        <v>46</v>
      </c>
      <c r="D16" s="14"/>
      <c r="E16" s="14" t="s">
        <v>13</v>
      </c>
      <c r="F16" s="15">
        <v>3</v>
      </c>
      <c r="G16" s="15">
        <v>3</v>
      </c>
      <c r="H16" s="15">
        <f t="shared" si="0"/>
        <v>9</v>
      </c>
      <c r="I16" s="13" t="s">
        <v>24</v>
      </c>
    </row>
    <row r="17" spans="1:9" ht="22.5">
      <c r="A17" s="18"/>
      <c r="B17" s="13" t="s">
        <v>47</v>
      </c>
      <c r="C17" s="13" t="s">
        <v>48</v>
      </c>
      <c r="D17" s="14"/>
      <c r="E17" s="14" t="s">
        <v>13</v>
      </c>
      <c r="F17" s="15">
        <v>6</v>
      </c>
      <c r="G17" s="15">
        <v>4</v>
      </c>
      <c r="H17" s="15">
        <f t="shared" si="0"/>
        <v>24</v>
      </c>
      <c r="I17" s="13" t="s">
        <v>49</v>
      </c>
    </row>
    <row r="18" spans="1:9" ht="56.25">
      <c r="A18" s="18"/>
      <c r="B18" s="13" t="s">
        <v>50</v>
      </c>
      <c r="C18" s="13" t="s">
        <v>51</v>
      </c>
      <c r="D18" s="14" t="s">
        <v>13</v>
      </c>
      <c r="E18" s="14"/>
      <c r="F18" s="15">
        <v>3</v>
      </c>
      <c r="G18" s="15">
        <v>2</v>
      </c>
      <c r="H18" s="15">
        <f t="shared" si="0"/>
        <v>6</v>
      </c>
      <c r="I18" s="13" t="s">
        <v>24</v>
      </c>
    </row>
    <row r="19" spans="1:9" ht="45">
      <c r="A19" s="18"/>
      <c r="B19" s="13" t="s">
        <v>52</v>
      </c>
      <c r="C19" s="13" t="s">
        <v>53</v>
      </c>
      <c r="D19" s="14"/>
      <c r="E19" s="14" t="s">
        <v>13</v>
      </c>
      <c r="F19" s="15">
        <v>6</v>
      </c>
      <c r="G19" s="15">
        <v>4</v>
      </c>
      <c r="H19" s="15">
        <f t="shared" si="0"/>
        <v>24</v>
      </c>
      <c r="I19" s="13" t="s">
        <v>54</v>
      </c>
    </row>
    <row r="20" spans="1:9" ht="56.25">
      <c r="A20" s="17" t="s">
        <v>55</v>
      </c>
      <c r="B20" s="13" t="s">
        <v>56</v>
      </c>
      <c r="C20" s="13" t="s">
        <v>57</v>
      </c>
      <c r="D20" s="14"/>
      <c r="E20" s="14" t="s">
        <v>13</v>
      </c>
      <c r="F20" s="15">
        <v>6</v>
      </c>
      <c r="G20" s="15">
        <v>4</v>
      </c>
      <c r="H20" s="15">
        <f t="shared" si="0"/>
        <v>24</v>
      </c>
      <c r="I20" s="13" t="s">
        <v>58</v>
      </c>
    </row>
    <row r="21" spans="1:9" ht="33.75">
      <c r="A21" s="18"/>
      <c r="B21" s="13" t="s">
        <v>59</v>
      </c>
      <c r="C21" s="13" t="s">
        <v>60</v>
      </c>
      <c r="D21" s="14"/>
      <c r="E21" s="14" t="s">
        <v>13</v>
      </c>
      <c r="F21" s="15">
        <v>6</v>
      </c>
      <c r="G21" s="15">
        <v>4</v>
      </c>
      <c r="H21" s="15">
        <f t="shared" si="0"/>
        <v>24</v>
      </c>
      <c r="I21" s="13" t="s">
        <v>61</v>
      </c>
    </row>
    <row r="22" spans="1:9" ht="56.25">
      <c r="A22" s="17" t="s">
        <v>62</v>
      </c>
      <c r="B22" s="13" t="s">
        <v>63</v>
      </c>
      <c r="C22" s="13" t="s">
        <v>64</v>
      </c>
      <c r="D22" s="14"/>
      <c r="E22" s="14" t="s">
        <v>13</v>
      </c>
      <c r="F22" s="15">
        <v>5</v>
      </c>
      <c r="G22" s="15">
        <v>3</v>
      </c>
      <c r="H22" s="15">
        <f t="shared" si="0"/>
        <v>15</v>
      </c>
      <c r="I22" s="13" t="s">
        <v>27</v>
      </c>
    </row>
    <row r="23" spans="1:9" ht="90">
      <c r="A23" s="19"/>
      <c r="B23" s="13" t="s">
        <v>65</v>
      </c>
      <c r="C23" s="13" t="s">
        <v>66</v>
      </c>
      <c r="D23" s="14"/>
      <c r="E23" s="14" t="s">
        <v>13</v>
      </c>
      <c r="F23" s="15">
        <v>5</v>
      </c>
      <c r="G23" s="15">
        <v>3</v>
      </c>
      <c r="H23" s="15">
        <f t="shared" si="0"/>
        <v>15</v>
      </c>
      <c r="I23" s="13" t="s">
        <v>27</v>
      </c>
    </row>
    <row r="24" spans="1:9" ht="33.75">
      <c r="A24" s="17" t="s">
        <v>67</v>
      </c>
      <c r="B24" s="13" t="s">
        <v>68</v>
      </c>
      <c r="C24" s="13" t="s">
        <v>69</v>
      </c>
      <c r="D24" s="14" t="s">
        <v>13</v>
      </c>
      <c r="E24" s="14"/>
      <c r="F24" s="15">
        <v>4</v>
      </c>
      <c r="G24" s="15">
        <v>1</v>
      </c>
      <c r="H24" s="15">
        <f t="shared" si="0"/>
        <v>4</v>
      </c>
      <c r="I24" s="13" t="s">
        <v>17</v>
      </c>
    </row>
    <row r="25" spans="1:9" ht="56.25">
      <c r="A25" s="19"/>
      <c r="B25" s="13" t="s">
        <v>70</v>
      </c>
      <c r="C25" s="13" t="s">
        <v>71</v>
      </c>
      <c r="D25" s="14"/>
      <c r="E25" s="14" t="s">
        <v>13</v>
      </c>
      <c r="F25" s="15">
        <v>5</v>
      </c>
      <c r="G25" s="15">
        <v>3</v>
      </c>
      <c r="H25" s="15">
        <f t="shared" si="0"/>
        <v>15</v>
      </c>
      <c r="I25" s="13" t="s">
        <v>72</v>
      </c>
    </row>
    <row r="26" spans="1:9" s="11" customFormat="1">
      <c r="A26" s="16" t="s">
        <v>73</v>
      </c>
      <c r="B26" s="16"/>
      <c r="C26" s="16"/>
      <c r="D26" s="16"/>
      <c r="E26" s="16"/>
      <c r="F26" s="10">
        <f>SUM(F3:F25)</f>
        <v>100</v>
      </c>
      <c r="G26" s="10"/>
      <c r="H26" s="10">
        <f>SUM(H3:H25)</f>
        <v>308</v>
      </c>
      <c r="I26" s="16"/>
    </row>
    <row r="27" spans="1:9">
      <c r="A27" s="16" t="s">
        <v>74</v>
      </c>
      <c r="B27" s="16"/>
      <c r="C27" s="16"/>
      <c r="D27" s="16"/>
      <c r="E27" s="16"/>
      <c r="F27" s="10"/>
      <c r="G27" s="10"/>
      <c r="H27" s="12">
        <f>+H26/F26</f>
        <v>3.08</v>
      </c>
      <c r="I27" s="16"/>
    </row>
  </sheetData>
  <mergeCells count="9">
    <mergeCell ref="A26:E26"/>
    <mergeCell ref="A27:E27"/>
    <mergeCell ref="I26:I27"/>
    <mergeCell ref="A3:A4"/>
    <mergeCell ref="A5:A7"/>
    <mergeCell ref="A20:A21"/>
    <mergeCell ref="A22:A23"/>
    <mergeCell ref="A24:A25"/>
    <mergeCell ref="A8:A19"/>
  </mergeCells>
  <hyperlinks>
    <hyperlink ref="I3" r:id="rId1" display="https://www.minsalud.gov.co/Ministerio/Documents/Politica%20Nacional%20de%20Prestaci%c3%b3n%20de%20Servicios%20de%20Salud.pdf" xr:uid="{730B8C7A-9CE7-46F1-B947-E6199E64D87B}"/>
    <hyperlink ref="I4" r:id="rId2" display="https://www.minsalud.gov.co/sites/rid/Lists/BibliotecaDigital/RIDE/DE/proyecto-ley-reforma-salud-msps.pdf" xr:uid="{8C14C4E3-3F28-4013-9EBC-69C7B5BE192A}"/>
    <hyperlink ref="I5" r:id="rId3" location="/perfiles/25843" display="https://terridata.dnp.gov.co/index-app.html#/perfiles/25843" xr:uid="{54470695-A89B-4F2C-A1A3-B1719D3B2607}"/>
    <hyperlink ref="I19" r:id="rId4" display="http://rssvr2.sispro.gov.co/reportesasis2/" xr:uid="{53ABCF3D-1150-45CA-92B4-34772D300027}"/>
    <hyperlink ref="I6" r:id="rId5" display="https://drive.google.com/drive/folders/1yYhI1YZHUwGFaTVkS2bCry-_eIqYobHX" xr:uid="{0E52CB5A-C4F2-4B32-AE26-61937C73CFA7}"/>
    <hyperlink ref="I25" r:id="rId6" display="https://www.apccolombia.gov.co/sites/default/files/2020-09/Ley%202052%20de%202020%20%281%29_compressed.pdf" xr:uid="{106E4D06-5F07-411A-80AF-1ECCA440A086}"/>
    <hyperlink ref="I17" r:id="rId7" display="https://www.minsalud.gov.co/sites/rid/Lists/BibliotecaDigital/RIDE/VS/Manual-metodologico-rias.pdf" xr:uid="{DCE4B085-09D3-4EFB-901B-C40322D65DD7}"/>
    <hyperlink ref="I21" r:id="rId8" display="https://mintic.gov.co/portal/inicio/Sala-de-prensa/Noticias/237849:Desde-MinTIC-aportamos-en-la-modernizacion-del-sector-salud-Ministra-Carmen-Ligia-Valderrama" xr:uid="{C4E79D07-66ED-49A5-B5FB-7F04DF1DC8D0}"/>
    <hyperlink ref="I20" r:id="rId9" display="https://www.semana.com/mejor-colombia/articulo/la-salud-40-llego-a-colombia-para-mejorar-la-atencion-en-salud-estos-son-los-principales-avances/202300/" xr:uid="{F5E31292-3481-474C-BFEE-734EF52C83F2}"/>
    <hyperlink ref="I7" r:id="rId10" display="https://www.facebook.com/ESEHospitalUbate/videos/1022507792061687/" xr:uid="{8CA98552-0E39-4584-AFD9-CD6423B96BE7}"/>
    <hyperlink ref="I10" r:id="rId11" display="https://drive.google.com/drive/folders/1yYhI1YZHUwGFaTVkS2bCry-_eIqYobHX" xr:uid="{46E85286-A616-437D-A259-073FC4ABCC44}"/>
    <hyperlink ref="I12" r:id="rId12" display="https://drive.google.com/drive/folders/1yYhI1YZHUwGFaTVkS2bCry-_eIqYobHX" xr:uid="{F66406D6-0F18-4BE9-9D8E-9A33180E7886}"/>
    <hyperlink ref="I14" r:id="rId13" display="https://drive.google.com/drive/folders/1yYhI1YZHUwGFaTVkS2bCry-_eIqYobHX" xr:uid="{93AD0F35-06E7-49A8-9779-D23378CE3C11}"/>
    <hyperlink ref="I15" r:id="rId14" display="https://drive.google.com/drive/folders/1yYhI1YZHUwGFaTVkS2bCry-_eIqYobHX" xr:uid="{1523A1D2-324B-4FCA-BE38-EBF5BCB0BC32}"/>
    <hyperlink ref="I16" r:id="rId15" display="https://drive.google.com/drive/folders/1yYhI1YZHUwGFaTVkS2bCry-_eIqYobHX" xr:uid="{A27E4CB7-F94B-44A0-8174-AEE3944C0B39}"/>
    <hyperlink ref="I18" r:id="rId16" display="https://drive.google.com/drive/folders/1yYhI1YZHUwGFaTVkS2bCry-_eIqYobHX" xr:uid="{DD92DD91-2052-47B9-8851-B3E3300FA57C}"/>
    <hyperlink ref="I8:I9" r:id="rId17" location="/perfiles/25843" display="https://terridata.dnp.gov.co/index-app.html#/perfiles/25843" xr:uid="{22170A72-3620-4DC8-ACF2-045646D1496B}"/>
    <hyperlink ref="I11" r:id="rId18" location="/perfiles/25843" display="https://terridata.dnp.gov.co/index-app.html#/perfiles/25843" xr:uid="{E475F2FE-1F22-4197-8BAC-6AE83A903B92}"/>
    <hyperlink ref="I13" r:id="rId19" location="/perfiles/25843" display="https://terridata.dnp.gov.co/index-app.html#/perfiles/25843" xr:uid="{F80CDB03-CDB4-4F60-8600-4F63625EB19F}"/>
    <hyperlink ref="I22" r:id="rId20" display="https://www.facebook.com/ESEHospitalUbate/videos/1022507792061687/" xr:uid="{41D9978A-AB65-4BE3-A746-9D32F35B69D2}"/>
    <hyperlink ref="I23" r:id="rId21" display="https://www.facebook.com/ESEHospitalUbate/videos/1022507792061687/" xr:uid="{4AD18791-2503-44C9-B6C5-6425757DB951}"/>
    <hyperlink ref="I24" r:id="rId22" display="https://www.minsalud.gov.co/sites/rid/Lists/BibliotecaDigital/RIDE/DE/proyecto-ley-reforma-salud-msps.pdf" xr:uid="{4A2DF9C7-674C-4BEB-8B54-AE565036A84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LADMEDIS</dc:creator>
  <cp:keywords/>
  <dc:description/>
  <cp:lastModifiedBy>Karen Jaimes</cp:lastModifiedBy>
  <cp:revision/>
  <dcterms:created xsi:type="dcterms:W3CDTF">2023-05-23T18:36:49Z</dcterms:created>
  <dcterms:modified xsi:type="dcterms:W3CDTF">2024-06-28T19:45:07Z</dcterms:modified>
  <cp:category/>
  <cp:contentStatus/>
</cp:coreProperties>
</file>