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2.xml" ContentType="application/vnd.openxmlformats-officedocument.spreadsheetml.tab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3.xml" ContentType="application/vnd.openxmlformats-officedocument.spreadsheetml.tab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universidadeaneduco.sharepoint.com/sites/Monografa752/Documentos compartidos/General/Archivos 2023/"/>
    </mc:Choice>
  </mc:AlternateContent>
  <xr:revisionPtr revIDLastSave="849" documentId="13_ncr:1_{AD74628D-BE06-4FC1-BE04-2187DD70E9AC}" xr6:coauthVersionLast="47" xr6:coauthVersionMax="47" xr10:uidLastSave="{25297BCD-8D63-4857-9384-490E1ECC3A2A}"/>
  <bookViews>
    <workbookView minimized="1" xWindow="2595" yWindow="2595" windowWidth="21600" windowHeight="11295" tabRatio="646" activeTab="6" xr2:uid="{00000000-000D-0000-FFFF-FFFF00000000}"/>
  </bookViews>
  <sheets>
    <sheet name="Encuestas Claro" sheetId="1" r:id="rId1"/>
    <sheet name="Claro - Análisis" sheetId="6" r:id="rId2"/>
    <sheet name="Encuestas Movistar" sheetId="4" r:id="rId3"/>
    <sheet name="Movistar - Análisis" sheetId="9" r:id="rId4"/>
    <sheet name="Encuestas Tigo" sheetId="5" r:id="rId5"/>
    <sheet name="Tigo- Análisis" sheetId="15" r:id="rId6"/>
    <sheet name="Análisis Consolidado" sheetId="1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7" i="15" l="1"/>
  <c r="G77" i="15"/>
  <c r="F77" i="15"/>
  <c r="D77" i="15"/>
  <c r="C77" i="15"/>
  <c r="B77" i="15"/>
  <c r="A77" i="15"/>
  <c r="H76" i="15"/>
  <c r="G76" i="15"/>
  <c r="F76" i="15"/>
  <c r="D76" i="15"/>
  <c r="C76" i="15"/>
  <c r="B76" i="15"/>
  <c r="A76" i="15"/>
  <c r="H75" i="15"/>
  <c r="G75" i="15"/>
  <c r="F75" i="15"/>
  <c r="D75" i="15"/>
  <c r="C75" i="15"/>
  <c r="B75" i="15"/>
  <c r="A75" i="15"/>
  <c r="H74" i="15"/>
  <c r="G74" i="15"/>
  <c r="F74" i="15"/>
  <c r="D74" i="15"/>
  <c r="C74" i="15"/>
  <c r="B74" i="15"/>
  <c r="A74" i="15"/>
  <c r="H73" i="15"/>
  <c r="G73" i="15"/>
  <c r="F73" i="15"/>
  <c r="D73" i="15"/>
  <c r="C73" i="15"/>
  <c r="B73" i="15"/>
  <c r="A73" i="15"/>
  <c r="H72" i="15"/>
  <c r="G72" i="15"/>
  <c r="F72" i="15"/>
  <c r="D72" i="15"/>
  <c r="C72" i="15"/>
  <c r="B72" i="15"/>
  <c r="A72" i="15"/>
  <c r="H71" i="15"/>
  <c r="G71" i="15"/>
  <c r="F71" i="15"/>
  <c r="D71" i="15"/>
  <c r="C71" i="15"/>
  <c r="B71" i="15"/>
  <c r="A71" i="15"/>
  <c r="G68" i="15"/>
  <c r="G67" i="15"/>
  <c r="G66" i="15"/>
  <c r="G65" i="15"/>
  <c r="G64" i="15"/>
  <c r="G63" i="15"/>
  <c r="G62" i="15"/>
  <c r="H44" i="15"/>
  <c r="G44" i="15"/>
  <c r="F44" i="15"/>
  <c r="D44" i="15"/>
  <c r="C44" i="15"/>
  <c r="B44" i="15"/>
  <c r="A44" i="15"/>
  <c r="H43" i="15"/>
  <c r="G43" i="15"/>
  <c r="F43" i="15"/>
  <c r="D43" i="15"/>
  <c r="C43" i="15"/>
  <c r="B43" i="15"/>
  <c r="A43" i="15"/>
  <c r="H42" i="15"/>
  <c r="G42" i="15"/>
  <c r="F42" i="15"/>
  <c r="D42" i="15"/>
  <c r="C42" i="15"/>
  <c r="B42" i="15"/>
  <c r="A42" i="15"/>
  <c r="H41" i="15"/>
  <c r="G41" i="15"/>
  <c r="F41" i="15"/>
  <c r="D41" i="15"/>
  <c r="C41" i="15"/>
  <c r="B41" i="15"/>
  <c r="A41" i="15"/>
  <c r="H40" i="15"/>
  <c r="G40" i="15"/>
  <c r="F40" i="15"/>
  <c r="D40" i="15"/>
  <c r="C40" i="15"/>
  <c r="B40" i="15"/>
  <c r="A40" i="15"/>
  <c r="H39" i="15"/>
  <c r="G39" i="15"/>
  <c r="F39" i="15"/>
  <c r="D39" i="15"/>
  <c r="C39" i="15"/>
  <c r="B39" i="15"/>
  <c r="A39" i="15"/>
  <c r="G36" i="15"/>
  <c r="G35" i="15"/>
  <c r="G34" i="15"/>
  <c r="G33" i="15"/>
  <c r="G32" i="15"/>
  <c r="G31" i="15"/>
  <c r="H13" i="15"/>
  <c r="G13" i="15"/>
  <c r="F13" i="15"/>
  <c r="D13" i="15"/>
  <c r="C13" i="15"/>
  <c r="B13" i="15"/>
  <c r="A13" i="15"/>
  <c r="H12" i="15"/>
  <c r="G12" i="15"/>
  <c r="F12" i="15"/>
  <c r="D12" i="15"/>
  <c r="C12" i="15"/>
  <c r="B12" i="15"/>
  <c r="A12" i="15"/>
  <c r="H11" i="15"/>
  <c r="G11" i="15"/>
  <c r="F11" i="15"/>
  <c r="D11" i="15"/>
  <c r="C11" i="15"/>
  <c r="B11" i="15"/>
  <c r="A11" i="15"/>
  <c r="H10" i="15"/>
  <c r="G10" i="15"/>
  <c r="F10" i="15"/>
  <c r="D10" i="15"/>
  <c r="C10" i="15"/>
  <c r="B10" i="15"/>
  <c r="A10" i="15"/>
  <c r="H9" i="15"/>
  <c r="G9" i="15"/>
  <c r="F9" i="15"/>
  <c r="C9" i="15"/>
  <c r="B9" i="15"/>
  <c r="A9" i="15"/>
  <c r="H8" i="15"/>
  <c r="G8" i="15"/>
  <c r="D8" i="15"/>
  <c r="C8" i="15"/>
  <c r="B8" i="15"/>
  <c r="G6" i="15"/>
  <c r="G5" i="15"/>
  <c r="G4" i="15"/>
  <c r="G3" i="15"/>
  <c r="G2" i="15"/>
  <c r="G77" i="9"/>
  <c r="B72" i="9"/>
  <c r="H77" i="9"/>
  <c r="F77" i="9"/>
  <c r="D77" i="9"/>
  <c r="C77" i="9"/>
  <c r="B77" i="9"/>
  <c r="A77" i="9"/>
  <c r="H76" i="9"/>
  <c r="G76" i="9"/>
  <c r="F76" i="9"/>
  <c r="D76" i="9"/>
  <c r="C76" i="9"/>
  <c r="B76" i="9"/>
  <c r="A76" i="9"/>
  <c r="H75" i="9"/>
  <c r="G75" i="9"/>
  <c r="F75" i="9"/>
  <c r="D75" i="9"/>
  <c r="C75" i="9"/>
  <c r="B75" i="9"/>
  <c r="A75" i="9"/>
  <c r="H74" i="9"/>
  <c r="G74" i="9"/>
  <c r="F74" i="9"/>
  <c r="D74" i="9"/>
  <c r="C74" i="9"/>
  <c r="B74" i="9"/>
  <c r="A74" i="9"/>
  <c r="H73" i="9"/>
  <c r="G73" i="9"/>
  <c r="F73" i="9"/>
  <c r="D73" i="9"/>
  <c r="C73" i="9"/>
  <c r="B73" i="9"/>
  <c r="A73" i="9"/>
  <c r="H72" i="9"/>
  <c r="G72" i="9"/>
  <c r="F72" i="9"/>
  <c r="D72" i="9"/>
  <c r="C72" i="9"/>
  <c r="A72" i="9"/>
  <c r="H71" i="9"/>
  <c r="G71" i="9"/>
  <c r="F71" i="9"/>
  <c r="D71" i="9"/>
  <c r="C71" i="9"/>
  <c r="B71" i="9"/>
  <c r="A71" i="9"/>
  <c r="G68" i="9"/>
  <c r="G67" i="9"/>
  <c r="G66" i="9"/>
  <c r="G65" i="9"/>
  <c r="G64" i="9"/>
  <c r="G63" i="9"/>
  <c r="G62" i="9"/>
  <c r="H39" i="9"/>
  <c r="G39" i="9"/>
  <c r="H44" i="9"/>
  <c r="G44" i="9"/>
  <c r="F44" i="9"/>
  <c r="D44" i="9"/>
  <c r="C44" i="9"/>
  <c r="B44" i="9"/>
  <c r="A44" i="9"/>
  <c r="H43" i="9"/>
  <c r="G43" i="9"/>
  <c r="F43" i="9"/>
  <c r="D43" i="9"/>
  <c r="C43" i="9"/>
  <c r="B43" i="9"/>
  <c r="A43" i="9"/>
  <c r="H42" i="9"/>
  <c r="G42" i="9"/>
  <c r="F42" i="9"/>
  <c r="D42" i="9"/>
  <c r="C42" i="9"/>
  <c r="B42" i="9"/>
  <c r="A42" i="9"/>
  <c r="H41" i="9"/>
  <c r="G41" i="9"/>
  <c r="F41" i="9"/>
  <c r="D41" i="9"/>
  <c r="C41" i="9"/>
  <c r="B41" i="9"/>
  <c r="A41" i="9"/>
  <c r="H40" i="9"/>
  <c r="G40" i="9"/>
  <c r="F40" i="9"/>
  <c r="D40" i="9"/>
  <c r="C40" i="9"/>
  <c r="B40" i="9"/>
  <c r="A40" i="9"/>
  <c r="F39" i="9"/>
  <c r="D39" i="9"/>
  <c r="C39" i="9"/>
  <c r="B39" i="9"/>
  <c r="A39" i="9"/>
  <c r="G36" i="9"/>
  <c r="G35" i="9"/>
  <c r="G34" i="9"/>
  <c r="G33" i="9"/>
  <c r="G32" i="9"/>
  <c r="G31" i="9"/>
  <c r="B9" i="9"/>
  <c r="H13" i="9"/>
  <c r="G13" i="9"/>
  <c r="F13" i="9"/>
  <c r="D13" i="9"/>
  <c r="C13" i="9"/>
  <c r="B13" i="9"/>
  <c r="A13" i="9"/>
  <c r="H12" i="9"/>
  <c r="G12" i="9"/>
  <c r="F12" i="9"/>
  <c r="D12" i="9"/>
  <c r="C12" i="9"/>
  <c r="B12" i="9"/>
  <c r="A12" i="9"/>
  <c r="H11" i="9"/>
  <c r="G11" i="9"/>
  <c r="F11" i="9"/>
  <c r="D11" i="9"/>
  <c r="C11" i="9"/>
  <c r="B11" i="9"/>
  <c r="A11" i="9"/>
  <c r="H10" i="9"/>
  <c r="G10" i="9"/>
  <c r="F10" i="9"/>
  <c r="D10" i="9"/>
  <c r="C10" i="9"/>
  <c r="B10" i="9"/>
  <c r="A10" i="9"/>
  <c r="H9" i="9"/>
  <c r="G9" i="9"/>
  <c r="F9" i="9"/>
  <c r="C9" i="9"/>
  <c r="A9" i="9"/>
  <c r="H8" i="9"/>
  <c r="G8" i="9"/>
  <c r="D8" i="9"/>
  <c r="C8" i="9"/>
  <c r="B8" i="9"/>
  <c r="H72" i="6"/>
  <c r="H73" i="6"/>
  <c r="H74" i="6"/>
  <c r="H75" i="6"/>
  <c r="H76" i="6"/>
  <c r="H77" i="6"/>
  <c r="H71" i="6"/>
  <c r="G72" i="6"/>
  <c r="G73" i="6"/>
  <c r="G74" i="6"/>
  <c r="G75" i="6"/>
  <c r="G76" i="6"/>
  <c r="G77" i="6"/>
  <c r="G71" i="6"/>
  <c r="D72" i="6"/>
  <c r="D73" i="6"/>
  <c r="D74" i="6"/>
  <c r="D75" i="6"/>
  <c r="D76" i="6"/>
  <c r="D77" i="6"/>
  <c r="D71" i="6"/>
  <c r="C72" i="6"/>
  <c r="C73" i="6"/>
  <c r="C74" i="6"/>
  <c r="C75" i="6"/>
  <c r="C76" i="6"/>
  <c r="C77" i="6"/>
  <c r="C71" i="6"/>
  <c r="F72" i="6"/>
  <c r="F73" i="6"/>
  <c r="F74" i="6"/>
  <c r="F75" i="6"/>
  <c r="F76" i="6"/>
  <c r="F77" i="6"/>
  <c r="F71" i="6"/>
  <c r="B72" i="6"/>
  <c r="B73" i="6"/>
  <c r="B74" i="6"/>
  <c r="B75" i="6"/>
  <c r="B76" i="6"/>
  <c r="B77" i="6"/>
  <c r="B71" i="6"/>
  <c r="A72" i="6"/>
  <c r="A73" i="6"/>
  <c r="A74" i="6"/>
  <c r="A75" i="6"/>
  <c r="A76" i="6"/>
  <c r="A77" i="6"/>
  <c r="A71" i="6"/>
  <c r="G62" i="6"/>
  <c r="G63" i="6"/>
  <c r="G64" i="6"/>
  <c r="G65" i="6"/>
  <c r="G66" i="6"/>
  <c r="G67" i="6"/>
  <c r="G68" i="6"/>
  <c r="H40" i="6"/>
  <c r="H41" i="6"/>
  <c r="H42" i="6"/>
  <c r="H43" i="6"/>
  <c r="H44" i="6"/>
  <c r="H39" i="6"/>
  <c r="G40" i="6"/>
  <c r="G41" i="6"/>
  <c r="G42" i="6"/>
  <c r="G43" i="6"/>
  <c r="G44" i="6"/>
  <c r="G39" i="6"/>
  <c r="D40" i="6"/>
  <c r="D41" i="6"/>
  <c r="D42" i="6"/>
  <c r="D43" i="6"/>
  <c r="D44" i="6"/>
  <c r="D39" i="6"/>
  <c r="C40" i="6"/>
  <c r="C41" i="6"/>
  <c r="C42" i="6"/>
  <c r="C43" i="6"/>
  <c r="C44" i="6"/>
  <c r="C39" i="6"/>
  <c r="F40" i="6"/>
  <c r="F41" i="6"/>
  <c r="F42" i="6"/>
  <c r="F43" i="6"/>
  <c r="F44" i="6"/>
  <c r="F39" i="6"/>
  <c r="B40" i="6"/>
  <c r="B41" i="6"/>
  <c r="B42" i="6"/>
  <c r="B43" i="6"/>
  <c r="B44" i="6"/>
  <c r="B39" i="6"/>
  <c r="A39" i="6"/>
  <c r="A40" i="6"/>
  <c r="A41" i="6"/>
  <c r="A42" i="6"/>
  <c r="A43" i="6"/>
  <c r="A44" i="6"/>
  <c r="G31" i="6"/>
  <c r="G32" i="6"/>
  <c r="G33" i="6"/>
  <c r="G34" i="6"/>
  <c r="G35" i="6"/>
  <c r="G36" i="6"/>
  <c r="F10" i="6"/>
  <c r="F11" i="6"/>
  <c r="F12" i="6"/>
  <c r="F13" i="6"/>
  <c r="F9" i="6"/>
  <c r="B10" i="6"/>
  <c r="B11" i="6"/>
  <c r="B12" i="6"/>
  <c r="B13" i="6"/>
  <c r="B9" i="6"/>
  <c r="C10" i="6"/>
  <c r="C11" i="6"/>
  <c r="C12" i="6"/>
  <c r="C13" i="6"/>
  <c r="C9" i="6"/>
  <c r="D10" i="6"/>
  <c r="D11" i="6"/>
  <c r="D12" i="6"/>
  <c r="D13" i="6"/>
  <c r="D8" i="6"/>
  <c r="C8" i="6"/>
  <c r="B8" i="6"/>
  <c r="G8" i="6"/>
  <c r="H8" i="6"/>
  <c r="A9" i="6"/>
  <c r="G9" i="6"/>
  <c r="H9" i="6"/>
  <c r="A10" i="6"/>
  <c r="G10" i="6"/>
  <c r="H10" i="6"/>
  <c r="A11" i="6"/>
  <c r="G11" i="6"/>
  <c r="H11" i="6"/>
  <c r="A12" i="6"/>
  <c r="G12" i="6"/>
  <c r="H12" i="6"/>
  <c r="A13" i="6"/>
  <c r="G13" i="6"/>
  <c r="H13" i="6"/>
  <c r="G6" i="9"/>
  <c r="G5" i="9"/>
  <c r="G4" i="9"/>
  <c r="G3" i="9"/>
  <c r="G2" i="9"/>
  <c r="G3" i="6"/>
  <c r="G4" i="6"/>
  <c r="G5" i="6"/>
  <c r="G6" i="6"/>
  <c r="G2" i="6"/>
</calcChain>
</file>

<file path=xl/sharedStrings.xml><?xml version="1.0" encoding="utf-8"?>
<sst xmlns="http://schemas.openxmlformats.org/spreadsheetml/2006/main" count="930" uniqueCount="251">
  <si>
    <t>ID</t>
  </si>
  <si>
    <t>Hora de inicio</t>
  </si>
  <si>
    <t>Hora de finalización</t>
  </si>
  <si>
    <t>Nombre2</t>
  </si>
  <si>
    <t>Correo electrónico2</t>
  </si>
  <si>
    <t>Edad</t>
  </si>
  <si>
    <t>Área a la que pertenece</t>
  </si>
  <si>
    <t>1. La organización enfoca sus prácticas o promueve con ellas la sostenibilidad, cuidado del medio ambiente y creación de beneficios sociales.</t>
  </si>
  <si>
    <t>En caso de marcar "De acuerdo" o "Totalmente de acuerdo" en la pregunta 5, mencione al menos una de esas prácticas:</t>
  </si>
  <si>
    <t>2. La organización hace uso de energías renovables en la prestación de sus servicios.</t>
  </si>
  <si>
    <t>En caso de marcar "De acuerdo" o "Totalmente de acuerdo" en la pregunta 7, mencione al menos una de las energía renovables empleada.</t>
  </si>
  <si>
    <t>3. Tras la pandemia del COVID-19 la organización ha implementado/desarrollado nuevas estrategias para la reactivación de la economía en el territorio nacional.</t>
  </si>
  <si>
    <t>En caso de marcar "De acuerdo" o "Totalmente de acuerdo" en la pregunta 9, mencione al menos una de las estrategias.</t>
  </si>
  <si>
    <t>4. La organización promueve el uso de nuevas tecnologías para la mejora de servicios, cuidando su compromiso social y ambiental.</t>
  </si>
  <si>
    <t>En caso de marcar "De acuerdo" o "Totalmente de acuerdo" en la pregunta 11, mencione al menos una de las tecnologías.</t>
  </si>
  <si>
    <t>5. La organización divulga los resultados de las prácticas de sostenibilidad y cuidado del medio ambiente.</t>
  </si>
  <si>
    <t>En caso de marcar "De acuerdo" o "Totalmente de acuerdo" en la pregunta 13, mencione al menos un medio empleado por la organización para la divulgación de esa información:</t>
  </si>
  <si>
    <t>1. La organización cuenta con un programa de reciclaje de equipos físicos obsoletos o economía circular.</t>
  </si>
  <si>
    <t>2. La organización cuenta con programas de desarrollo que ayudan a sus empleados a crecer en el ámbito profesional y personal.</t>
  </si>
  <si>
    <t>En caso de marcar "De acuerdo" o "Totalmente de acuerdo" en la pregunta 16, mencione al menos uno de los programas.</t>
  </si>
  <si>
    <t>3. En la organización es posible encontrar un ambiente de respeto y tolerancia en el cual trabajar.</t>
  </si>
  <si>
    <t>4. Los productos o servicios que ofrece la organización están alineados al compromiso actual de RSE.</t>
  </si>
  <si>
    <t>5. La organización promueve activamente las vacantes actuales de IT con el fin de adquirir talentos que complementen sus equipos.</t>
  </si>
  <si>
    <t>6. Los precios de los productos y servicios de la organización son justos frente a los que ofrece la competencia.</t>
  </si>
  <si>
    <t>1. La organización cuenta con un área de innovación que participa en la ejecución y propuesta de nuevos proyectos.</t>
  </si>
  <si>
    <t>2. Dentro de la organización se cuenta con iniciativas que permiten a los colaboradores proponer proyectos e ideas de innovación.</t>
  </si>
  <si>
    <t>3. Dentro de la estrategia organizacional se determina cómo generar valor a los clientes mediante prácticas de innovación.</t>
  </si>
  <si>
    <t>4. La organización participa en proyectos de investigación para promover la innovación por medio de alianzas con entidades educativas, públicas , privadas o internacionales.</t>
  </si>
  <si>
    <t>En caso de marcar "De acuerdo" o "Totalmente de acuerdo" en la pregunta 25, mencione al menos uno de los aliados.</t>
  </si>
  <si>
    <t>5. La organización genera alianzas con MiPymes para promover la capacidad tecnológica y la capacidad de innovación.</t>
  </si>
  <si>
    <t>6. La organización cuenta con tecnologías con un enfoque de sostenibilidad, tales como el big data, la inteligencia artificial o el internet de las cosas.</t>
  </si>
  <si>
    <t>7. La organización brinda a sus colaboradores formación en innovación.</t>
  </si>
  <si>
    <t>MARCOS CANTOR CRUZ</t>
  </si>
  <si>
    <t>marcantor@hotmail.com</t>
  </si>
  <si>
    <t>39</t>
  </si>
  <si>
    <t>Gerencia Técnica Regional (Proyectos)</t>
  </si>
  <si>
    <t>De acuerdo</t>
  </si>
  <si>
    <t>Huella de Carbono Neutra</t>
  </si>
  <si>
    <t>Uso de tecnologías hibridas en las BTS</t>
  </si>
  <si>
    <t xml:space="preserve">Implementación de centros de experiencia, facilidades de acceso a tecnologías, masificación de ofertas. Festivales tecnológicos y gammer </t>
  </si>
  <si>
    <t xml:space="preserve">Uso de IOT y Dispositivos Smart para el hogar, que permiten bajar consumos de energía, optimizar temas de seguridad adicional a mejorar control sobre dispositivos de monitoreo, cámaras. Optimización en manejo de las APP con mayor intuición de cara a solucionar </t>
  </si>
  <si>
    <t>boletines por correo</t>
  </si>
  <si>
    <t>Totalmente de acuerdo</t>
  </si>
  <si>
    <t>Convenios educativos, plataformas de capacitación, beneficios en plataformas educativos</t>
  </si>
  <si>
    <t>Alcaldías mediante salas interactivas, interconexión de escuelas públicas, proyectos de mejora servicio de internet en población de menor cobertura.</t>
  </si>
  <si>
    <t>Gonzalo Andres Gutierrez Gomez</t>
  </si>
  <si>
    <t>gag0501@gmail.com</t>
  </si>
  <si>
    <t>43</t>
  </si>
  <si>
    <t>Agilismo</t>
  </si>
  <si>
    <t>Disminución de la huella de carbono</t>
  </si>
  <si>
    <t>Plantas solares en las EB</t>
  </si>
  <si>
    <t>Me es indiferente</t>
  </si>
  <si>
    <t>Plan de sostenibilidad</t>
  </si>
  <si>
    <t>Asume</t>
  </si>
  <si>
    <t>En desacuerdo</t>
  </si>
  <si>
    <t>Edwin Carrillo Ospina</t>
  </si>
  <si>
    <t>bichiroke123@gmail.com</t>
  </si>
  <si>
    <t>50</t>
  </si>
  <si>
    <t>Tecnica</t>
  </si>
  <si>
    <t>Energía no contaminable</t>
  </si>
  <si>
    <t>Reuso de aguas reciclables para baños</t>
  </si>
  <si>
    <t xml:space="preserve">Mejorar propuestas de servicio </t>
  </si>
  <si>
    <t>Internet de las cosas</t>
  </si>
  <si>
    <t>Boletines</t>
  </si>
  <si>
    <t>Convenios</t>
  </si>
  <si>
    <t>Sena</t>
  </si>
  <si>
    <t xml:space="preserve">William Erney Nempeque Sanchez </t>
  </si>
  <si>
    <t>wilnempsa@gmail.com</t>
  </si>
  <si>
    <t>48</t>
  </si>
  <si>
    <t>Proyectos</t>
  </si>
  <si>
    <t xml:space="preserve">Automatizacion de los equipos activos </t>
  </si>
  <si>
    <t>Paneles solares</t>
  </si>
  <si>
    <t>Bajar la cantidad de consumo electrico</t>
  </si>
  <si>
    <t>Desmontar baterías de litio por paneles solares</t>
  </si>
  <si>
    <t>Canal claro de la compañia</t>
  </si>
  <si>
    <t>Escuela de formación Carlos slim</t>
  </si>
  <si>
    <t xml:space="preserve">Ministerio de telecomunicaciones, coldeportes, </t>
  </si>
  <si>
    <t xml:space="preserve">Franco cesar cordoba </t>
  </si>
  <si>
    <t xml:space="preserve">Francoc.cordoba@gmail.com </t>
  </si>
  <si>
    <t>42</t>
  </si>
  <si>
    <t>I&amp;M</t>
  </si>
  <si>
    <t xml:space="preserve">Se realizo digitalizacion de facturas y ordenes de trabajo </t>
  </si>
  <si>
    <t>N/A</t>
  </si>
  <si>
    <t>Internet para todos</t>
  </si>
  <si>
    <t xml:space="preserve">Tecnología mesh </t>
  </si>
  <si>
    <t>Página de grupo carso capacitate para el empleo</t>
  </si>
  <si>
    <t xml:space="preserve">Mintic </t>
  </si>
  <si>
    <t>Carlos Andrés Cárdenas Suarez</t>
  </si>
  <si>
    <t>andrescacs@gmail.com</t>
  </si>
  <si>
    <t>Gerencia Técnica R4</t>
  </si>
  <si>
    <t>Totalmente en desacuerdo</t>
  </si>
  <si>
    <t>MAURICIO GUZMAN</t>
  </si>
  <si>
    <t>mguzmang20@gmail.com</t>
  </si>
  <si>
    <t>Gerencia Tecnica Regional R4</t>
  </si>
  <si>
    <t>PLAN DE FORMACION</t>
  </si>
  <si>
    <t>HUAWEI</t>
  </si>
  <si>
    <t>JOHN FREDY CASTRO MUÑO</t>
  </si>
  <si>
    <t>jofrecamu@gmail.com</t>
  </si>
  <si>
    <t>45</t>
  </si>
  <si>
    <t xml:space="preserve">Cuidado del medio ambiente por medio del reciclaje, baños ahorradores de agua, politicas de cero papel </t>
  </si>
  <si>
    <t>rayos solares para estaciones base en zonas seguras</t>
  </si>
  <si>
    <t>Llegar a los municipios mas alejados y sin coberturas de señal movil</t>
  </si>
  <si>
    <t>La pagina de Intranet y los cursos virtuales para certificar el personal en esos temas</t>
  </si>
  <si>
    <t>ESCUELA VIRTUAL - GRUPO CARSO</t>
  </si>
  <si>
    <t>Linda Díaz</t>
  </si>
  <si>
    <t>lindacarolinadiazs@gmail.com</t>
  </si>
  <si>
    <t>29</t>
  </si>
  <si>
    <t>Infraestructura</t>
  </si>
  <si>
    <t>Reducción del consumo energetico</t>
  </si>
  <si>
    <t>A traves del informe de sostenibilidad mensual y anual</t>
  </si>
  <si>
    <t>Total respuestas</t>
  </si>
  <si>
    <t>JOFMAN KREANDDEY MOZO GUERRERO</t>
  </si>
  <si>
    <t>jofman.mozo@telefonica.com</t>
  </si>
  <si>
    <t>PREVENTA B2B</t>
  </si>
  <si>
    <t>Clasificación por tipo de residuos.</t>
  </si>
  <si>
    <t>Estaciones de carga electrica para vehiculos, bicicletas y patinetas.</t>
  </si>
  <si>
    <t>Teletrabajo modo hibrido</t>
  </si>
  <si>
    <t>Promueve Uso de patinetas electricas.</t>
  </si>
  <si>
    <t>Via correo electronico</t>
  </si>
  <si>
    <t>Capacitacion en nuevas tecnologias (Nube Publica: AWS, AZURE y conectividad SDWAN)</t>
  </si>
  <si>
    <t>Vannessa Solana</t>
  </si>
  <si>
    <t>Vannessa.solana@telefonica.com</t>
  </si>
  <si>
    <t>41</t>
  </si>
  <si>
    <t>B2B</t>
  </si>
  <si>
    <t>Voluntariado cuidadores del medio ambiente</t>
  </si>
  <si>
    <t>Plan estratégico mercadeo post covid</t>
  </si>
  <si>
    <t>Escuela de renacer digital</t>
  </si>
  <si>
    <t>Intranet</t>
  </si>
  <si>
    <t>Becas universitarias - Talleres virtuales para desarrollo personal</t>
  </si>
  <si>
    <t>JUAN FRANCISCO LASSO</t>
  </si>
  <si>
    <t>juan.lasso@telefonica.com</t>
  </si>
  <si>
    <t>38</t>
  </si>
  <si>
    <t>PREVENTA</t>
  </si>
  <si>
    <t>CERTIFICADO DE GESTION MEDIOAMBIENTAL ISO 47001</t>
  </si>
  <si>
    <t>TRABAJO HIBRIDO - IMPLEMENTACION VPN CLIENT TO SITE.</t>
  </si>
  <si>
    <t>DESARROLLO A LA CARTA Y OPORTUNIDADES DE CURSOS Y CERTIFICACIONES.</t>
  </si>
  <si>
    <t xml:space="preserve">Fernando Agudelo </t>
  </si>
  <si>
    <t>Fernando.agudelo@telefonica.com</t>
  </si>
  <si>
    <t>54</t>
  </si>
  <si>
    <t>Ingeniería y preventa</t>
  </si>
  <si>
    <t xml:space="preserve">Uso masificado de los medios virtuales </t>
  </si>
  <si>
    <t>Soluciones en nube</t>
  </si>
  <si>
    <t>Programa Co-educate</t>
  </si>
  <si>
    <t xml:space="preserve">Andrés Guillermo Osorio Martinez </t>
  </si>
  <si>
    <t>andres.osorio@telefonica.com</t>
  </si>
  <si>
    <t>B2B corporaciones (preventa)</t>
  </si>
  <si>
    <t>Para el 2030, tener datacenter cero emisiones</t>
  </si>
  <si>
    <t>Usar servicios de cloud para reducir emisiones</t>
  </si>
  <si>
    <t xml:space="preserve">Modelo de operación híbrido, cómo modelos de negocio para aumentar la productividad de las organizaciones </t>
  </si>
  <si>
    <t>El modelo híbrido, ayuda a reducir costos de energía, agua y transportes</t>
  </si>
  <si>
    <t>Workplace</t>
  </si>
  <si>
    <t>Capacitaciones con proveedores, beneficios uno, respeto en las vacaciones</t>
  </si>
  <si>
    <t>Proyecto renata</t>
  </si>
  <si>
    <t>MILENA BLANCO</t>
  </si>
  <si>
    <t>eva.blanco@telefonica.com</t>
  </si>
  <si>
    <t>La debida disposición de equipos electrónicos en su final de vida</t>
  </si>
  <si>
    <t>En la sede Morato usa paneles solares con algunos fines específicos</t>
  </si>
  <si>
    <t xml:space="preserve">Panes de conectividad (Banda Ancha) con precios accesibles </t>
  </si>
  <si>
    <t>Servicios Digitales como Big Data</t>
  </si>
  <si>
    <t>Por medio de la Intranet</t>
  </si>
  <si>
    <t>Programas de Capacitación con proveedores</t>
  </si>
  <si>
    <t>Emprendimientos por medio de Wayra</t>
  </si>
  <si>
    <t xml:space="preserve">Oscar Andrés Pamplona Burgos </t>
  </si>
  <si>
    <t>Oscar.pamplona@telefonica.com</t>
  </si>
  <si>
    <t>33</t>
  </si>
  <si>
    <t>Eficiencia energética, reciclaje, política de no impresiones físicas, la fundacion telefonica</t>
  </si>
  <si>
    <t xml:space="preserve">En la.sede morato y algunos nodos cuenta con paneles solares </t>
  </si>
  <si>
    <t xml:space="preserve">Actividades de reactivación con los clientes de todos los segmentos masivo, sme y corporativo </t>
  </si>
  <si>
    <t xml:space="preserve">Implementación de nuevas tecnologías en conectividad datacenter, seguridad iot entre eotras </t>
  </si>
  <si>
    <t xml:space="preserve">En el informe de anual de resultados lo publica </t>
  </si>
  <si>
    <t xml:space="preserve">Certificación de fabricantes, apoyo con becas en universidades para postgrados </t>
  </si>
  <si>
    <t>David Vargas</t>
  </si>
  <si>
    <t>davidvargas09@gmail.com</t>
  </si>
  <si>
    <t>40</t>
  </si>
  <si>
    <t>Ingeniería Preventa</t>
  </si>
  <si>
    <t xml:space="preserve">Promueve el reciclaje, e incentiva a imprimir menos. </t>
  </si>
  <si>
    <t xml:space="preserve">hacer Teletrabajo, para ahorrar en transporte y energia en la empresa </t>
  </si>
  <si>
    <t xml:space="preserve">Fomente el uso de aplicaciones, que permite a los usuarios tener que desplazarce hasta un lugar en especifico para realizar tramites.  </t>
  </si>
  <si>
    <t>NA</t>
  </si>
  <si>
    <t>Nos capacita para desarrollarnos profesionalmente y promueve la desconexion laboral para dedicar tiempo personal y familiar.</t>
  </si>
  <si>
    <t>UNIVERSIAD EAN</t>
  </si>
  <si>
    <t xml:space="preserve">Diana Paola Monje </t>
  </si>
  <si>
    <t>Diana.monje@telefonica.com</t>
  </si>
  <si>
    <t>36</t>
  </si>
  <si>
    <t>Preventa B2B</t>
  </si>
  <si>
    <t xml:space="preserve">Reciclaje y trato de los Desecho electrónicos </t>
  </si>
  <si>
    <t>Paneles Solares</t>
  </si>
  <si>
    <t xml:space="preserve">Trabajo Remoto y baja de los planes </t>
  </si>
  <si>
    <t>IoT y Bigdata</t>
  </si>
  <si>
    <t xml:space="preserve">Campañas con funcionarios internos y clientes </t>
  </si>
  <si>
    <t xml:space="preserve">Capacitación y certificación </t>
  </si>
  <si>
    <t xml:space="preserve">Universidades Internacionales </t>
  </si>
  <si>
    <t>Jorge Martinez</t>
  </si>
  <si>
    <t>jorge.martinez@millicom.com</t>
  </si>
  <si>
    <t>Cloud Ops</t>
  </si>
  <si>
    <t>Revision de avance en MyWorkday</t>
  </si>
  <si>
    <t>Diana Carolina Jaramillo Rojas</t>
  </si>
  <si>
    <t xml:space="preserve">diana.c.jaramillo@tigo.com.co </t>
  </si>
  <si>
    <t>37</t>
  </si>
  <si>
    <t>Producto</t>
  </si>
  <si>
    <t xml:space="preserve">Apoyo a los empresarios </t>
  </si>
  <si>
    <t>ChatBot</t>
  </si>
  <si>
    <t xml:space="preserve">Recoleccion de módem </t>
  </si>
  <si>
    <t>David Say</t>
  </si>
  <si>
    <t>ddsay@tigo.com.gt</t>
  </si>
  <si>
    <t>35</t>
  </si>
  <si>
    <t>B2b</t>
  </si>
  <si>
    <t xml:space="preserve">En Tigo, tenemos dia del Arbo, se provueve, hay lugares para reciclar, el otro dia tuvimos un dia de verano, donde se apoyo a señores de la tercera Edad. Tambien hay desarrollo de carrera. </t>
  </si>
  <si>
    <t xml:space="preserve">Entiendo que en el caso de Guatemala, se tiene alianzas con empresas de enrgias sostenibles, pero no se como usan en su totaidad </t>
  </si>
  <si>
    <t xml:space="preserve">Muchos servicios, se entregaron con mejoras como internet, como las recargas etc. </t>
  </si>
  <si>
    <t xml:space="preserve">usamos Teams!, Ucas, Cloud </t>
  </si>
  <si>
    <t xml:space="preserve">En correo. </t>
  </si>
  <si>
    <t>Existen programas de crecimiento como Sangre tigo</t>
  </si>
  <si>
    <t xml:space="preserve">si tigo Voluntariado </t>
  </si>
  <si>
    <t>Elizabeth Otalvaro Misas</t>
  </si>
  <si>
    <t>elizabeth.otalvaro@tigo.com.co</t>
  </si>
  <si>
    <t>47</t>
  </si>
  <si>
    <t>Gerencia de implementación</t>
  </si>
  <si>
    <t>Tiene un area de sostenibilidad que esta encargada de liderar los proyectos</t>
  </si>
  <si>
    <t xml:space="preserve">Incremento su cobertura y bajo los planes </t>
  </si>
  <si>
    <t>SDWAN</t>
  </si>
  <si>
    <t>El conectados que se realiza todos los meses</t>
  </si>
  <si>
    <t xml:space="preserve">A través de la universidad TIGO </t>
  </si>
  <si>
    <t>si a través de su programa de voluntariado</t>
  </si>
  <si>
    <t xml:space="preserve">JAVIER DARÍO LOZADA MONTOYA </t>
  </si>
  <si>
    <t>jadalomo1@hotmail.com</t>
  </si>
  <si>
    <t>Comercial</t>
  </si>
  <si>
    <t>Cambios en los chips que se utilizan, para un ahorro en el consumo de materia prima que no es amigable amigable con el medio ambiente</t>
  </si>
  <si>
    <t>Existen muchos cursos virtuales que capacitan y generan desarrollo, también opciones para crecer en la empresa dependiendo de su propio desempeño</t>
  </si>
  <si>
    <t>Jesús Landaeta</t>
  </si>
  <si>
    <t>jesus.landaeta@gmail.com</t>
  </si>
  <si>
    <t>PMO CentralOps</t>
  </si>
  <si>
    <t>La empresa tiene programas de resembrado de zonas verdes y mantenimiento de areas existente, reciclado de equipo tecnologicos, apoyo en areas de bajos recursos con programas de inclusión social, educación, asi como el manejo de personal con discapacidad dentro de lamplanilla.</t>
  </si>
  <si>
    <t>Existen sedes y agencias autosustentables con energia solar y gestion sostenible de desechos y reciclaje</t>
  </si>
  <si>
    <t>A pesar de reforzar el home working para las sedes administrativas, se establecido la estrategia hi rida con actividades presenciales asi como las apertura de la totalidad de agencias y sucursales en todo el pais</t>
  </si>
  <si>
    <t>Plan de renovacion tecnologica celular y computo con sistemto de un programa de reciclado seguro y sostenible para el ambiente</t>
  </si>
  <si>
    <t>Semestralmente se entregan reportes de avance de cada proyecto y se publican en redes o a traves de comunicaciones internas</t>
  </si>
  <si>
    <t>Las oportunidades laborares se abren dentro y fuera de lamorganizacion publicando los roles vacantes asi como permitiendo la postulacion directa a estos a través de plataforma internas de empleo.</t>
  </si>
  <si>
    <t xml:space="preserve">Existen acuerdos con entidades privadas y publicas para promover programas de innovación </t>
  </si>
  <si>
    <t>Laura Isabel Fernandez</t>
  </si>
  <si>
    <t>laura.fernandez@millicom.com</t>
  </si>
  <si>
    <t>31</t>
  </si>
  <si>
    <t>Operaciones B2B</t>
  </si>
  <si>
    <t>SOSTENIBILIDAD EN LA CADENA DE SUMINISTROS,RECICLAJE​</t>
  </si>
  <si>
    <t>luz solar, aguas lluvias</t>
  </si>
  <si>
    <t>correos</t>
  </si>
  <si>
    <t>capacitaciones continuas</t>
  </si>
  <si>
    <t>programas con diferentes empresas</t>
  </si>
  <si>
    <t>Análisis Encuestas Claro</t>
  </si>
  <si>
    <t>Análisis Encuestas Movistar</t>
  </si>
  <si>
    <t>Análisis Encuestas Tigo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</si>
</sst>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4" x14ac:knownFonts="1">
    <font>
      <sz val="11"/>
      <color theme="1"/>
      <name val="Calibri"/>
      <family val="2"/>
      <scheme val="minor"/>
    </font>
    <font>
      <b/>
      <sz val="11"/>
      <color theme="2"/>
      <name val="Calibri"/>
      <family val="2"/>
      <scheme val="minor"/>
    </font>
    <font>
      <sz val="11"/>
      <name val="Calibri"/>
      <family val="2"/>
      <scheme val="minor"/>
    </font>
    <font>
      <b/>
      <sz val="14"/>
      <color theme="0"/>
      <name val="Calibri"/>
      <family val="2"/>
      <scheme val="minor"/>
    </font>
  </fonts>
  <fills count="8">
    <fill>
      <patternFill patternType="none"/>
    </fill>
    <fill>
      <patternFill patternType="gray125"/>
    </fill>
    <fill>
      <patternFill patternType="solid">
        <fgColor theme="9" tint="-0.249977111117893"/>
        <bgColor indexed="64"/>
      </patternFill>
    </fill>
    <fill>
      <patternFill patternType="solid">
        <fgColor theme="7"/>
        <bgColor indexed="64"/>
      </patternFill>
    </fill>
    <fill>
      <patternFill patternType="solid">
        <fgColor theme="5"/>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164" fontId="0" fillId="0" borderId="0" xfId="0" applyNumberFormat="1"/>
    <xf numFmtId="0" fontId="0" fillId="0" borderId="0" xfId="0" quotePrefix="1"/>
    <xf numFmtId="0" fontId="0" fillId="2" borderId="0" xfId="0" applyFill="1"/>
    <xf numFmtId="0" fontId="0" fillId="2" borderId="0" xfId="0" quotePrefix="1" applyFill="1"/>
    <xf numFmtId="0" fontId="0" fillId="3" borderId="0" xfId="0" quotePrefix="1" applyFill="1"/>
    <xf numFmtId="0" fontId="0" fillId="3" borderId="0" xfId="0" applyFill="1"/>
    <xf numFmtId="0" fontId="0" fillId="4" borderId="0" xfId="0" quotePrefix="1" applyFill="1"/>
    <xf numFmtId="0" fontId="0" fillId="4" borderId="0" xfId="0" applyFill="1"/>
    <xf numFmtId="0" fontId="0" fillId="0" borderId="1" xfId="0" applyBorder="1"/>
    <xf numFmtId="0" fontId="0" fillId="0" borderId="1" xfId="0" applyBorder="1" applyAlignment="1">
      <alignment horizontal="center" vertical="center"/>
    </xf>
    <xf numFmtId="0" fontId="1" fillId="5" borderId="1" xfId="0" applyFont="1" applyFill="1" applyBorder="1" applyAlignment="1">
      <alignment horizontal="center"/>
    </xf>
    <xf numFmtId="0" fontId="0" fillId="6" borderId="1" xfId="0" applyFill="1" applyBorder="1" applyAlignment="1">
      <alignment horizontal="center" vertical="center"/>
    </xf>
    <xf numFmtId="0" fontId="2" fillId="7" borderId="1" xfId="0" applyFont="1" applyFill="1" applyBorder="1" applyAlignment="1">
      <alignment wrapText="1"/>
    </xf>
    <xf numFmtId="0" fontId="3" fillId="5" borderId="0" xfId="0" applyFont="1" applyFill="1" applyAlignment="1">
      <alignment horizontal="center"/>
    </xf>
  </cellXfs>
  <cellStyles count="1">
    <cellStyle name="Normal" xfId="0" builtinId="0"/>
  </cellStyles>
  <dxfs count="9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Claro - Cumplimiento ODS 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'Claro - Análisis'!$B$8</c:f>
              <c:strCache>
                <c:ptCount val="1"/>
                <c:pt idx="0">
                  <c:v>Me es indiferente</c:v>
                </c:pt>
              </c:strCache>
            </c:strRef>
          </c:tx>
          <c:spPr>
            <a:solidFill>
              <a:schemeClr val="bg2">
                <a:lumMod val="90000"/>
              </a:schemeClr>
            </a:solidFill>
            <a:ln>
              <a:noFill/>
            </a:ln>
            <a:effectLst/>
          </c:spPr>
          <c:invertIfNegative val="0"/>
          <c:cat>
            <c:strRef>
              <c:f>'Claro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'Claro - Análisis'!$B$9:$B$13</c:f>
              <c:numCache>
                <c:formatCode>General</c:formatCode>
                <c:ptCount val="5"/>
                <c:pt idx="0">
                  <c:v>-0.5</c:v>
                </c:pt>
                <c:pt idx="1">
                  <c:v>-0.5</c:v>
                </c:pt>
                <c:pt idx="2">
                  <c:v>-1</c:v>
                </c:pt>
                <c:pt idx="3">
                  <c:v>-1</c:v>
                </c:pt>
                <c:pt idx="4">
                  <c:v>-0.5</c:v>
                </c:pt>
              </c:numCache>
            </c:numRef>
          </c:val>
          <c:extLst>
            <c:ext xmlns:c16="http://schemas.microsoft.com/office/drawing/2014/chart" uri="{C3380CC4-5D6E-409C-BE32-E72D297353CC}">
              <c16:uniqueId val="{00000000-45A3-42F1-A742-46A7C9E5BF73}"/>
            </c:ext>
          </c:extLst>
        </c:ser>
        <c:ser>
          <c:idx val="1"/>
          <c:order val="1"/>
          <c:tx>
            <c:strRef>
              <c:f>'Claro - Análisis'!$C$8</c:f>
              <c:strCache>
                <c:ptCount val="1"/>
                <c:pt idx="0">
                  <c:v>En desacuerdo</c:v>
                </c:pt>
              </c:strCache>
            </c:strRef>
          </c:tx>
          <c:spPr>
            <a:solidFill>
              <a:schemeClr val="accent2"/>
            </a:solidFill>
            <a:ln>
              <a:noFill/>
            </a:ln>
            <a:effectLst/>
          </c:spPr>
          <c:invertIfNegative val="0"/>
          <c:cat>
            <c:strRef>
              <c:f>'Claro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'Claro - Análisis'!$C$9:$C$13</c:f>
              <c:numCache>
                <c:formatCode>General</c:formatCode>
                <c:ptCount val="5"/>
                <c:pt idx="0">
                  <c:v>-1</c:v>
                </c:pt>
                <c:pt idx="1">
                  <c:v>-3</c:v>
                </c:pt>
                <c:pt idx="2">
                  <c:v>-2</c:v>
                </c:pt>
                <c:pt idx="3">
                  <c:v>-1</c:v>
                </c:pt>
                <c:pt idx="4">
                  <c:v>-2</c:v>
                </c:pt>
              </c:numCache>
            </c:numRef>
          </c:val>
          <c:extLst>
            <c:ext xmlns:c16="http://schemas.microsoft.com/office/drawing/2014/chart" uri="{C3380CC4-5D6E-409C-BE32-E72D297353CC}">
              <c16:uniqueId val="{00000001-45A3-42F1-A742-46A7C9E5BF73}"/>
            </c:ext>
          </c:extLst>
        </c:ser>
        <c:ser>
          <c:idx val="2"/>
          <c:order val="2"/>
          <c:tx>
            <c:strRef>
              <c:f>'Claro - Análisis'!$D$8</c:f>
              <c:strCache>
                <c:ptCount val="1"/>
                <c:pt idx="0">
                  <c:v>Totalmente en desacuerdo</c:v>
                </c:pt>
              </c:strCache>
            </c:strRef>
          </c:tx>
          <c:spPr>
            <a:solidFill>
              <a:srgbClr val="C00000"/>
            </a:solidFill>
            <a:ln>
              <a:noFill/>
            </a:ln>
            <a:effectLst/>
          </c:spPr>
          <c:invertIfNegative val="0"/>
          <c:cat>
            <c:strRef>
              <c:f>'Claro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'Claro - Análisis'!$D$9:$D$13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45A3-42F1-A742-46A7C9E5BF73}"/>
            </c:ext>
          </c:extLst>
        </c:ser>
        <c:ser>
          <c:idx val="6"/>
          <c:order val="3"/>
          <c:tx>
            <c:strRef>
              <c:f>'Claro - Análisis'!$E$8</c:f>
              <c:strCache>
                <c:ptCount val="1"/>
                <c:pt idx="0">
                  <c:v>En desacuerdo</c:v>
                </c:pt>
              </c:strCache>
            </c:strRef>
          </c:tx>
          <c:spPr>
            <a:solidFill>
              <a:schemeClr val="accent2"/>
            </a:solidFill>
            <a:ln>
              <a:noFill/>
            </a:ln>
            <a:effectLst/>
          </c:spPr>
          <c:invertIfNegative val="0"/>
          <c:val>
            <c:numRef>
              <c:f>'Claro - Análisis'!$E$9:$E$13</c:f>
              <c:numCache>
                <c:formatCode>General</c:formatCode>
                <c:ptCount val="5"/>
              </c:numCache>
            </c:numRef>
          </c:val>
          <c:extLst>
            <c:ext xmlns:c16="http://schemas.microsoft.com/office/drawing/2014/chart" uri="{C3380CC4-5D6E-409C-BE32-E72D297353CC}">
              <c16:uniqueId val="{00000006-45A3-42F1-A742-46A7C9E5BF73}"/>
            </c:ext>
          </c:extLst>
        </c:ser>
        <c:ser>
          <c:idx val="3"/>
          <c:order val="4"/>
          <c:tx>
            <c:strRef>
              <c:f>'Claro - Análisis'!$F$8</c:f>
              <c:strCache>
                <c:ptCount val="1"/>
                <c:pt idx="0">
                  <c:v>Me es indiferente</c:v>
                </c:pt>
              </c:strCache>
            </c:strRef>
          </c:tx>
          <c:spPr>
            <a:solidFill>
              <a:schemeClr val="bg2">
                <a:lumMod val="90000"/>
              </a:schemeClr>
            </a:solidFill>
            <a:ln>
              <a:noFill/>
            </a:ln>
            <a:effectLst/>
          </c:spPr>
          <c:invertIfNegative val="0"/>
          <c:cat>
            <c:strRef>
              <c:f>'Claro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'Claro - Análisis'!$F$9:$F$13</c:f>
              <c:numCache>
                <c:formatCode>General</c:formatCode>
                <c:ptCount val="5"/>
                <c:pt idx="0">
                  <c:v>0.5</c:v>
                </c:pt>
                <c:pt idx="1">
                  <c:v>0.5</c:v>
                </c:pt>
                <c:pt idx="2">
                  <c:v>1</c:v>
                </c:pt>
                <c:pt idx="3">
                  <c:v>1</c:v>
                </c:pt>
                <c:pt idx="4">
                  <c:v>0.5</c:v>
                </c:pt>
              </c:numCache>
            </c:numRef>
          </c:val>
          <c:extLst>
            <c:ext xmlns:c16="http://schemas.microsoft.com/office/drawing/2014/chart" uri="{C3380CC4-5D6E-409C-BE32-E72D297353CC}">
              <c16:uniqueId val="{00000003-45A3-42F1-A742-46A7C9E5BF73}"/>
            </c:ext>
          </c:extLst>
        </c:ser>
        <c:ser>
          <c:idx val="4"/>
          <c:order val="5"/>
          <c:tx>
            <c:strRef>
              <c:f>'Claro - Análisis'!$G$8</c:f>
              <c:strCache>
                <c:ptCount val="1"/>
                <c:pt idx="0">
                  <c:v>De acuerdo</c:v>
                </c:pt>
              </c:strCache>
            </c:strRef>
          </c:tx>
          <c:spPr>
            <a:solidFill>
              <a:srgbClr val="00B0F0"/>
            </a:solidFill>
            <a:ln>
              <a:noFill/>
            </a:ln>
            <a:effectLst/>
          </c:spPr>
          <c:invertIfNegative val="0"/>
          <c:cat>
            <c:strRef>
              <c:f>'Claro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'Claro - Análisis'!$G$9:$G$13</c:f>
              <c:numCache>
                <c:formatCode>General</c:formatCode>
                <c:ptCount val="5"/>
                <c:pt idx="0">
                  <c:v>5</c:v>
                </c:pt>
                <c:pt idx="1">
                  <c:v>4</c:v>
                </c:pt>
                <c:pt idx="2">
                  <c:v>3</c:v>
                </c:pt>
                <c:pt idx="3">
                  <c:v>5</c:v>
                </c:pt>
                <c:pt idx="4">
                  <c:v>6</c:v>
                </c:pt>
              </c:numCache>
            </c:numRef>
          </c:val>
          <c:extLst>
            <c:ext xmlns:c16="http://schemas.microsoft.com/office/drawing/2014/chart" uri="{C3380CC4-5D6E-409C-BE32-E72D297353CC}">
              <c16:uniqueId val="{00000004-45A3-42F1-A742-46A7C9E5BF73}"/>
            </c:ext>
          </c:extLst>
        </c:ser>
        <c:ser>
          <c:idx val="5"/>
          <c:order val="6"/>
          <c:tx>
            <c:strRef>
              <c:f>'Claro - Análisis'!$H$8</c:f>
              <c:strCache>
                <c:ptCount val="1"/>
                <c:pt idx="0">
                  <c:v>Totalmente de acuerdo</c:v>
                </c:pt>
              </c:strCache>
            </c:strRef>
          </c:tx>
          <c:spPr>
            <a:solidFill>
              <a:srgbClr val="002060"/>
            </a:solidFill>
            <a:ln>
              <a:noFill/>
            </a:ln>
            <a:effectLst/>
          </c:spPr>
          <c:invertIfNegative val="0"/>
          <c:cat>
            <c:strRef>
              <c:f>'Claro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'Claro - Análisis'!$H$9:$H$13</c:f>
              <c:numCache>
                <c:formatCode>General</c:formatCode>
                <c:ptCount val="5"/>
                <c:pt idx="0">
                  <c:v>2</c:v>
                </c:pt>
                <c:pt idx="1">
                  <c:v>1</c:v>
                </c:pt>
                <c:pt idx="2">
                  <c:v>2</c:v>
                </c:pt>
                <c:pt idx="3">
                  <c:v>1</c:v>
                </c:pt>
                <c:pt idx="4">
                  <c:v>0</c:v>
                </c:pt>
              </c:numCache>
            </c:numRef>
          </c:val>
          <c:extLst>
            <c:ext xmlns:c16="http://schemas.microsoft.com/office/drawing/2014/chart" uri="{C3380CC4-5D6E-409C-BE32-E72D297353CC}">
              <c16:uniqueId val="{00000005-45A3-42F1-A742-46A7C9E5BF73}"/>
            </c:ext>
          </c:extLst>
        </c:ser>
        <c:dLbls>
          <c:showLegendKey val="0"/>
          <c:showVal val="0"/>
          <c:showCatName val="0"/>
          <c:showSerName val="0"/>
          <c:showPercent val="0"/>
          <c:showBubbleSize val="0"/>
        </c:dLbls>
        <c:gapWidth val="150"/>
        <c:overlap val="100"/>
        <c:axId val="653763456"/>
        <c:axId val="653767776"/>
      </c:barChart>
      <c:catAx>
        <c:axId val="653763456"/>
        <c:scaling>
          <c:orientation val="maxMin"/>
        </c:scaling>
        <c:delete val="0"/>
        <c:axPos val="l"/>
        <c:numFmt formatCode="General" sourceLinked="1"/>
        <c:majorTickMark val="none"/>
        <c:minorTickMark val="none"/>
        <c:tickLblPos val="low"/>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3767776"/>
        <c:crosses val="autoZero"/>
        <c:auto val="1"/>
        <c:lblAlgn val="ctr"/>
        <c:lblOffset val="100"/>
        <c:tickLblSkip val="1"/>
        <c:noMultiLvlLbl val="0"/>
      </c:catAx>
      <c:valAx>
        <c:axId val="65376777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65376345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Claro - Responsabilidad Social Empresarial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'Claro - Análisis'!$B$38</c:f>
              <c:strCache>
                <c:ptCount val="1"/>
                <c:pt idx="0">
                  <c:v>Me es indiferente</c:v>
                </c:pt>
              </c:strCache>
            </c:strRef>
          </c:tx>
          <c:spPr>
            <a:solidFill>
              <a:schemeClr val="bg2">
                <a:lumMod val="90000"/>
              </a:schemeClr>
            </a:solidFill>
            <a:ln>
              <a:noFill/>
            </a:ln>
            <a:effectLst/>
          </c:spPr>
          <c:invertIfNegative val="0"/>
          <c:cat>
            <c:strRef>
              <c:f>'Claro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'Claro - Análisis'!$B$39:$B$44</c:f>
              <c:numCache>
                <c:formatCode>General</c:formatCode>
                <c:ptCount val="6"/>
                <c:pt idx="0">
                  <c:v>-1</c:v>
                </c:pt>
                <c:pt idx="1">
                  <c:v>-0.5</c:v>
                </c:pt>
                <c:pt idx="2">
                  <c:v>0</c:v>
                </c:pt>
                <c:pt idx="3">
                  <c:v>-0.5</c:v>
                </c:pt>
                <c:pt idx="4">
                  <c:v>0</c:v>
                </c:pt>
                <c:pt idx="5">
                  <c:v>-0.5</c:v>
                </c:pt>
              </c:numCache>
            </c:numRef>
          </c:val>
          <c:extLst>
            <c:ext xmlns:c16="http://schemas.microsoft.com/office/drawing/2014/chart" uri="{C3380CC4-5D6E-409C-BE32-E72D297353CC}">
              <c16:uniqueId val="{00000000-12E8-4AF9-ADE5-0B41E2DCCF8A}"/>
            </c:ext>
          </c:extLst>
        </c:ser>
        <c:ser>
          <c:idx val="1"/>
          <c:order val="1"/>
          <c:tx>
            <c:strRef>
              <c:f>'Claro - Análisis'!$C$38</c:f>
              <c:strCache>
                <c:ptCount val="1"/>
                <c:pt idx="0">
                  <c:v>En desacuerdo</c:v>
                </c:pt>
              </c:strCache>
            </c:strRef>
          </c:tx>
          <c:spPr>
            <a:solidFill>
              <a:schemeClr val="accent2"/>
            </a:solidFill>
            <a:ln>
              <a:noFill/>
            </a:ln>
            <a:effectLst/>
          </c:spPr>
          <c:invertIfNegative val="0"/>
          <c:cat>
            <c:strRef>
              <c:f>'Claro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'Claro - Análisis'!$C$39:$C$44</c:f>
              <c:numCache>
                <c:formatCode>General</c:formatCode>
                <c:ptCount val="6"/>
                <c:pt idx="0">
                  <c:v>0</c:v>
                </c:pt>
                <c:pt idx="1">
                  <c:v>0</c:v>
                </c:pt>
                <c:pt idx="2">
                  <c:v>0</c:v>
                </c:pt>
                <c:pt idx="3">
                  <c:v>-1</c:v>
                </c:pt>
                <c:pt idx="4">
                  <c:v>-2</c:v>
                </c:pt>
                <c:pt idx="5">
                  <c:v>-2</c:v>
                </c:pt>
              </c:numCache>
            </c:numRef>
          </c:val>
          <c:extLst>
            <c:ext xmlns:c16="http://schemas.microsoft.com/office/drawing/2014/chart" uri="{C3380CC4-5D6E-409C-BE32-E72D297353CC}">
              <c16:uniqueId val="{00000001-12E8-4AF9-ADE5-0B41E2DCCF8A}"/>
            </c:ext>
          </c:extLst>
        </c:ser>
        <c:ser>
          <c:idx val="2"/>
          <c:order val="2"/>
          <c:tx>
            <c:strRef>
              <c:f>'Claro - Análisis'!$D$38</c:f>
              <c:strCache>
                <c:ptCount val="1"/>
                <c:pt idx="0">
                  <c:v>Totalmente en desacuerdo</c:v>
                </c:pt>
              </c:strCache>
            </c:strRef>
          </c:tx>
          <c:spPr>
            <a:solidFill>
              <a:srgbClr val="C00000"/>
            </a:solidFill>
            <a:ln>
              <a:noFill/>
            </a:ln>
            <a:effectLst/>
          </c:spPr>
          <c:invertIfNegative val="0"/>
          <c:cat>
            <c:strRef>
              <c:f>'Claro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'Claro - Análisis'!$D$39:$D$44</c:f>
              <c:numCache>
                <c:formatCode>General</c:formatCode>
                <c:ptCount val="6"/>
                <c:pt idx="0">
                  <c:v>0</c:v>
                </c:pt>
                <c:pt idx="1">
                  <c:v>0</c:v>
                </c:pt>
                <c:pt idx="2">
                  <c:v>0</c:v>
                </c:pt>
                <c:pt idx="3">
                  <c:v>0</c:v>
                </c:pt>
                <c:pt idx="4">
                  <c:v>-1</c:v>
                </c:pt>
                <c:pt idx="5">
                  <c:v>0</c:v>
                </c:pt>
              </c:numCache>
            </c:numRef>
          </c:val>
          <c:extLst>
            <c:ext xmlns:c16="http://schemas.microsoft.com/office/drawing/2014/chart" uri="{C3380CC4-5D6E-409C-BE32-E72D297353CC}">
              <c16:uniqueId val="{00000002-12E8-4AF9-ADE5-0B41E2DCCF8A}"/>
            </c:ext>
          </c:extLst>
        </c:ser>
        <c:ser>
          <c:idx val="6"/>
          <c:order val="3"/>
          <c:tx>
            <c:strRef>
              <c:f>'Claro - Análisis'!$E$38</c:f>
              <c:strCache>
                <c:ptCount val="1"/>
                <c:pt idx="0">
                  <c:v>En desacuerdo</c:v>
                </c:pt>
              </c:strCache>
            </c:strRef>
          </c:tx>
          <c:spPr>
            <a:solidFill>
              <a:schemeClr val="accent2"/>
            </a:solidFill>
            <a:ln>
              <a:noFill/>
            </a:ln>
            <a:effectLst/>
          </c:spPr>
          <c:invertIfNegative val="0"/>
          <c:cat>
            <c:strRef>
              <c:f>'Claro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'Claro - Análisis'!$E$39:$E$44</c:f>
              <c:numCache>
                <c:formatCode>General</c:formatCode>
                <c:ptCount val="6"/>
              </c:numCache>
            </c:numRef>
          </c:val>
          <c:extLst>
            <c:ext xmlns:c16="http://schemas.microsoft.com/office/drawing/2014/chart" uri="{C3380CC4-5D6E-409C-BE32-E72D297353CC}">
              <c16:uniqueId val="{00000003-12E8-4AF9-ADE5-0B41E2DCCF8A}"/>
            </c:ext>
          </c:extLst>
        </c:ser>
        <c:ser>
          <c:idx val="3"/>
          <c:order val="4"/>
          <c:tx>
            <c:strRef>
              <c:f>'Claro - Análisis'!$F$38</c:f>
              <c:strCache>
                <c:ptCount val="1"/>
                <c:pt idx="0">
                  <c:v>Me es indiferente</c:v>
                </c:pt>
              </c:strCache>
            </c:strRef>
          </c:tx>
          <c:spPr>
            <a:solidFill>
              <a:schemeClr val="bg2">
                <a:lumMod val="90000"/>
              </a:schemeClr>
            </a:solidFill>
            <a:ln>
              <a:noFill/>
            </a:ln>
            <a:effectLst/>
          </c:spPr>
          <c:invertIfNegative val="0"/>
          <c:cat>
            <c:strRef>
              <c:f>'Claro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'Claro - Análisis'!$F$39:$F$44</c:f>
              <c:numCache>
                <c:formatCode>General</c:formatCode>
                <c:ptCount val="6"/>
                <c:pt idx="0">
                  <c:v>1</c:v>
                </c:pt>
                <c:pt idx="1">
                  <c:v>0.5</c:v>
                </c:pt>
                <c:pt idx="2">
                  <c:v>0</c:v>
                </c:pt>
                <c:pt idx="3">
                  <c:v>0.5</c:v>
                </c:pt>
                <c:pt idx="4">
                  <c:v>0</c:v>
                </c:pt>
                <c:pt idx="5">
                  <c:v>0.5</c:v>
                </c:pt>
              </c:numCache>
            </c:numRef>
          </c:val>
          <c:extLst>
            <c:ext xmlns:c16="http://schemas.microsoft.com/office/drawing/2014/chart" uri="{C3380CC4-5D6E-409C-BE32-E72D297353CC}">
              <c16:uniqueId val="{00000004-12E8-4AF9-ADE5-0B41E2DCCF8A}"/>
            </c:ext>
          </c:extLst>
        </c:ser>
        <c:ser>
          <c:idx val="4"/>
          <c:order val="5"/>
          <c:tx>
            <c:strRef>
              <c:f>'Claro - Análisis'!$G$38</c:f>
              <c:strCache>
                <c:ptCount val="1"/>
                <c:pt idx="0">
                  <c:v>De acuerdo</c:v>
                </c:pt>
              </c:strCache>
            </c:strRef>
          </c:tx>
          <c:spPr>
            <a:solidFill>
              <a:srgbClr val="00B0F0"/>
            </a:solidFill>
            <a:ln>
              <a:noFill/>
            </a:ln>
            <a:effectLst/>
          </c:spPr>
          <c:invertIfNegative val="0"/>
          <c:cat>
            <c:strRef>
              <c:f>'Claro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'Claro - Análisis'!$G$39:$G$44</c:f>
              <c:numCache>
                <c:formatCode>General</c:formatCode>
                <c:ptCount val="6"/>
                <c:pt idx="0">
                  <c:v>5</c:v>
                </c:pt>
                <c:pt idx="1">
                  <c:v>5</c:v>
                </c:pt>
                <c:pt idx="2">
                  <c:v>0</c:v>
                </c:pt>
                <c:pt idx="3">
                  <c:v>5</c:v>
                </c:pt>
                <c:pt idx="4">
                  <c:v>6</c:v>
                </c:pt>
                <c:pt idx="5">
                  <c:v>6</c:v>
                </c:pt>
              </c:numCache>
            </c:numRef>
          </c:val>
          <c:extLst>
            <c:ext xmlns:c16="http://schemas.microsoft.com/office/drawing/2014/chart" uri="{C3380CC4-5D6E-409C-BE32-E72D297353CC}">
              <c16:uniqueId val="{00000005-12E8-4AF9-ADE5-0B41E2DCCF8A}"/>
            </c:ext>
          </c:extLst>
        </c:ser>
        <c:ser>
          <c:idx val="5"/>
          <c:order val="6"/>
          <c:tx>
            <c:strRef>
              <c:f>'Claro - Análisis'!$H$38</c:f>
              <c:strCache>
                <c:ptCount val="1"/>
                <c:pt idx="0">
                  <c:v>Totalmente de acuerdo</c:v>
                </c:pt>
              </c:strCache>
            </c:strRef>
          </c:tx>
          <c:spPr>
            <a:solidFill>
              <a:srgbClr val="002060"/>
            </a:solidFill>
            <a:ln>
              <a:noFill/>
            </a:ln>
            <a:effectLst/>
          </c:spPr>
          <c:invertIfNegative val="0"/>
          <c:cat>
            <c:strRef>
              <c:f>'Claro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'Claro - Análisis'!$H$39:$H$44</c:f>
              <c:numCache>
                <c:formatCode>General</c:formatCode>
                <c:ptCount val="6"/>
                <c:pt idx="0">
                  <c:v>2</c:v>
                </c:pt>
                <c:pt idx="1">
                  <c:v>3</c:v>
                </c:pt>
                <c:pt idx="2">
                  <c:v>9</c:v>
                </c:pt>
                <c:pt idx="3">
                  <c:v>2</c:v>
                </c:pt>
                <c:pt idx="4">
                  <c:v>0</c:v>
                </c:pt>
                <c:pt idx="5">
                  <c:v>0</c:v>
                </c:pt>
              </c:numCache>
            </c:numRef>
          </c:val>
          <c:extLst>
            <c:ext xmlns:c16="http://schemas.microsoft.com/office/drawing/2014/chart" uri="{C3380CC4-5D6E-409C-BE32-E72D297353CC}">
              <c16:uniqueId val="{00000006-12E8-4AF9-ADE5-0B41E2DCCF8A}"/>
            </c:ext>
          </c:extLst>
        </c:ser>
        <c:dLbls>
          <c:showLegendKey val="0"/>
          <c:showVal val="0"/>
          <c:showCatName val="0"/>
          <c:showSerName val="0"/>
          <c:showPercent val="0"/>
          <c:showBubbleSize val="0"/>
        </c:dLbls>
        <c:gapWidth val="150"/>
        <c:overlap val="100"/>
        <c:axId val="653763456"/>
        <c:axId val="653767776"/>
      </c:barChart>
      <c:catAx>
        <c:axId val="653763456"/>
        <c:scaling>
          <c:orientation val="maxMin"/>
        </c:scaling>
        <c:delete val="0"/>
        <c:axPos val="l"/>
        <c:numFmt formatCode="General" sourceLinked="1"/>
        <c:majorTickMark val="none"/>
        <c:minorTickMark val="none"/>
        <c:tickLblPos val="low"/>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3767776"/>
        <c:crosses val="autoZero"/>
        <c:auto val="1"/>
        <c:lblAlgn val="ctr"/>
        <c:lblOffset val="100"/>
        <c:noMultiLvlLbl val="0"/>
      </c:catAx>
      <c:valAx>
        <c:axId val="65376777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65376345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Claro - Innovación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'Claro - Análisis'!$B$70</c:f>
              <c:strCache>
                <c:ptCount val="1"/>
                <c:pt idx="0">
                  <c:v>Me es indiferente</c:v>
                </c:pt>
              </c:strCache>
            </c:strRef>
          </c:tx>
          <c:spPr>
            <a:solidFill>
              <a:schemeClr val="bg2">
                <a:lumMod val="90000"/>
              </a:schemeClr>
            </a:solidFill>
            <a:ln>
              <a:noFill/>
            </a:ln>
            <a:effectLst/>
          </c:spPr>
          <c:invertIfNegative val="0"/>
          <c:cat>
            <c:strRef>
              <c:f>'Claro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'Claro - Análisis'!$B$71:$B$77</c:f>
              <c:numCache>
                <c:formatCode>General</c:formatCode>
                <c:ptCount val="7"/>
                <c:pt idx="0">
                  <c:v>0</c:v>
                </c:pt>
                <c:pt idx="1">
                  <c:v>0</c:v>
                </c:pt>
                <c:pt idx="2">
                  <c:v>-0.5</c:v>
                </c:pt>
                <c:pt idx="3">
                  <c:v>-2</c:v>
                </c:pt>
                <c:pt idx="4">
                  <c:v>-1</c:v>
                </c:pt>
                <c:pt idx="5">
                  <c:v>-0.5</c:v>
                </c:pt>
                <c:pt idx="6">
                  <c:v>-0.5</c:v>
                </c:pt>
              </c:numCache>
            </c:numRef>
          </c:val>
          <c:extLst>
            <c:ext xmlns:c16="http://schemas.microsoft.com/office/drawing/2014/chart" uri="{C3380CC4-5D6E-409C-BE32-E72D297353CC}">
              <c16:uniqueId val="{00000000-21D9-4D1F-87AF-8C6CE7BF8B6A}"/>
            </c:ext>
          </c:extLst>
        </c:ser>
        <c:ser>
          <c:idx val="1"/>
          <c:order val="1"/>
          <c:tx>
            <c:strRef>
              <c:f>'Claro - Análisis'!$C$70</c:f>
              <c:strCache>
                <c:ptCount val="1"/>
                <c:pt idx="0">
                  <c:v>En desacuerdo</c:v>
                </c:pt>
              </c:strCache>
            </c:strRef>
          </c:tx>
          <c:spPr>
            <a:solidFill>
              <a:schemeClr val="accent2"/>
            </a:solidFill>
            <a:ln>
              <a:noFill/>
            </a:ln>
            <a:effectLst/>
          </c:spPr>
          <c:invertIfNegative val="0"/>
          <c:cat>
            <c:strRef>
              <c:f>'Claro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'Claro - Análisis'!$C$71:$C$77</c:f>
              <c:numCache>
                <c:formatCode>General</c:formatCode>
                <c:ptCount val="7"/>
                <c:pt idx="0">
                  <c:v>-1</c:v>
                </c:pt>
                <c:pt idx="1">
                  <c:v>-1</c:v>
                </c:pt>
                <c:pt idx="2">
                  <c:v>-1</c:v>
                </c:pt>
                <c:pt idx="3">
                  <c:v>0</c:v>
                </c:pt>
                <c:pt idx="4">
                  <c:v>0</c:v>
                </c:pt>
                <c:pt idx="5">
                  <c:v>0</c:v>
                </c:pt>
                <c:pt idx="6">
                  <c:v>-1</c:v>
                </c:pt>
              </c:numCache>
            </c:numRef>
          </c:val>
          <c:extLst>
            <c:ext xmlns:c16="http://schemas.microsoft.com/office/drawing/2014/chart" uri="{C3380CC4-5D6E-409C-BE32-E72D297353CC}">
              <c16:uniqueId val="{00000001-21D9-4D1F-87AF-8C6CE7BF8B6A}"/>
            </c:ext>
          </c:extLst>
        </c:ser>
        <c:ser>
          <c:idx val="2"/>
          <c:order val="2"/>
          <c:tx>
            <c:strRef>
              <c:f>'Claro - Análisis'!$D$70</c:f>
              <c:strCache>
                <c:ptCount val="1"/>
                <c:pt idx="0">
                  <c:v>Totalmente en desacuerdo</c:v>
                </c:pt>
              </c:strCache>
            </c:strRef>
          </c:tx>
          <c:spPr>
            <a:solidFill>
              <a:srgbClr val="C00000"/>
            </a:solidFill>
            <a:ln>
              <a:noFill/>
            </a:ln>
            <a:effectLst/>
          </c:spPr>
          <c:invertIfNegative val="0"/>
          <c:cat>
            <c:strRef>
              <c:f>'Claro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'Claro - Análisis'!$D$71:$D$77</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21D9-4D1F-87AF-8C6CE7BF8B6A}"/>
            </c:ext>
          </c:extLst>
        </c:ser>
        <c:ser>
          <c:idx val="6"/>
          <c:order val="3"/>
          <c:tx>
            <c:strRef>
              <c:f>'Claro - Análisis'!$E$70</c:f>
              <c:strCache>
                <c:ptCount val="1"/>
                <c:pt idx="0">
                  <c:v>En desacuerdo</c:v>
                </c:pt>
              </c:strCache>
            </c:strRef>
          </c:tx>
          <c:spPr>
            <a:solidFill>
              <a:schemeClr val="accent1">
                <a:lumMod val="60000"/>
              </a:schemeClr>
            </a:solidFill>
            <a:ln>
              <a:noFill/>
            </a:ln>
            <a:effectLst/>
          </c:spPr>
          <c:invertIfNegative val="0"/>
          <c:cat>
            <c:strRef>
              <c:f>'Claro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'Claro - Análisis'!$E$71:$E$77</c:f>
              <c:numCache>
                <c:formatCode>General</c:formatCode>
                <c:ptCount val="7"/>
              </c:numCache>
            </c:numRef>
          </c:val>
          <c:extLst>
            <c:ext xmlns:c16="http://schemas.microsoft.com/office/drawing/2014/chart" uri="{C3380CC4-5D6E-409C-BE32-E72D297353CC}">
              <c16:uniqueId val="{00000003-21D9-4D1F-87AF-8C6CE7BF8B6A}"/>
            </c:ext>
          </c:extLst>
        </c:ser>
        <c:ser>
          <c:idx val="3"/>
          <c:order val="4"/>
          <c:tx>
            <c:strRef>
              <c:f>'Claro - Análisis'!$F$70</c:f>
              <c:strCache>
                <c:ptCount val="1"/>
                <c:pt idx="0">
                  <c:v>Me es indiferente</c:v>
                </c:pt>
              </c:strCache>
            </c:strRef>
          </c:tx>
          <c:spPr>
            <a:solidFill>
              <a:schemeClr val="bg2">
                <a:lumMod val="90000"/>
              </a:schemeClr>
            </a:solidFill>
            <a:ln>
              <a:noFill/>
            </a:ln>
            <a:effectLst/>
          </c:spPr>
          <c:invertIfNegative val="0"/>
          <c:cat>
            <c:strRef>
              <c:f>'Claro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'Claro - Análisis'!$F$71:$F$77</c:f>
              <c:numCache>
                <c:formatCode>General</c:formatCode>
                <c:ptCount val="7"/>
                <c:pt idx="0">
                  <c:v>0</c:v>
                </c:pt>
                <c:pt idx="1">
                  <c:v>0</c:v>
                </c:pt>
                <c:pt idx="2">
                  <c:v>0.5</c:v>
                </c:pt>
                <c:pt idx="3">
                  <c:v>2</c:v>
                </c:pt>
                <c:pt idx="4">
                  <c:v>1</c:v>
                </c:pt>
                <c:pt idx="5">
                  <c:v>0.5</c:v>
                </c:pt>
                <c:pt idx="6">
                  <c:v>0.5</c:v>
                </c:pt>
              </c:numCache>
            </c:numRef>
          </c:val>
          <c:extLst>
            <c:ext xmlns:c16="http://schemas.microsoft.com/office/drawing/2014/chart" uri="{C3380CC4-5D6E-409C-BE32-E72D297353CC}">
              <c16:uniqueId val="{00000004-21D9-4D1F-87AF-8C6CE7BF8B6A}"/>
            </c:ext>
          </c:extLst>
        </c:ser>
        <c:ser>
          <c:idx val="4"/>
          <c:order val="5"/>
          <c:tx>
            <c:strRef>
              <c:f>'Claro - Análisis'!$G$70</c:f>
              <c:strCache>
                <c:ptCount val="1"/>
                <c:pt idx="0">
                  <c:v>De acuerdo</c:v>
                </c:pt>
              </c:strCache>
            </c:strRef>
          </c:tx>
          <c:spPr>
            <a:solidFill>
              <a:srgbClr val="00B0F0"/>
            </a:solidFill>
            <a:ln>
              <a:noFill/>
            </a:ln>
            <a:effectLst/>
          </c:spPr>
          <c:invertIfNegative val="0"/>
          <c:cat>
            <c:strRef>
              <c:f>'Claro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'Claro - Análisis'!$G$71:$G$77</c:f>
              <c:numCache>
                <c:formatCode>General</c:formatCode>
                <c:ptCount val="7"/>
                <c:pt idx="0">
                  <c:v>5</c:v>
                </c:pt>
                <c:pt idx="1">
                  <c:v>6</c:v>
                </c:pt>
                <c:pt idx="2">
                  <c:v>4</c:v>
                </c:pt>
                <c:pt idx="3">
                  <c:v>3</c:v>
                </c:pt>
                <c:pt idx="4">
                  <c:v>5</c:v>
                </c:pt>
                <c:pt idx="5">
                  <c:v>6</c:v>
                </c:pt>
                <c:pt idx="6">
                  <c:v>5</c:v>
                </c:pt>
              </c:numCache>
            </c:numRef>
          </c:val>
          <c:extLst>
            <c:ext xmlns:c16="http://schemas.microsoft.com/office/drawing/2014/chart" uri="{C3380CC4-5D6E-409C-BE32-E72D297353CC}">
              <c16:uniqueId val="{00000005-21D9-4D1F-87AF-8C6CE7BF8B6A}"/>
            </c:ext>
          </c:extLst>
        </c:ser>
        <c:ser>
          <c:idx val="5"/>
          <c:order val="6"/>
          <c:tx>
            <c:strRef>
              <c:f>'Claro - Análisis'!$H$70</c:f>
              <c:strCache>
                <c:ptCount val="1"/>
                <c:pt idx="0">
                  <c:v>Totalmente de acuerdo</c:v>
                </c:pt>
              </c:strCache>
            </c:strRef>
          </c:tx>
          <c:spPr>
            <a:solidFill>
              <a:srgbClr val="002060"/>
            </a:solidFill>
            <a:ln>
              <a:noFill/>
            </a:ln>
            <a:effectLst/>
          </c:spPr>
          <c:invertIfNegative val="0"/>
          <c:cat>
            <c:strRef>
              <c:f>'Claro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'Claro - Análisis'!$H$71:$H$77</c:f>
              <c:numCache>
                <c:formatCode>General</c:formatCode>
                <c:ptCount val="7"/>
                <c:pt idx="0">
                  <c:v>3</c:v>
                </c:pt>
                <c:pt idx="1">
                  <c:v>2</c:v>
                </c:pt>
                <c:pt idx="2">
                  <c:v>3</c:v>
                </c:pt>
                <c:pt idx="3">
                  <c:v>2</c:v>
                </c:pt>
                <c:pt idx="4">
                  <c:v>2</c:v>
                </c:pt>
                <c:pt idx="5">
                  <c:v>2</c:v>
                </c:pt>
                <c:pt idx="6">
                  <c:v>2</c:v>
                </c:pt>
              </c:numCache>
            </c:numRef>
          </c:val>
          <c:extLst>
            <c:ext xmlns:c16="http://schemas.microsoft.com/office/drawing/2014/chart" uri="{C3380CC4-5D6E-409C-BE32-E72D297353CC}">
              <c16:uniqueId val="{00000006-21D9-4D1F-87AF-8C6CE7BF8B6A}"/>
            </c:ext>
          </c:extLst>
        </c:ser>
        <c:dLbls>
          <c:showLegendKey val="0"/>
          <c:showVal val="0"/>
          <c:showCatName val="0"/>
          <c:showSerName val="0"/>
          <c:showPercent val="0"/>
          <c:showBubbleSize val="0"/>
        </c:dLbls>
        <c:gapWidth val="150"/>
        <c:overlap val="100"/>
        <c:axId val="653763456"/>
        <c:axId val="653767776"/>
      </c:barChart>
      <c:catAx>
        <c:axId val="653763456"/>
        <c:scaling>
          <c:orientation val="maxMin"/>
        </c:scaling>
        <c:delete val="0"/>
        <c:axPos val="l"/>
        <c:numFmt formatCode="General" sourceLinked="1"/>
        <c:majorTickMark val="none"/>
        <c:minorTickMark val="none"/>
        <c:tickLblPos val="low"/>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3767776"/>
        <c:crosses val="autoZero"/>
        <c:auto val="1"/>
        <c:lblAlgn val="ctr"/>
        <c:lblOffset val="100"/>
        <c:noMultiLvlLbl val="0"/>
      </c:catAx>
      <c:valAx>
        <c:axId val="65376777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65376345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Movistar - Cumplimiento ODS 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'Movistar - Análisis'!$B$8</c:f>
              <c:strCache>
                <c:ptCount val="1"/>
                <c:pt idx="0">
                  <c:v>Me es indiferente</c:v>
                </c:pt>
              </c:strCache>
            </c:strRef>
          </c:tx>
          <c:spPr>
            <a:solidFill>
              <a:schemeClr val="bg2">
                <a:lumMod val="90000"/>
              </a:schemeClr>
            </a:solidFill>
            <a:ln>
              <a:noFill/>
            </a:ln>
            <a:effectLst/>
          </c:spPr>
          <c:invertIfNegative val="0"/>
          <c:cat>
            <c:strRef>
              <c:f>'Movistar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'Movistar - Análisis'!$B$9:$B$13</c:f>
              <c:numCache>
                <c:formatCode>General</c:formatCode>
                <c:ptCount val="5"/>
                <c:pt idx="0">
                  <c:v>0</c:v>
                </c:pt>
                <c:pt idx="1">
                  <c:v>-0.5</c:v>
                </c:pt>
                <c:pt idx="2">
                  <c:v>-0.5</c:v>
                </c:pt>
                <c:pt idx="3">
                  <c:v>0</c:v>
                </c:pt>
                <c:pt idx="4">
                  <c:v>-1</c:v>
                </c:pt>
              </c:numCache>
            </c:numRef>
          </c:val>
          <c:extLst>
            <c:ext xmlns:c16="http://schemas.microsoft.com/office/drawing/2014/chart" uri="{C3380CC4-5D6E-409C-BE32-E72D297353CC}">
              <c16:uniqueId val="{00000000-2D76-4E92-88DE-EDC181398FBD}"/>
            </c:ext>
          </c:extLst>
        </c:ser>
        <c:ser>
          <c:idx val="1"/>
          <c:order val="1"/>
          <c:tx>
            <c:strRef>
              <c:f>'Movistar - Análisis'!$C$8</c:f>
              <c:strCache>
                <c:ptCount val="1"/>
                <c:pt idx="0">
                  <c:v>En desacuerdo</c:v>
                </c:pt>
              </c:strCache>
            </c:strRef>
          </c:tx>
          <c:spPr>
            <a:solidFill>
              <a:schemeClr val="accent2"/>
            </a:solidFill>
            <a:ln>
              <a:noFill/>
            </a:ln>
            <a:effectLst/>
          </c:spPr>
          <c:invertIfNegative val="0"/>
          <c:cat>
            <c:strRef>
              <c:f>'Movistar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'Movistar - Análisis'!$C$9:$C$13</c:f>
              <c:numCache>
                <c:formatCode>General</c:formatCode>
                <c:ptCount val="5"/>
                <c:pt idx="0">
                  <c:v>0</c:v>
                </c:pt>
                <c:pt idx="1">
                  <c:v>-1</c:v>
                </c:pt>
                <c:pt idx="2">
                  <c:v>0</c:v>
                </c:pt>
                <c:pt idx="3">
                  <c:v>0</c:v>
                </c:pt>
                <c:pt idx="4">
                  <c:v>-1</c:v>
                </c:pt>
              </c:numCache>
            </c:numRef>
          </c:val>
          <c:extLst>
            <c:ext xmlns:c16="http://schemas.microsoft.com/office/drawing/2014/chart" uri="{C3380CC4-5D6E-409C-BE32-E72D297353CC}">
              <c16:uniqueId val="{00000001-2D76-4E92-88DE-EDC181398FBD}"/>
            </c:ext>
          </c:extLst>
        </c:ser>
        <c:ser>
          <c:idx val="2"/>
          <c:order val="2"/>
          <c:tx>
            <c:strRef>
              <c:f>'Movistar - Análisis'!$D$8</c:f>
              <c:strCache>
                <c:ptCount val="1"/>
                <c:pt idx="0">
                  <c:v>Totalmente en desacuerdo</c:v>
                </c:pt>
              </c:strCache>
            </c:strRef>
          </c:tx>
          <c:spPr>
            <a:solidFill>
              <a:srgbClr val="C00000"/>
            </a:solidFill>
            <a:ln>
              <a:noFill/>
            </a:ln>
            <a:effectLst/>
          </c:spPr>
          <c:invertIfNegative val="0"/>
          <c:cat>
            <c:strRef>
              <c:f>'Movistar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'Movistar - Análisis'!$D$9:$D$13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2D76-4E92-88DE-EDC181398FBD}"/>
            </c:ext>
          </c:extLst>
        </c:ser>
        <c:ser>
          <c:idx val="6"/>
          <c:order val="3"/>
          <c:tx>
            <c:strRef>
              <c:f>'Movistar - Análisis'!$E$8</c:f>
              <c:strCache>
                <c:ptCount val="1"/>
                <c:pt idx="0">
                  <c:v>En desacuerdo</c:v>
                </c:pt>
              </c:strCache>
            </c:strRef>
          </c:tx>
          <c:spPr>
            <a:solidFill>
              <a:schemeClr val="accent2"/>
            </a:solidFill>
            <a:ln>
              <a:noFill/>
            </a:ln>
            <a:effectLst/>
          </c:spPr>
          <c:invertIfNegative val="0"/>
          <c:cat>
            <c:strRef>
              <c:f>'Movistar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'Movistar - Análisis'!$E$9:$E$13</c:f>
              <c:numCache>
                <c:formatCode>General</c:formatCode>
                <c:ptCount val="5"/>
              </c:numCache>
            </c:numRef>
          </c:val>
          <c:extLst>
            <c:ext xmlns:c16="http://schemas.microsoft.com/office/drawing/2014/chart" uri="{C3380CC4-5D6E-409C-BE32-E72D297353CC}">
              <c16:uniqueId val="{00000003-2D76-4E92-88DE-EDC181398FBD}"/>
            </c:ext>
          </c:extLst>
        </c:ser>
        <c:ser>
          <c:idx val="3"/>
          <c:order val="4"/>
          <c:tx>
            <c:strRef>
              <c:f>'Movistar - Análisis'!$F$8</c:f>
              <c:strCache>
                <c:ptCount val="1"/>
                <c:pt idx="0">
                  <c:v>Me es indiferente</c:v>
                </c:pt>
              </c:strCache>
            </c:strRef>
          </c:tx>
          <c:spPr>
            <a:solidFill>
              <a:schemeClr val="bg2">
                <a:lumMod val="90000"/>
              </a:schemeClr>
            </a:solidFill>
            <a:ln>
              <a:noFill/>
            </a:ln>
            <a:effectLst/>
          </c:spPr>
          <c:invertIfNegative val="0"/>
          <c:cat>
            <c:strRef>
              <c:f>'Movistar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'Movistar - Análisis'!$F$9:$F$13</c:f>
              <c:numCache>
                <c:formatCode>General</c:formatCode>
                <c:ptCount val="5"/>
                <c:pt idx="0">
                  <c:v>0</c:v>
                </c:pt>
                <c:pt idx="1">
                  <c:v>0.5</c:v>
                </c:pt>
                <c:pt idx="2">
                  <c:v>0.5</c:v>
                </c:pt>
                <c:pt idx="3">
                  <c:v>0</c:v>
                </c:pt>
                <c:pt idx="4">
                  <c:v>1</c:v>
                </c:pt>
              </c:numCache>
            </c:numRef>
          </c:val>
          <c:extLst>
            <c:ext xmlns:c16="http://schemas.microsoft.com/office/drawing/2014/chart" uri="{C3380CC4-5D6E-409C-BE32-E72D297353CC}">
              <c16:uniqueId val="{00000004-2D76-4E92-88DE-EDC181398FBD}"/>
            </c:ext>
          </c:extLst>
        </c:ser>
        <c:ser>
          <c:idx val="4"/>
          <c:order val="5"/>
          <c:tx>
            <c:strRef>
              <c:f>'Movistar - Análisis'!$G$8</c:f>
              <c:strCache>
                <c:ptCount val="1"/>
                <c:pt idx="0">
                  <c:v>De acuerdo</c:v>
                </c:pt>
              </c:strCache>
            </c:strRef>
          </c:tx>
          <c:spPr>
            <a:solidFill>
              <a:srgbClr val="00B0F0"/>
            </a:solidFill>
            <a:ln>
              <a:noFill/>
            </a:ln>
            <a:effectLst/>
          </c:spPr>
          <c:invertIfNegative val="0"/>
          <c:cat>
            <c:strRef>
              <c:f>'Movistar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'Movistar - Análisis'!$G$9:$G$13</c:f>
              <c:numCache>
                <c:formatCode>General</c:formatCode>
                <c:ptCount val="5"/>
                <c:pt idx="0">
                  <c:v>5</c:v>
                </c:pt>
                <c:pt idx="1">
                  <c:v>6</c:v>
                </c:pt>
                <c:pt idx="2">
                  <c:v>7</c:v>
                </c:pt>
                <c:pt idx="3">
                  <c:v>6</c:v>
                </c:pt>
                <c:pt idx="4">
                  <c:v>4</c:v>
                </c:pt>
              </c:numCache>
            </c:numRef>
          </c:val>
          <c:extLst>
            <c:ext xmlns:c16="http://schemas.microsoft.com/office/drawing/2014/chart" uri="{C3380CC4-5D6E-409C-BE32-E72D297353CC}">
              <c16:uniqueId val="{00000005-2D76-4E92-88DE-EDC181398FBD}"/>
            </c:ext>
          </c:extLst>
        </c:ser>
        <c:ser>
          <c:idx val="5"/>
          <c:order val="6"/>
          <c:tx>
            <c:strRef>
              <c:f>'Movistar - Análisis'!$H$8</c:f>
              <c:strCache>
                <c:ptCount val="1"/>
                <c:pt idx="0">
                  <c:v>Totalmente de acuerdo</c:v>
                </c:pt>
              </c:strCache>
            </c:strRef>
          </c:tx>
          <c:spPr>
            <a:solidFill>
              <a:srgbClr val="002060"/>
            </a:solidFill>
            <a:ln>
              <a:noFill/>
            </a:ln>
            <a:effectLst/>
          </c:spPr>
          <c:invertIfNegative val="0"/>
          <c:cat>
            <c:strRef>
              <c:f>'Movistar -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'Movistar - Análisis'!$H$9:$H$13</c:f>
              <c:numCache>
                <c:formatCode>General</c:formatCode>
                <c:ptCount val="5"/>
                <c:pt idx="0">
                  <c:v>4</c:v>
                </c:pt>
                <c:pt idx="1">
                  <c:v>1</c:v>
                </c:pt>
                <c:pt idx="2">
                  <c:v>1</c:v>
                </c:pt>
                <c:pt idx="3">
                  <c:v>3</c:v>
                </c:pt>
                <c:pt idx="4">
                  <c:v>2</c:v>
                </c:pt>
              </c:numCache>
            </c:numRef>
          </c:val>
          <c:extLst>
            <c:ext xmlns:c16="http://schemas.microsoft.com/office/drawing/2014/chart" uri="{C3380CC4-5D6E-409C-BE32-E72D297353CC}">
              <c16:uniqueId val="{00000006-2D76-4E92-88DE-EDC181398FBD}"/>
            </c:ext>
          </c:extLst>
        </c:ser>
        <c:dLbls>
          <c:showLegendKey val="0"/>
          <c:showVal val="0"/>
          <c:showCatName val="0"/>
          <c:showSerName val="0"/>
          <c:showPercent val="0"/>
          <c:showBubbleSize val="0"/>
        </c:dLbls>
        <c:gapWidth val="150"/>
        <c:overlap val="100"/>
        <c:axId val="653763456"/>
        <c:axId val="653767776"/>
      </c:barChart>
      <c:catAx>
        <c:axId val="653763456"/>
        <c:scaling>
          <c:orientation val="maxMin"/>
        </c:scaling>
        <c:delete val="0"/>
        <c:axPos val="l"/>
        <c:numFmt formatCode="General" sourceLinked="1"/>
        <c:majorTickMark val="none"/>
        <c:minorTickMark val="none"/>
        <c:tickLblPos val="low"/>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3767776"/>
        <c:crosses val="autoZero"/>
        <c:auto val="1"/>
        <c:lblAlgn val="ctr"/>
        <c:lblOffset val="100"/>
        <c:noMultiLvlLbl val="0"/>
      </c:catAx>
      <c:valAx>
        <c:axId val="65376777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65376345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Movistar - Responsabilidad Social Empresarial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'Movistar - Análisis'!$B$38</c:f>
              <c:strCache>
                <c:ptCount val="1"/>
                <c:pt idx="0">
                  <c:v>Me es indiferente</c:v>
                </c:pt>
              </c:strCache>
            </c:strRef>
          </c:tx>
          <c:spPr>
            <a:solidFill>
              <a:schemeClr val="bg2">
                <a:lumMod val="90000"/>
              </a:schemeClr>
            </a:solidFill>
            <a:ln>
              <a:noFill/>
            </a:ln>
            <a:effectLst/>
          </c:spPr>
          <c:invertIfNegative val="0"/>
          <c:cat>
            <c:strRef>
              <c:f>'Movistar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'Movistar - Análisis'!$B$39:$B$44</c:f>
              <c:numCache>
                <c:formatCode>General</c:formatCode>
                <c:ptCount val="6"/>
                <c:pt idx="0">
                  <c:v>-0.5</c:v>
                </c:pt>
                <c:pt idx="1">
                  <c:v>0</c:v>
                </c:pt>
                <c:pt idx="2">
                  <c:v>0</c:v>
                </c:pt>
                <c:pt idx="3">
                  <c:v>-1.5</c:v>
                </c:pt>
                <c:pt idx="4">
                  <c:v>0</c:v>
                </c:pt>
                <c:pt idx="5">
                  <c:v>0</c:v>
                </c:pt>
              </c:numCache>
            </c:numRef>
          </c:val>
          <c:extLst>
            <c:ext xmlns:c16="http://schemas.microsoft.com/office/drawing/2014/chart" uri="{C3380CC4-5D6E-409C-BE32-E72D297353CC}">
              <c16:uniqueId val="{00000000-BDE4-4946-B676-5F988D4D6E50}"/>
            </c:ext>
          </c:extLst>
        </c:ser>
        <c:ser>
          <c:idx val="1"/>
          <c:order val="1"/>
          <c:tx>
            <c:strRef>
              <c:f>'Movistar - Análisis'!$C$38</c:f>
              <c:strCache>
                <c:ptCount val="1"/>
                <c:pt idx="0">
                  <c:v>En desacuerdo</c:v>
                </c:pt>
              </c:strCache>
            </c:strRef>
          </c:tx>
          <c:spPr>
            <a:solidFill>
              <a:schemeClr val="accent2"/>
            </a:solidFill>
            <a:ln>
              <a:noFill/>
            </a:ln>
            <a:effectLst/>
          </c:spPr>
          <c:invertIfNegative val="0"/>
          <c:cat>
            <c:strRef>
              <c:f>'Movistar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'Movistar - Análisis'!$C$39:$C$44</c:f>
              <c:numCache>
                <c:formatCode>General</c:formatCode>
                <c:ptCount val="6"/>
                <c:pt idx="0">
                  <c:v>0</c:v>
                </c:pt>
                <c:pt idx="1">
                  <c:v>0</c:v>
                </c:pt>
                <c:pt idx="2">
                  <c:v>0</c:v>
                </c:pt>
                <c:pt idx="3">
                  <c:v>0</c:v>
                </c:pt>
                <c:pt idx="4">
                  <c:v>-1</c:v>
                </c:pt>
                <c:pt idx="5">
                  <c:v>-2</c:v>
                </c:pt>
              </c:numCache>
            </c:numRef>
          </c:val>
          <c:extLst>
            <c:ext xmlns:c16="http://schemas.microsoft.com/office/drawing/2014/chart" uri="{C3380CC4-5D6E-409C-BE32-E72D297353CC}">
              <c16:uniqueId val="{00000001-BDE4-4946-B676-5F988D4D6E50}"/>
            </c:ext>
          </c:extLst>
        </c:ser>
        <c:ser>
          <c:idx val="2"/>
          <c:order val="2"/>
          <c:tx>
            <c:strRef>
              <c:f>'Movistar - Análisis'!$D$38</c:f>
              <c:strCache>
                <c:ptCount val="1"/>
                <c:pt idx="0">
                  <c:v>Totalmente en desacuerdo</c:v>
                </c:pt>
              </c:strCache>
            </c:strRef>
          </c:tx>
          <c:spPr>
            <a:solidFill>
              <a:srgbClr val="C00000"/>
            </a:solidFill>
            <a:ln>
              <a:noFill/>
            </a:ln>
            <a:effectLst/>
          </c:spPr>
          <c:invertIfNegative val="0"/>
          <c:cat>
            <c:strRef>
              <c:f>'Movistar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'Movistar - Análisis'!$D$39:$D$44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BDE4-4946-B676-5F988D4D6E50}"/>
            </c:ext>
          </c:extLst>
        </c:ser>
        <c:ser>
          <c:idx val="6"/>
          <c:order val="3"/>
          <c:tx>
            <c:strRef>
              <c:f>'Movistar - Análisis'!$E$38</c:f>
              <c:strCache>
                <c:ptCount val="1"/>
                <c:pt idx="0">
                  <c:v>En desacuerdo</c:v>
                </c:pt>
              </c:strCache>
            </c:strRef>
          </c:tx>
          <c:spPr>
            <a:solidFill>
              <a:schemeClr val="accent2"/>
            </a:solidFill>
            <a:ln>
              <a:noFill/>
            </a:ln>
            <a:effectLst/>
          </c:spPr>
          <c:invertIfNegative val="0"/>
          <c:cat>
            <c:strRef>
              <c:f>'Movistar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'Movistar - Análisis'!$E$39:$E$44</c:f>
              <c:numCache>
                <c:formatCode>General</c:formatCode>
                <c:ptCount val="6"/>
              </c:numCache>
            </c:numRef>
          </c:val>
          <c:extLst>
            <c:ext xmlns:c16="http://schemas.microsoft.com/office/drawing/2014/chart" uri="{C3380CC4-5D6E-409C-BE32-E72D297353CC}">
              <c16:uniqueId val="{00000003-BDE4-4946-B676-5F988D4D6E50}"/>
            </c:ext>
          </c:extLst>
        </c:ser>
        <c:ser>
          <c:idx val="3"/>
          <c:order val="4"/>
          <c:tx>
            <c:strRef>
              <c:f>'Movistar - Análisis'!$F$38</c:f>
              <c:strCache>
                <c:ptCount val="1"/>
                <c:pt idx="0">
                  <c:v>Me es indiferente</c:v>
                </c:pt>
              </c:strCache>
            </c:strRef>
          </c:tx>
          <c:spPr>
            <a:solidFill>
              <a:schemeClr val="bg2">
                <a:lumMod val="90000"/>
              </a:schemeClr>
            </a:solidFill>
            <a:ln>
              <a:noFill/>
            </a:ln>
            <a:effectLst/>
          </c:spPr>
          <c:invertIfNegative val="0"/>
          <c:cat>
            <c:strRef>
              <c:f>'Movistar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'Movistar - Análisis'!$F$39:$F$44</c:f>
              <c:numCache>
                <c:formatCode>General</c:formatCode>
                <c:ptCount val="6"/>
                <c:pt idx="0">
                  <c:v>0.5</c:v>
                </c:pt>
                <c:pt idx="1">
                  <c:v>0</c:v>
                </c:pt>
                <c:pt idx="2">
                  <c:v>0</c:v>
                </c:pt>
                <c:pt idx="3">
                  <c:v>1.5</c:v>
                </c:pt>
                <c:pt idx="4">
                  <c:v>0</c:v>
                </c:pt>
                <c:pt idx="5">
                  <c:v>0</c:v>
                </c:pt>
              </c:numCache>
            </c:numRef>
          </c:val>
          <c:extLst>
            <c:ext xmlns:c16="http://schemas.microsoft.com/office/drawing/2014/chart" uri="{C3380CC4-5D6E-409C-BE32-E72D297353CC}">
              <c16:uniqueId val="{00000004-BDE4-4946-B676-5F988D4D6E50}"/>
            </c:ext>
          </c:extLst>
        </c:ser>
        <c:ser>
          <c:idx val="4"/>
          <c:order val="5"/>
          <c:tx>
            <c:strRef>
              <c:f>'Movistar - Análisis'!$G$38</c:f>
              <c:strCache>
                <c:ptCount val="1"/>
                <c:pt idx="0">
                  <c:v>De acuerdo</c:v>
                </c:pt>
              </c:strCache>
            </c:strRef>
          </c:tx>
          <c:spPr>
            <a:solidFill>
              <a:srgbClr val="00B0F0"/>
            </a:solidFill>
            <a:ln>
              <a:noFill/>
            </a:ln>
            <a:effectLst/>
          </c:spPr>
          <c:invertIfNegative val="0"/>
          <c:cat>
            <c:strRef>
              <c:f>'Movistar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'Movistar - Análisis'!$G$39:$G$44</c:f>
              <c:numCache>
                <c:formatCode>General</c:formatCode>
                <c:ptCount val="6"/>
                <c:pt idx="0">
                  <c:v>7</c:v>
                </c:pt>
                <c:pt idx="1">
                  <c:v>7</c:v>
                </c:pt>
                <c:pt idx="2">
                  <c:v>5</c:v>
                </c:pt>
                <c:pt idx="3">
                  <c:v>5</c:v>
                </c:pt>
                <c:pt idx="4">
                  <c:v>6</c:v>
                </c:pt>
                <c:pt idx="5">
                  <c:v>7</c:v>
                </c:pt>
              </c:numCache>
            </c:numRef>
          </c:val>
          <c:extLst>
            <c:ext xmlns:c16="http://schemas.microsoft.com/office/drawing/2014/chart" uri="{C3380CC4-5D6E-409C-BE32-E72D297353CC}">
              <c16:uniqueId val="{00000005-BDE4-4946-B676-5F988D4D6E50}"/>
            </c:ext>
          </c:extLst>
        </c:ser>
        <c:ser>
          <c:idx val="5"/>
          <c:order val="6"/>
          <c:tx>
            <c:strRef>
              <c:f>'Movistar - Análisis'!$H$38</c:f>
              <c:strCache>
                <c:ptCount val="1"/>
                <c:pt idx="0">
                  <c:v>Totalmente de acuerdo</c:v>
                </c:pt>
              </c:strCache>
            </c:strRef>
          </c:tx>
          <c:spPr>
            <a:solidFill>
              <a:srgbClr val="002060"/>
            </a:solidFill>
            <a:ln>
              <a:noFill/>
            </a:ln>
            <a:effectLst/>
          </c:spPr>
          <c:invertIfNegative val="0"/>
          <c:cat>
            <c:strRef>
              <c:f>'Movistar -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'Movistar - Análisis'!$H$39:$H$44</c:f>
              <c:numCache>
                <c:formatCode>General</c:formatCode>
                <c:ptCount val="6"/>
                <c:pt idx="0">
                  <c:v>1</c:v>
                </c:pt>
                <c:pt idx="1">
                  <c:v>2</c:v>
                </c:pt>
                <c:pt idx="2">
                  <c:v>4</c:v>
                </c:pt>
                <c:pt idx="3">
                  <c:v>1</c:v>
                </c:pt>
                <c:pt idx="4">
                  <c:v>2</c:v>
                </c:pt>
                <c:pt idx="5">
                  <c:v>0</c:v>
                </c:pt>
              </c:numCache>
            </c:numRef>
          </c:val>
          <c:extLst>
            <c:ext xmlns:c16="http://schemas.microsoft.com/office/drawing/2014/chart" uri="{C3380CC4-5D6E-409C-BE32-E72D297353CC}">
              <c16:uniqueId val="{00000006-BDE4-4946-B676-5F988D4D6E50}"/>
            </c:ext>
          </c:extLst>
        </c:ser>
        <c:dLbls>
          <c:showLegendKey val="0"/>
          <c:showVal val="0"/>
          <c:showCatName val="0"/>
          <c:showSerName val="0"/>
          <c:showPercent val="0"/>
          <c:showBubbleSize val="0"/>
        </c:dLbls>
        <c:gapWidth val="150"/>
        <c:overlap val="100"/>
        <c:axId val="653763456"/>
        <c:axId val="653767776"/>
      </c:barChart>
      <c:catAx>
        <c:axId val="653763456"/>
        <c:scaling>
          <c:orientation val="maxMin"/>
        </c:scaling>
        <c:delete val="0"/>
        <c:axPos val="l"/>
        <c:numFmt formatCode="General" sourceLinked="1"/>
        <c:majorTickMark val="none"/>
        <c:minorTickMark val="none"/>
        <c:tickLblPos val="low"/>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3767776"/>
        <c:crosses val="autoZero"/>
        <c:auto val="1"/>
        <c:lblAlgn val="ctr"/>
        <c:lblOffset val="100"/>
        <c:noMultiLvlLbl val="0"/>
      </c:catAx>
      <c:valAx>
        <c:axId val="65376777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65376345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Movistar - Innovación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'Movistar - Análisis'!$B$70</c:f>
              <c:strCache>
                <c:ptCount val="1"/>
                <c:pt idx="0">
                  <c:v>Me es indiferente</c:v>
                </c:pt>
              </c:strCache>
            </c:strRef>
          </c:tx>
          <c:spPr>
            <a:solidFill>
              <a:schemeClr val="bg2">
                <a:lumMod val="90000"/>
              </a:schemeClr>
            </a:solidFill>
            <a:ln>
              <a:noFill/>
            </a:ln>
            <a:effectLst/>
          </c:spPr>
          <c:invertIfNegative val="0"/>
          <c:cat>
            <c:strRef>
              <c:f>'Movistar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'Movistar - Análisis'!$B$71:$B$77</c:f>
              <c:numCache>
                <c:formatCode>General</c:formatCode>
                <c:ptCount val="7"/>
                <c:pt idx="0">
                  <c:v>-1.5</c:v>
                </c:pt>
                <c:pt idx="1">
                  <c:v>0</c:v>
                </c:pt>
                <c:pt idx="2">
                  <c:v>0</c:v>
                </c:pt>
                <c:pt idx="3">
                  <c:v>-1.5</c:v>
                </c:pt>
                <c:pt idx="4">
                  <c:v>-1</c:v>
                </c:pt>
                <c:pt idx="5">
                  <c:v>-0.5</c:v>
                </c:pt>
                <c:pt idx="6">
                  <c:v>-0.5</c:v>
                </c:pt>
              </c:numCache>
            </c:numRef>
          </c:val>
          <c:extLst>
            <c:ext xmlns:c16="http://schemas.microsoft.com/office/drawing/2014/chart" uri="{C3380CC4-5D6E-409C-BE32-E72D297353CC}">
              <c16:uniqueId val="{00000000-F5C8-4CE0-8C8C-D7903A5A147B}"/>
            </c:ext>
          </c:extLst>
        </c:ser>
        <c:ser>
          <c:idx val="1"/>
          <c:order val="1"/>
          <c:tx>
            <c:strRef>
              <c:f>'Movistar - Análisis'!$C$70</c:f>
              <c:strCache>
                <c:ptCount val="1"/>
                <c:pt idx="0">
                  <c:v>En desacuerdo</c:v>
                </c:pt>
              </c:strCache>
            </c:strRef>
          </c:tx>
          <c:spPr>
            <a:solidFill>
              <a:schemeClr val="accent2"/>
            </a:solidFill>
            <a:ln>
              <a:noFill/>
            </a:ln>
            <a:effectLst/>
          </c:spPr>
          <c:invertIfNegative val="0"/>
          <c:cat>
            <c:strRef>
              <c:f>'Movistar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'Movistar - Análisis'!$C$71:$C$77</c:f>
              <c:numCache>
                <c:formatCode>General</c:formatCode>
                <c:ptCount val="7"/>
                <c:pt idx="0">
                  <c:v>-1</c:v>
                </c:pt>
                <c:pt idx="1">
                  <c:v>-1</c:v>
                </c:pt>
                <c:pt idx="2">
                  <c:v>-2</c:v>
                </c:pt>
                <c:pt idx="3">
                  <c:v>-2</c:v>
                </c:pt>
                <c:pt idx="4">
                  <c:v>0</c:v>
                </c:pt>
                <c:pt idx="5">
                  <c:v>-1</c:v>
                </c:pt>
                <c:pt idx="6">
                  <c:v>0</c:v>
                </c:pt>
              </c:numCache>
            </c:numRef>
          </c:val>
          <c:extLst>
            <c:ext xmlns:c16="http://schemas.microsoft.com/office/drawing/2014/chart" uri="{C3380CC4-5D6E-409C-BE32-E72D297353CC}">
              <c16:uniqueId val="{00000001-F5C8-4CE0-8C8C-D7903A5A147B}"/>
            </c:ext>
          </c:extLst>
        </c:ser>
        <c:ser>
          <c:idx val="2"/>
          <c:order val="2"/>
          <c:tx>
            <c:strRef>
              <c:f>'Movistar - Análisis'!$D$70</c:f>
              <c:strCache>
                <c:ptCount val="1"/>
                <c:pt idx="0">
                  <c:v>Totalmente en desacuerdo</c:v>
                </c:pt>
              </c:strCache>
            </c:strRef>
          </c:tx>
          <c:spPr>
            <a:solidFill>
              <a:srgbClr val="C00000"/>
            </a:solidFill>
            <a:ln>
              <a:noFill/>
            </a:ln>
            <a:effectLst/>
          </c:spPr>
          <c:invertIfNegative val="0"/>
          <c:cat>
            <c:strRef>
              <c:f>'Movistar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'Movistar - Análisis'!$D$71:$D$77</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F5C8-4CE0-8C8C-D7903A5A147B}"/>
            </c:ext>
          </c:extLst>
        </c:ser>
        <c:ser>
          <c:idx val="6"/>
          <c:order val="3"/>
          <c:tx>
            <c:strRef>
              <c:f>'Movistar - Análisis'!$E$70</c:f>
              <c:strCache>
                <c:ptCount val="1"/>
                <c:pt idx="0">
                  <c:v>En desacuerdo</c:v>
                </c:pt>
              </c:strCache>
            </c:strRef>
          </c:tx>
          <c:spPr>
            <a:solidFill>
              <a:schemeClr val="accent1">
                <a:lumMod val="60000"/>
              </a:schemeClr>
            </a:solidFill>
            <a:ln>
              <a:noFill/>
            </a:ln>
            <a:effectLst/>
          </c:spPr>
          <c:invertIfNegative val="0"/>
          <c:cat>
            <c:strRef>
              <c:f>'Movistar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'Movistar - Análisis'!$E$71:$E$77</c:f>
              <c:numCache>
                <c:formatCode>General</c:formatCode>
                <c:ptCount val="7"/>
              </c:numCache>
            </c:numRef>
          </c:val>
          <c:extLst>
            <c:ext xmlns:c16="http://schemas.microsoft.com/office/drawing/2014/chart" uri="{C3380CC4-5D6E-409C-BE32-E72D297353CC}">
              <c16:uniqueId val="{00000003-F5C8-4CE0-8C8C-D7903A5A147B}"/>
            </c:ext>
          </c:extLst>
        </c:ser>
        <c:ser>
          <c:idx val="3"/>
          <c:order val="4"/>
          <c:tx>
            <c:strRef>
              <c:f>'Movistar - Análisis'!$F$70</c:f>
              <c:strCache>
                <c:ptCount val="1"/>
                <c:pt idx="0">
                  <c:v>Me es indiferente</c:v>
                </c:pt>
              </c:strCache>
            </c:strRef>
          </c:tx>
          <c:spPr>
            <a:solidFill>
              <a:schemeClr val="bg2">
                <a:lumMod val="90000"/>
              </a:schemeClr>
            </a:solidFill>
            <a:ln>
              <a:noFill/>
            </a:ln>
            <a:effectLst/>
          </c:spPr>
          <c:invertIfNegative val="0"/>
          <c:cat>
            <c:strRef>
              <c:f>'Movistar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'Movistar - Análisis'!$F$71:$F$77</c:f>
              <c:numCache>
                <c:formatCode>General</c:formatCode>
                <c:ptCount val="7"/>
                <c:pt idx="0">
                  <c:v>1.5</c:v>
                </c:pt>
                <c:pt idx="1">
                  <c:v>0</c:v>
                </c:pt>
                <c:pt idx="2">
                  <c:v>0</c:v>
                </c:pt>
                <c:pt idx="3">
                  <c:v>1.5</c:v>
                </c:pt>
                <c:pt idx="4">
                  <c:v>1</c:v>
                </c:pt>
                <c:pt idx="5">
                  <c:v>0.5</c:v>
                </c:pt>
                <c:pt idx="6">
                  <c:v>0.5</c:v>
                </c:pt>
              </c:numCache>
            </c:numRef>
          </c:val>
          <c:extLst>
            <c:ext xmlns:c16="http://schemas.microsoft.com/office/drawing/2014/chart" uri="{C3380CC4-5D6E-409C-BE32-E72D297353CC}">
              <c16:uniqueId val="{00000004-F5C8-4CE0-8C8C-D7903A5A147B}"/>
            </c:ext>
          </c:extLst>
        </c:ser>
        <c:ser>
          <c:idx val="4"/>
          <c:order val="5"/>
          <c:tx>
            <c:strRef>
              <c:f>'Movistar - Análisis'!$G$70</c:f>
              <c:strCache>
                <c:ptCount val="1"/>
                <c:pt idx="0">
                  <c:v>De acuerdo</c:v>
                </c:pt>
              </c:strCache>
            </c:strRef>
          </c:tx>
          <c:spPr>
            <a:solidFill>
              <a:srgbClr val="00B0F0"/>
            </a:solidFill>
            <a:ln>
              <a:noFill/>
            </a:ln>
            <a:effectLst/>
          </c:spPr>
          <c:invertIfNegative val="0"/>
          <c:cat>
            <c:strRef>
              <c:f>'Movistar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'Movistar - Análisis'!$G$71:$G$77</c:f>
              <c:numCache>
                <c:formatCode>General</c:formatCode>
                <c:ptCount val="7"/>
                <c:pt idx="0">
                  <c:v>5</c:v>
                </c:pt>
                <c:pt idx="1">
                  <c:v>7</c:v>
                </c:pt>
                <c:pt idx="2">
                  <c:v>7</c:v>
                </c:pt>
                <c:pt idx="3">
                  <c:v>4</c:v>
                </c:pt>
                <c:pt idx="4">
                  <c:v>5</c:v>
                </c:pt>
                <c:pt idx="5">
                  <c:v>3</c:v>
                </c:pt>
                <c:pt idx="6">
                  <c:v>8</c:v>
                </c:pt>
              </c:numCache>
            </c:numRef>
          </c:val>
          <c:extLst>
            <c:ext xmlns:c16="http://schemas.microsoft.com/office/drawing/2014/chart" uri="{C3380CC4-5D6E-409C-BE32-E72D297353CC}">
              <c16:uniqueId val="{00000005-F5C8-4CE0-8C8C-D7903A5A147B}"/>
            </c:ext>
          </c:extLst>
        </c:ser>
        <c:ser>
          <c:idx val="5"/>
          <c:order val="6"/>
          <c:tx>
            <c:strRef>
              <c:f>'Movistar - Análisis'!$H$70</c:f>
              <c:strCache>
                <c:ptCount val="1"/>
                <c:pt idx="0">
                  <c:v>Totalmente de acuerdo</c:v>
                </c:pt>
              </c:strCache>
            </c:strRef>
          </c:tx>
          <c:spPr>
            <a:solidFill>
              <a:srgbClr val="002060"/>
            </a:solidFill>
            <a:ln>
              <a:noFill/>
            </a:ln>
            <a:effectLst/>
          </c:spPr>
          <c:invertIfNegative val="0"/>
          <c:cat>
            <c:strRef>
              <c:f>'Movistar -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'Movistar - Análisis'!$H$71:$H$77</c:f>
              <c:numCache>
                <c:formatCode>General</c:formatCode>
                <c:ptCount val="7"/>
                <c:pt idx="0">
                  <c:v>0</c:v>
                </c:pt>
                <c:pt idx="1">
                  <c:v>1</c:v>
                </c:pt>
                <c:pt idx="2">
                  <c:v>0</c:v>
                </c:pt>
                <c:pt idx="3">
                  <c:v>0</c:v>
                </c:pt>
                <c:pt idx="4">
                  <c:v>2</c:v>
                </c:pt>
                <c:pt idx="5">
                  <c:v>4</c:v>
                </c:pt>
                <c:pt idx="6">
                  <c:v>0</c:v>
                </c:pt>
              </c:numCache>
            </c:numRef>
          </c:val>
          <c:extLst>
            <c:ext xmlns:c16="http://schemas.microsoft.com/office/drawing/2014/chart" uri="{C3380CC4-5D6E-409C-BE32-E72D297353CC}">
              <c16:uniqueId val="{00000006-F5C8-4CE0-8C8C-D7903A5A147B}"/>
            </c:ext>
          </c:extLst>
        </c:ser>
        <c:dLbls>
          <c:showLegendKey val="0"/>
          <c:showVal val="0"/>
          <c:showCatName val="0"/>
          <c:showSerName val="0"/>
          <c:showPercent val="0"/>
          <c:showBubbleSize val="0"/>
        </c:dLbls>
        <c:gapWidth val="150"/>
        <c:overlap val="100"/>
        <c:axId val="653763456"/>
        <c:axId val="653767776"/>
      </c:barChart>
      <c:catAx>
        <c:axId val="653763456"/>
        <c:scaling>
          <c:orientation val="maxMin"/>
        </c:scaling>
        <c:delete val="0"/>
        <c:axPos val="l"/>
        <c:numFmt formatCode="General" sourceLinked="1"/>
        <c:majorTickMark val="none"/>
        <c:minorTickMark val="none"/>
        <c:tickLblPos val="low"/>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3767776"/>
        <c:crosses val="autoZero"/>
        <c:auto val="1"/>
        <c:lblAlgn val="ctr"/>
        <c:lblOffset val="100"/>
        <c:noMultiLvlLbl val="0"/>
      </c:catAx>
      <c:valAx>
        <c:axId val="65376777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65376345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Tigo - Cumplimiento ODS 9</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'Tigo- Análisis'!$B$8</c:f>
              <c:strCache>
                <c:ptCount val="1"/>
                <c:pt idx="0">
                  <c:v>Me es indiferente</c:v>
                </c:pt>
              </c:strCache>
            </c:strRef>
          </c:tx>
          <c:spPr>
            <a:solidFill>
              <a:schemeClr val="bg2">
                <a:lumMod val="90000"/>
              </a:schemeClr>
            </a:solidFill>
            <a:ln>
              <a:noFill/>
            </a:ln>
            <a:effectLst/>
          </c:spPr>
          <c:invertIfNegative val="0"/>
          <c:cat>
            <c:strRef>
              <c:f>'Tigo-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'Tigo- Análisis'!$B$9:$B$13</c:f>
              <c:numCache>
                <c:formatCode>General</c:formatCode>
                <c:ptCount val="5"/>
                <c:pt idx="0">
                  <c:v>-1</c:v>
                </c:pt>
                <c:pt idx="1">
                  <c:v>-1</c:v>
                </c:pt>
                <c:pt idx="2">
                  <c:v>-0.5</c:v>
                </c:pt>
                <c:pt idx="3">
                  <c:v>-1</c:v>
                </c:pt>
                <c:pt idx="4">
                  <c:v>-1.5</c:v>
                </c:pt>
              </c:numCache>
            </c:numRef>
          </c:val>
          <c:extLst>
            <c:ext xmlns:c16="http://schemas.microsoft.com/office/drawing/2014/chart" uri="{C3380CC4-5D6E-409C-BE32-E72D297353CC}">
              <c16:uniqueId val="{00000000-4090-4E1B-B4AE-22DF9F261801}"/>
            </c:ext>
          </c:extLst>
        </c:ser>
        <c:ser>
          <c:idx val="1"/>
          <c:order val="1"/>
          <c:tx>
            <c:strRef>
              <c:f>'Tigo- Análisis'!$C$8</c:f>
              <c:strCache>
                <c:ptCount val="1"/>
                <c:pt idx="0">
                  <c:v>En desacuerdo</c:v>
                </c:pt>
              </c:strCache>
            </c:strRef>
          </c:tx>
          <c:spPr>
            <a:solidFill>
              <a:schemeClr val="accent2"/>
            </a:solidFill>
            <a:ln>
              <a:noFill/>
            </a:ln>
            <a:effectLst/>
          </c:spPr>
          <c:invertIfNegative val="0"/>
          <c:cat>
            <c:strRef>
              <c:f>'Tigo-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'Tigo- Análisis'!$C$9:$C$13</c:f>
              <c:numCache>
                <c:formatCode>General</c:formatCode>
                <c:ptCount val="5"/>
                <c:pt idx="0">
                  <c:v>0</c:v>
                </c:pt>
                <c:pt idx="1">
                  <c:v>-2</c:v>
                </c:pt>
                <c:pt idx="2">
                  <c:v>-1</c:v>
                </c:pt>
                <c:pt idx="3">
                  <c:v>0</c:v>
                </c:pt>
                <c:pt idx="4">
                  <c:v>0</c:v>
                </c:pt>
              </c:numCache>
            </c:numRef>
          </c:val>
          <c:extLst>
            <c:ext xmlns:c16="http://schemas.microsoft.com/office/drawing/2014/chart" uri="{C3380CC4-5D6E-409C-BE32-E72D297353CC}">
              <c16:uniqueId val="{00000001-4090-4E1B-B4AE-22DF9F261801}"/>
            </c:ext>
          </c:extLst>
        </c:ser>
        <c:ser>
          <c:idx val="2"/>
          <c:order val="2"/>
          <c:tx>
            <c:strRef>
              <c:f>'Tigo- Análisis'!$D$8</c:f>
              <c:strCache>
                <c:ptCount val="1"/>
                <c:pt idx="0">
                  <c:v>Totalmente en desacuerdo</c:v>
                </c:pt>
              </c:strCache>
            </c:strRef>
          </c:tx>
          <c:spPr>
            <a:solidFill>
              <a:srgbClr val="C00000"/>
            </a:solidFill>
            <a:ln>
              <a:noFill/>
            </a:ln>
            <a:effectLst/>
          </c:spPr>
          <c:invertIfNegative val="0"/>
          <c:cat>
            <c:strRef>
              <c:f>'Tigo-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'Tigo- Análisis'!$D$9:$D$13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4090-4E1B-B4AE-22DF9F261801}"/>
            </c:ext>
          </c:extLst>
        </c:ser>
        <c:ser>
          <c:idx val="6"/>
          <c:order val="3"/>
          <c:tx>
            <c:strRef>
              <c:f>'Tigo- Análisis'!$E$8</c:f>
              <c:strCache>
                <c:ptCount val="1"/>
                <c:pt idx="0">
                  <c:v>En desacuerdo</c:v>
                </c:pt>
              </c:strCache>
            </c:strRef>
          </c:tx>
          <c:spPr>
            <a:solidFill>
              <a:schemeClr val="accent2"/>
            </a:solidFill>
            <a:ln>
              <a:noFill/>
            </a:ln>
            <a:effectLst/>
          </c:spPr>
          <c:invertIfNegative val="0"/>
          <c:cat>
            <c:strRef>
              <c:f>'Tigo-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'Tigo- Análisis'!$E$9:$E$13</c:f>
              <c:numCache>
                <c:formatCode>General</c:formatCode>
                <c:ptCount val="5"/>
              </c:numCache>
            </c:numRef>
          </c:val>
          <c:extLst>
            <c:ext xmlns:c16="http://schemas.microsoft.com/office/drawing/2014/chart" uri="{C3380CC4-5D6E-409C-BE32-E72D297353CC}">
              <c16:uniqueId val="{00000003-4090-4E1B-B4AE-22DF9F261801}"/>
            </c:ext>
          </c:extLst>
        </c:ser>
        <c:ser>
          <c:idx val="3"/>
          <c:order val="4"/>
          <c:tx>
            <c:strRef>
              <c:f>'Tigo- Análisis'!$F$8</c:f>
              <c:strCache>
                <c:ptCount val="1"/>
                <c:pt idx="0">
                  <c:v>Me es indiferente</c:v>
                </c:pt>
              </c:strCache>
            </c:strRef>
          </c:tx>
          <c:spPr>
            <a:solidFill>
              <a:schemeClr val="bg2">
                <a:lumMod val="90000"/>
              </a:schemeClr>
            </a:solidFill>
            <a:ln>
              <a:noFill/>
            </a:ln>
            <a:effectLst/>
          </c:spPr>
          <c:invertIfNegative val="0"/>
          <c:cat>
            <c:strRef>
              <c:f>'Tigo-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'Tigo- Análisis'!$F$9:$F$13</c:f>
              <c:numCache>
                <c:formatCode>General</c:formatCode>
                <c:ptCount val="5"/>
                <c:pt idx="0">
                  <c:v>1</c:v>
                </c:pt>
                <c:pt idx="1">
                  <c:v>1</c:v>
                </c:pt>
                <c:pt idx="2">
                  <c:v>0.5</c:v>
                </c:pt>
                <c:pt idx="3">
                  <c:v>1</c:v>
                </c:pt>
                <c:pt idx="4">
                  <c:v>1.5</c:v>
                </c:pt>
              </c:numCache>
            </c:numRef>
          </c:val>
          <c:extLst>
            <c:ext xmlns:c16="http://schemas.microsoft.com/office/drawing/2014/chart" uri="{C3380CC4-5D6E-409C-BE32-E72D297353CC}">
              <c16:uniqueId val="{00000004-4090-4E1B-B4AE-22DF9F261801}"/>
            </c:ext>
          </c:extLst>
        </c:ser>
        <c:ser>
          <c:idx val="4"/>
          <c:order val="5"/>
          <c:tx>
            <c:strRef>
              <c:f>'Tigo- Análisis'!$G$8</c:f>
              <c:strCache>
                <c:ptCount val="1"/>
                <c:pt idx="0">
                  <c:v>De acuerdo</c:v>
                </c:pt>
              </c:strCache>
            </c:strRef>
          </c:tx>
          <c:spPr>
            <a:solidFill>
              <a:srgbClr val="00B0F0"/>
            </a:solidFill>
            <a:ln>
              <a:noFill/>
            </a:ln>
            <a:effectLst/>
          </c:spPr>
          <c:invertIfNegative val="0"/>
          <c:cat>
            <c:strRef>
              <c:f>'Tigo-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'Tigo- Análisis'!$G$9:$G$13</c:f>
              <c:numCache>
                <c:formatCode>General</c:formatCode>
                <c:ptCount val="5"/>
                <c:pt idx="0">
                  <c:v>2</c:v>
                </c:pt>
                <c:pt idx="1">
                  <c:v>2</c:v>
                </c:pt>
                <c:pt idx="2">
                  <c:v>3</c:v>
                </c:pt>
                <c:pt idx="3">
                  <c:v>3</c:v>
                </c:pt>
                <c:pt idx="4">
                  <c:v>2</c:v>
                </c:pt>
              </c:numCache>
            </c:numRef>
          </c:val>
          <c:extLst>
            <c:ext xmlns:c16="http://schemas.microsoft.com/office/drawing/2014/chart" uri="{C3380CC4-5D6E-409C-BE32-E72D297353CC}">
              <c16:uniqueId val="{00000005-4090-4E1B-B4AE-22DF9F261801}"/>
            </c:ext>
          </c:extLst>
        </c:ser>
        <c:ser>
          <c:idx val="5"/>
          <c:order val="6"/>
          <c:tx>
            <c:strRef>
              <c:f>'Tigo- Análisis'!$H$8</c:f>
              <c:strCache>
                <c:ptCount val="1"/>
                <c:pt idx="0">
                  <c:v>Totalmente de acuerdo</c:v>
                </c:pt>
              </c:strCache>
            </c:strRef>
          </c:tx>
          <c:spPr>
            <a:solidFill>
              <a:srgbClr val="002060"/>
            </a:solidFill>
            <a:ln>
              <a:noFill/>
            </a:ln>
            <a:effectLst/>
          </c:spPr>
          <c:invertIfNegative val="0"/>
          <c:cat>
            <c:strRef>
              <c:f>'Tigo- Análisis'!$A$9:$A$13</c:f>
              <c:strCache>
                <c:ptCount val="5"/>
                <c:pt idx="0">
                  <c:v>1. La organización enfoca sus prácticas o promueve con ellas la sostenibilidad, cuidado del medio ambiente y creación de beneficios sociales.</c:v>
                </c:pt>
                <c:pt idx="1">
                  <c:v>2. La organización hace uso de energías renovables en la prestación de sus servicios.</c:v>
                </c:pt>
                <c:pt idx="2">
                  <c:v>3. Tras la pandemia del COVID-19 la organización ha implementado/desarrollado nuevas estrategias para la reactivación de la economía en el territorio nacional.</c:v>
                </c:pt>
                <c:pt idx="3">
                  <c:v>4. La organización promueve el uso de nuevas tecnologías para la mejora de servicios, cuidando su compromiso social y ambiental.</c:v>
                </c:pt>
                <c:pt idx="4">
                  <c:v>5. La organización divulga los resultados de las prácticas de sostenibilidad y cuidado del medio ambiente.</c:v>
                </c:pt>
              </c:strCache>
            </c:strRef>
          </c:cat>
          <c:val>
            <c:numRef>
              <c:f>'Tigo- Análisis'!$H$9:$H$13</c:f>
              <c:numCache>
                <c:formatCode>General</c:formatCode>
                <c:ptCount val="5"/>
                <c:pt idx="0">
                  <c:v>3</c:v>
                </c:pt>
                <c:pt idx="1">
                  <c:v>1</c:v>
                </c:pt>
                <c:pt idx="2">
                  <c:v>2</c:v>
                </c:pt>
                <c:pt idx="3">
                  <c:v>2</c:v>
                </c:pt>
                <c:pt idx="4">
                  <c:v>2</c:v>
                </c:pt>
              </c:numCache>
            </c:numRef>
          </c:val>
          <c:extLst>
            <c:ext xmlns:c16="http://schemas.microsoft.com/office/drawing/2014/chart" uri="{C3380CC4-5D6E-409C-BE32-E72D297353CC}">
              <c16:uniqueId val="{00000006-4090-4E1B-B4AE-22DF9F261801}"/>
            </c:ext>
          </c:extLst>
        </c:ser>
        <c:dLbls>
          <c:showLegendKey val="0"/>
          <c:showVal val="0"/>
          <c:showCatName val="0"/>
          <c:showSerName val="0"/>
          <c:showPercent val="0"/>
          <c:showBubbleSize val="0"/>
        </c:dLbls>
        <c:gapWidth val="150"/>
        <c:overlap val="100"/>
        <c:axId val="653763456"/>
        <c:axId val="653767776"/>
      </c:barChart>
      <c:catAx>
        <c:axId val="653763456"/>
        <c:scaling>
          <c:orientation val="maxMin"/>
        </c:scaling>
        <c:delete val="0"/>
        <c:axPos val="l"/>
        <c:numFmt formatCode="General" sourceLinked="1"/>
        <c:majorTickMark val="none"/>
        <c:minorTickMark val="none"/>
        <c:tickLblPos val="low"/>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3767776"/>
        <c:crosses val="autoZero"/>
        <c:auto val="1"/>
        <c:lblAlgn val="ctr"/>
        <c:lblOffset val="100"/>
        <c:noMultiLvlLbl val="0"/>
      </c:catAx>
      <c:valAx>
        <c:axId val="65376777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65376345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Tigo - Responsabilidad Social Empresarial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'Tigo- Análisis'!$B$38</c:f>
              <c:strCache>
                <c:ptCount val="1"/>
                <c:pt idx="0">
                  <c:v>Me es indiferente</c:v>
                </c:pt>
              </c:strCache>
            </c:strRef>
          </c:tx>
          <c:spPr>
            <a:solidFill>
              <a:schemeClr val="bg2">
                <a:lumMod val="90000"/>
              </a:schemeClr>
            </a:solidFill>
            <a:ln>
              <a:noFill/>
            </a:ln>
            <a:effectLst/>
          </c:spPr>
          <c:invertIfNegative val="0"/>
          <c:cat>
            <c:strRef>
              <c:f>'Tigo-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'Tigo- Análisis'!$B$39:$B$44</c:f>
              <c:numCache>
                <c:formatCode>General</c:formatCode>
                <c:ptCount val="6"/>
                <c:pt idx="0">
                  <c:v>-0.5</c:v>
                </c:pt>
                <c:pt idx="1">
                  <c:v>0</c:v>
                </c:pt>
                <c:pt idx="2">
                  <c:v>0</c:v>
                </c:pt>
                <c:pt idx="3">
                  <c:v>-0.5</c:v>
                </c:pt>
                <c:pt idx="4">
                  <c:v>0</c:v>
                </c:pt>
                <c:pt idx="5">
                  <c:v>0</c:v>
                </c:pt>
              </c:numCache>
            </c:numRef>
          </c:val>
          <c:extLst>
            <c:ext xmlns:c16="http://schemas.microsoft.com/office/drawing/2014/chart" uri="{C3380CC4-5D6E-409C-BE32-E72D297353CC}">
              <c16:uniqueId val="{00000000-43FC-4697-8194-77E09DAFEBD4}"/>
            </c:ext>
          </c:extLst>
        </c:ser>
        <c:ser>
          <c:idx val="1"/>
          <c:order val="1"/>
          <c:tx>
            <c:strRef>
              <c:f>'Tigo- Análisis'!$C$38</c:f>
              <c:strCache>
                <c:ptCount val="1"/>
                <c:pt idx="0">
                  <c:v>En desacuerdo</c:v>
                </c:pt>
              </c:strCache>
            </c:strRef>
          </c:tx>
          <c:spPr>
            <a:solidFill>
              <a:schemeClr val="accent2"/>
            </a:solidFill>
            <a:ln>
              <a:noFill/>
            </a:ln>
            <a:effectLst/>
          </c:spPr>
          <c:invertIfNegative val="0"/>
          <c:cat>
            <c:strRef>
              <c:f>'Tigo-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'Tigo- Análisis'!$C$39:$C$44</c:f>
              <c:numCache>
                <c:formatCode>General</c:formatCode>
                <c:ptCount val="6"/>
                <c:pt idx="0">
                  <c:v>-2</c:v>
                </c:pt>
                <c:pt idx="1">
                  <c:v>-1</c:v>
                </c:pt>
                <c:pt idx="2">
                  <c:v>0</c:v>
                </c:pt>
                <c:pt idx="3">
                  <c:v>0</c:v>
                </c:pt>
                <c:pt idx="4">
                  <c:v>0</c:v>
                </c:pt>
                <c:pt idx="5">
                  <c:v>0</c:v>
                </c:pt>
              </c:numCache>
            </c:numRef>
          </c:val>
          <c:extLst>
            <c:ext xmlns:c16="http://schemas.microsoft.com/office/drawing/2014/chart" uri="{C3380CC4-5D6E-409C-BE32-E72D297353CC}">
              <c16:uniqueId val="{00000001-43FC-4697-8194-77E09DAFEBD4}"/>
            </c:ext>
          </c:extLst>
        </c:ser>
        <c:ser>
          <c:idx val="2"/>
          <c:order val="2"/>
          <c:tx>
            <c:strRef>
              <c:f>'Tigo- Análisis'!$D$38</c:f>
              <c:strCache>
                <c:ptCount val="1"/>
                <c:pt idx="0">
                  <c:v>Totalmente en desacuerdo</c:v>
                </c:pt>
              </c:strCache>
            </c:strRef>
          </c:tx>
          <c:spPr>
            <a:solidFill>
              <a:srgbClr val="C00000"/>
            </a:solidFill>
            <a:ln>
              <a:noFill/>
            </a:ln>
            <a:effectLst/>
          </c:spPr>
          <c:invertIfNegative val="0"/>
          <c:cat>
            <c:strRef>
              <c:f>'Tigo-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'Tigo- Análisis'!$D$39:$D$44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43FC-4697-8194-77E09DAFEBD4}"/>
            </c:ext>
          </c:extLst>
        </c:ser>
        <c:ser>
          <c:idx val="6"/>
          <c:order val="3"/>
          <c:tx>
            <c:strRef>
              <c:f>'Tigo- Análisis'!$E$38</c:f>
              <c:strCache>
                <c:ptCount val="1"/>
                <c:pt idx="0">
                  <c:v>En desacuerdo</c:v>
                </c:pt>
              </c:strCache>
            </c:strRef>
          </c:tx>
          <c:spPr>
            <a:solidFill>
              <a:schemeClr val="accent2"/>
            </a:solidFill>
            <a:ln>
              <a:noFill/>
            </a:ln>
            <a:effectLst/>
          </c:spPr>
          <c:invertIfNegative val="0"/>
          <c:cat>
            <c:strRef>
              <c:f>'Tigo-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'Tigo- Análisis'!$E$39:$E$44</c:f>
              <c:numCache>
                <c:formatCode>General</c:formatCode>
                <c:ptCount val="6"/>
              </c:numCache>
            </c:numRef>
          </c:val>
          <c:extLst>
            <c:ext xmlns:c16="http://schemas.microsoft.com/office/drawing/2014/chart" uri="{C3380CC4-5D6E-409C-BE32-E72D297353CC}">
              <c16:uniqueId val="{00000003-43FC-4697-8194-77E09DAFEBD4}"/>
            </c:ext>
          </c:extLst>
        </c:ser>
        <c:ser>
          <c:idx val="3"/>
          <c:order val="4"/>
          <c:tx>
            <c:strRef>
              <c:f>'Tigo- Análisis'!$F$38</c:f>
              <c:strCache>
                <c:ptCount val="1"/>
                <c:pt idx="0">
                  <c:v>Me es indiferente</c:v>
                </c:pt>
              </c:strCache>
            </c:strRef>
          </c:tx>
          <c:spPr>
            <a:solidFill>
              <a:schemeClr val="bg2">
                <a:lumMod val="90000"/>
              </a:schemeClr>
            </a:solidFill>
            <a:ln>
              <a:noFill/>
            </a:ln>
            <a:effectLst/>
          </c:spPr>
          <c:invertIfNegative val="0"/>
          <c:cat>
            <c:strRef>
              <c:f>'Tigo-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'Tigo- Análisis'!$F$39:$F$44</c:f>
              <c:numCache>
                <c:formatCode>General</c:formatCode>
                <c:ptCount val="6"/>
                <c:pt idx="0">
                  <c:v>0.5</c:v>
                </c:pt>
                <c:pt idx="1">
                  <c:v>0</c:v>
                </c:pt>
                <c:pt idx="2">
                  <c:v>0</c:v>
                </c:pt>
                <c:pt idx="3">
                  <c:v>0.5</c:v>
                </c:pt>
                <c:pt idx="4">
                  <c:v>0</c:v>
                </c:pt>
                <c:pt idx="5">
                  <c:v>0</c:v>
                </c:pt>
              </c:numCache>
            </c:numRef>
          </c:val>
          <c:extLst>
            <c:ext xmlns:c16="http://schemas.microsoft.com/office/drawing/2014/chart" uri="{C3380CC4-5D6E-409C-BE32-E72D297353CC}">
              <c16:uniqueId val="{00000004-43FC-4697-8194-77E09DAFEBD4}"/>
            </c:ext>
          </c:extLst>
        </c:ser>
        <c:ser>
          <c:idx val="4"/>
          <c:order val="5"/>
          <c:tx>
            <c:strRef>
              <c:f>'Tigo- Análisis'!$G$38</c:f>
              <c:strCache>
                <c:ptCount val="1"/>
                <c:pt idx="0">
                  <c:v>De acuerdo</c:v>
                </c:pt>
              </c:strCache>
            </c:strRef>
          </c:tx>
          <c:spPr>
            <a:solidFill>
              <a:srgbClr val="00B0F0"/>
            </a:solidFill>
            <a:ln>
              <a:noFill/>
            </a:ln>
            <a:effectLst/>
          </c:spPr>
          <c:invertIfNegative val="0"/>
          <c:cat>
            <c:strRef>
              <c:f>'Tigo-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'Tigo- Análisis'!$G$39:$G$44</c:f>
              <c:numCache>
                <c:formatCode>General</c:formatCode>
                <c:ptCount val="6"/>
                <c:pt idx="0">
                  <c:v>3</c:v>
                </c:pt>
                <c:pt idx="1">
                  <c:v>3</c:v>
                </c:pt>
                <c:pt idx="2">
                  <c:v>4</c:v>
                </c:pt>
                <c:pt idx="3">
                  <c:v>5</c:v>
                </c:pt>
                <c:pt idx="4">
                  <c:v>4</c:v>
                </c:pt>
                <c:pt idx="5">
                  <c:v>5</c:v>
                </c:pt>
              </c:numCache>
            </c:numRef>
          </c:val>
          <c:extLst>
            <c:ext xmlns:c16="http://schemas.microsoft.com/office/drawing/2014/chart" uri="{C3380CC4-5D6E-409C-BE32-E72D297353CC}">
              <c16:uniqueId val="{00000005-43FC-4697-8194-77E09DAFEBD4}"/>
            </c:ext>
          </c:extLst>
        </c:ser>
        <c:ser>
          <c:idx val="5"/>
          <c:order val="6"/>
          <c:tx>
            <c:strRef>
              <c:f>'Tigo- Análisis'!$H$38</c:f>
              <c:strCache>
                <c:ptCount val="1"/>
                <c:pt idx="0">
                  <c:v>Totalmente de acuerdo</c:v>
                </c:pt>
              </c:strCache>
            </c:strRef>
          </c:tx>
          <c:spPr>
            <a:solidFill>
              <a:srgbClr val="002060"/>
            </a:solidFill>
            <a:ln>
              <a:noFill/>
            </a:ln>
            <a:effectLst/>
          </c:spPr>
          <c:invertIfNegative val="0"/>
          <c:cat>
            <c:strRef>
              <c:f>'Tigo- Análisis'!$A$39:$A$44</c:f>
              <c:strCache>
                <c:ptCount val="6"/>
                <c:pt idx="0">
                  <c:v>1. La organización cuenta con un programa de reciclaje de equipos físicos obsoletos o economía circular.</c:v>
                </c:pt>
                <c:pt idx="1">
                  <c:v>2. La organización cuenta con programas de desarrollo que ayudan a sus empleados a crecer en el ámbito profesional y personal.</c:v>
                </c:pt>
                <c:pt idx="2">
                  <c:v>3. En la organización es posible encontrar un ambiente de respeto y tolerancia en el cual trabajar.</c:v>
                </c:pt>
                <c:pt idx="3">
                  <c:v>4. Los productos o servicios que ofrece la organización están alineados al compromiso actual de RSE.</c:v>
                </c:pt>
                <c:pt idx="4">
                  <c:v>5. La organización promueve activamente las vacantes actuales de IT con el fin de adquirir talentos que complementen sus equipos.</c:v>
                </c:pt>
                <c:pt idx="5">
                  <c:v>6. Los precios de los productos y servicios de la organización son justos frente a los que ofrece la competencia.</c:v>
                </c:pt>
              </c:strCache>
            </c:strRef>
          </c:cat>
          <c:val>
            <c:numRef>
              <c:f>'Tigo- Análisis'!$H$39:$H$44</c:f>
              <c:numCache>
                <c:formatCode>General</c:formatCode>
                <c:ptCount val="6"/>
                <c:pt idx="0">
                  <c:v>1</c:v>
                </c:pt>
                <c:pt idx="1">
                  <c:v>3</c:v>
                </c:pt>
                <c:pt idx="2">
                  <c:v>3</c:v>
                </c:pt>
                <c:pt idx="3">
                  <c:v>1</c:v>
                </c:pt>
                <c:pt idx="4">
                  <c:v>3</c:v>
                </c:pt>
                <c:pt idx="5">
                  <c:v>2</c:v>
                </c:pt>
              </c:numCache>
            </c:numRef>
          </c:val>
          <c:extLst>
            <c:ext xmlns:c16="http://schemas.microsoft.com/office/drawing/2014/chart" uri="{C3380CC4-5D6E-409C-BE32-E72D297353CC}">
              <c16:uniqueId val="{00000006-43FC-4697-8194-77E09DAFEBD4}"/>
            </c:ext>
          </c:extLst>
        </c:ser>
        <c:dLbls>
          <c:showLegendKey val="0"/>
          <c:showVal val="0"/>
          <c:showCatName val="0"/>
          <c:showSerName val="0"/>
          <c:showPercent val="0"/>
          <c:showBubbleSize val="0"/>
        </c:dLbls>
        <c:gapWidth val="150"/>
        <c:overlap val="100"/>
        <c:axId val="653763456"/>
        <c:axId val="653767776"/>
      </c:barChart>
      <c:catAx>
        <c:axId val="653763456"/>
        <c:scaling>
          <c:orientation val="maxMin"/>
        </c:scaling>
        <c:delete val="0"/>
        <c:axPos val="l"/>
        <c:numFmt formatCode="General" sourceLinked="1"/>
        <c:majorTickMark val="none"/>
        <c:minorTickMark val="none"/>
        <c:tickLblPos val="low"/>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3767776"/>
        <c:crosses val="autoZero"/>
        <c:auto val="1"/>
        <c:lblAlgn val="ctr"/>
        <c:lblOffset val="100"/>
        <c:noMultiLvlLbl val="0"/>
      </c:catAx>
      <c:valAx>
        <c:axId val="65376777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65376345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Tigo - Innovación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percentStacked"/>
        <c:varyColors val="0"/>
        <c:ser>
          <c:idx val="0"/>
          <c:order val="0"/>
          <c:tx>
            <c:strRef>
              <c:f>'Tigo- Análisis'!$B$70</c:f>
              <c:strCache>
                <c:ptCount val="1"/>
                <c:pt idx="0">
                  <c:v>Me es indiferente</c:v>
                </c:pt>
              </c:strCache>
            </c:strRef>
          </c:tx>
          <c:spPr>
            <a:solidFill>
              <a:schemeClr val="bg2">
                <a:lumMod val="90000"/>
              </a:schemeClr>
            </a:solidFill>
            <a:ln>
              <a:noFill/>
            </a:ln>
            <a:effectLst/>
          </c:spPr>
          <c:invertIfNegative val="0"/>
          <c:cat>
            <c:strRef>
              <c:f>'Tigo-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'Tigo- Análisis'!$B$71:$B$77</c:f>
              <c:numCache>
                <c:formatCode>General</c:formatCode>
                <c:ptCount val="7"/>
                <c:pt idx="0">
                  <c:v>0</c:v>
                </c:pt>
                <c:pt idx="1">
                  <c:v>-0.5</c:v>
                </c:pt>
                <c:pt idx="2">
                  <c:v>-0.5</c:v>
                </c:pt>
                <c:pt idx="3">
                  <c:v>-1.5</c:v>
                </c:pt>
                <c:pt idx="4">
                  <c:v>0</c:v>
                </c:pt>
                <c:pt idx="5">
                  <c:v>0</c:v>
                </c:pt>
                <c:pt idx="6">
                  <c:v>0</c:v>
                </c:pt>
              </c:numCache>
            </c:numRef>
          </c:val>
          <c:extLst>
            <c:ext xmlns:c16="http://schemas.microsoft.com/office/drawing/2014/chart" uri="{C3380CC4-5D6E-409C-BE32-E72D297353CC}">
              <c16:uniqueId val="{00000000-EDAB-4638-889B-C07A4F64C958}"/>
            </c:ext>
          </c:extLst>
        </c:ser>
        <c:ser>
          <c:idx val="1"/>
          <c:order val="1"/>
          <c:tx>
            <c:strRef>
              <c:f>'Tigo- Análisis'!$C$70</c:f>
              <c:strCache>
                <c:ptCount val="1"/>
                <c:pt idx="0">
                  <c:v>En desacuerdo</c:v>
                </c:pt>
              </c:strCache>
            </c:strRef>
          </c:tx>
          <c:spPr>
            <a:solidFill>
              <a:schemeClr val="accent2"/>
            </a:solidFill>
            <a:ln>
              <a:noFill/>
            </a:ln>
            <a:effectLst/>
          </c:spPr>
          <c:invertIfNegative val="0"/>
          <c:cat>
            <c:strRef>
              <c:f>'Tigo-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'Tigo- Análisis'!$C$71:$C$77</c:f>
              <c:numCache>
                <c:formatCode>General</c:formatCode>
                <c:ptCount val="7"/>
                <c:pt idx="0">
                  <c:v>-1</c:v>
                </c:pt>
                <c:pt idx="1">
                  <c:v>0</c:v>
                </c:pt>
                <c:pt idx="2">
                  <c:v>0</c:v>
                </c:pt>
                <c:pt idx="3">
                  <c:v>0</c:v>
                </c:pt>
                <c:pt idx="4">
                  <c:v>-1</c:v>
                </c:pt>
                <c:pt idx="5">
                  <c:v>0</c:v>
                </c:pt>
                <c:pt idx="6">
                  <c:v>0</c:v>
                </c:pt>
              </c:numCache>
            </c:numRef>
          </c:val>
          <c:extLst>
            <c:ext xmlns:c16="http://schemas.microsoft.com/office/drawing/2014/chart" uri="{C3380CC4-5D6E-409C-BE32-E72D297353CC}">
              <c16:uniqueId val="{00000001-EDAB-4638-889B-C07A4F64C958}"/>
            </c:ext>
          </c:extLst>
        </c:ser>
        <c:ser>
          <c:idx val="2"/>
          <c:order val="2"/>
          <c:tx>
            <c:strRef>
              <c:f>'Tigo- Análisis'!$D$70</c:f>
              <c:strCache>
                <c:ptCount val="1"/>
                <c:pt idx="0">
                  <c:v>Totalmente en desacuerdo</c:v>
                </c:pt>
              </c:strCache>
            </c:strRef>
          </c:tx>
          <c:spPr>
            <a:solidFill>
              <a:srgbClr val="C00000"/>
            </a:solidFill>
            <a:ln>
              <a:noFill/>
            </a:ln>
            <a:effectLst/>
          </c:spPr>
          <c:invertIfNegative val="0"/>
          <c:cat>
            <c:strRef>
              <c:f>'Tigo-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'Tigo- Análisis'!$D$71:$D$77</c:f>
              <c:numCache>
                <c:formatCode>General</c:formatCode>
                <c:ptCount val="7"/>
                <c:pt idx="0">
                  <c:v>0</c:v>
                </c:pt>
                <c:pt idx="1">
                  <c:v>0</c:v>
                </c:pt>
                <c:pt idx="2">
                  <c:v>-1</c:v>
                </c:pt>
                <c:pt idx="3">
                  <c:v>0</c:v>
                </c:pt>
                <c:pt idx="4">
                  <c:v>0</c:v>
                </c:pt>
                <c:pt idx="5">
                  <c:v>0</c:v>
                </c:pt>
                <c:pt idx="6">
                  <c:v>-1</c:v>
                </c:pt>
              </c:numCache>
            </c:numRef>
          </c:val>
          <c:extLst>
            <c:ext xmlns:c16="http://schemas.microsoft.com/office/drawing/2014/chart" uri="{C3380CC4-5D6E-409C-BE32-E72D297353CC}">
              <c16:uniqueId val="{00000002-EDAB-4638-889B-C07A4F64C958}"/>
            </c:ext>
          </c:extLst>
        </c:ser>
        <c:ser>
          <c:idx val="6"/>
          <c:order val="3"/>
          <c:tx>
            <c:strRef>
              <c:f>'Tigo- Análisis'!$E$70</c:f>
              <c:strCache>
                <c:ptCount val="1"/>
                <c:pt idx="0">
                  <c:v>En desacuerdo</c:v>
                </c:pt>
              </c:strCache>
            </c:strRef>
          </c:tx>
          <c:spPr>
            <a:solidFill>
              <a:schemeClr val="accent1">
                <a:lumMod val="60000"/>
              </a:schemeClr>
            </a:solidFill>
            <a:ln>
              <a:noFill/>
            </a:ln>
            <a:effectLst/>
          </c:spPr>
          <c:invertIfNegative val="0"/>
          <c:cat>
            <c:strRef>
              <c:f>'Tigo-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'Tigo- Análisis'!$E$71:$E$77</c:f>
              <c:numCache>
                <c:formatCode>General</c:formatCode>
                <c:ptCount val="7"/>
              </c:numCache>
            </c:numRef>
          </c:val>
          <c:extLst>
            <c:ext xmlns:c16="http://schemas.microsoft.com/office/drawing/2014/chart" uri="{C3380CC4-5D6E-409C-BE32-E72D297353CC}">
              <c16:uniqueId val="{00000003-EDAB-4638-889B-C07A4F64C958}"/>
            </c:ext>
          </c:extLst>
        </c:ser>
        <c:ser>
          <c:idx val="3"/>
          <c:order val="4"/>
          <c:tx>
            <c:strRef>
              <c:f>'Tigo- Análisis'!$F$70</c:f>
              <c:strCache>
                <c:ptCount val="1"/>
                <c:pt idx="0">
                  <c:v>Me es indiferente</c:v>
                </c:pt>
              </c:strCache>
            </c:strRef>
          </c:tx>
          <c:spPr>
            <a:solidFill>
              <a:schemeClr val="bg2">
                <a:lumMod val="90000"/>
              </a:schemeClr>
            </a:solidFill>
            <a:ln>
              <a:noFill/>
            </a:ln>
            <a:effectLst/>
          </c:spPr>
          <c:invertIfNegative val="0"/>
          <c:cat>
            <c:strRef>
              <c:f>'Tigo-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'Tigo- Análisis'!$F$71:$F$77</c:f>
              <c:numCache>
                <c:formatCode>General</c:formatCode>
                <c:ptCount val="7"/>
                <c:pt idx="0">
                  <c:v>0</c:v>
                </c:pt>
                <c:pt idx="1">
                  <c:v>0.5</c:v>
                </c:pt>
                <c:pt idx="2">
                  <c:v>0.5</c:v>
                </c:pt>
                <c:pt idx="3">
                  <c:v>1.5</c:v>
                </c:pt>
                <c:pt idx="4">
                  <c:v>0</c:v>
                </c:pt>
                <c:pt idx="5">
                  <c:v>0</c:v>
                </c:pt>
                <c:pt idx="6">
                  <c:v>0</c:v>
                </c:pt>
              </c:numCache>
            </c:numRef>
          </c:val>
          <c:extLst>
            <c:ext xmlns:c16="http://schemas.microsoft.com/office/drawing/2014/chart" uri="{C3380CC4-5D6E-409C-BE32-E72D297353CC}">
              <c16:uniqueId val="{00000004-EDAB-4638-889B-C07A4F64C958}"/>
            </c:ext>
          </c:extLst>
        </c:ser>
        <c:ser>
          <c:idx val="4"/>
          <c:order val="5"/>
          <c:tx>
            <c:strRef>
              <c:f>'Tigo- Análisis'!$G$70</c:f>
              <c:strCache>
                <c:ptCount val="1"/>
                <c:pt idx="0">
                  <c:v>De acuerdo</c:v>
                </c:pt>
              </c:strCache>
            </c:strRef>
          </c:tx>
          <c:spPr>
            <a:solidFill>
              <a:srgbClr val="00B0F0"/>
            </a:solidFill>
            <a:ln>
              <a:noFill/>
            </a:ln>
            <a:effectLst/>
          </c:spPr>
          <c:invertIfNegative val="0"/>
          <c:cat>
            <c:strRef>
              <c:f>'Tigo-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'Tigo- Análisis'!$G$71:$G$77</c:f>
              <c:numCache>
                <c:formatCode>General</c:formatCode>
                <c:ptCount val="7"/>
                <c:pt idx="0">
                  <c:v>2</c:v>
                </c:pt>
                <c:pt idx="1">
                  <c:v>2</c:v>
                </c:pt>
                <c:pt idx="2">
                  <c:v>1</c:v>
                </c:pt>
                <c:pt idx="3">
                  <c:v>1</c:v>
                </c:pt>
                <c:pt idx="4">
                  <c:v>3</c:v>
                </c:pt>
                <c:pt idx="5">
                  <c:v>4</c:v>
                </c:pt>
                <c:pt idx="6">
                  <c:v>3</c:v>
                </c:pt>
              </c:numCache>
            </c:numRef>
          </c:val>
          <c:extLst>
            <c:ext xmlns:c16="http://schemas.microsoft.com/office/drawing/2014/chart" uri="{C3380CC4-5D6E-409C-BE32-E72D297353CC}">
              <c16:uniqueId val="{00000005-EDAB-4638-889B-C07A4F64C958}"/>
            </c:ext>
          </c:extLst>
        </c:ser>
        <c:ser>
          <c:idx val="5"/>
          <c:order val="6"/>
          <c:tx>
            <c:strRef>
              <c:f>'Tigo- Análisis'!$H$70</c:f>
              <c:strCache>
                <c:ptCount val="1"/>
                <c:pt idx="0">
                  <c:v>Totalmente de acuerdo</c:v>
                </c:pt>
              </c:strCache>
            </c:strRef>
          </c:tx>
          <c:spPr>
            <a:solidFill>
              <a:srgbClr val="002060"/>
            </a:solidFill>
            <a:ln>
              <a:noFill/>
            </a:ln>
            <a:effectLst/>
          </c:spPr>
          <c:invertIfNegative val="0"/>
          <c:cat>
            <c:strRef>
              <c:f>'Tigo- Análisis'!$A$71:$A$77</c:f>
              <c:strCache>
                <c:ptCount val="7"/>
                <c:pt idx="0">
                  <c:v>1. La organización cuenta con un área de innovación que participa en la ejecución y propuesta de nuevos proyectos.</c:v>
                </c:pt>
                <c:pt idx="1">
                  <c:v>2. Dentro de la organización se cuenta con iniciativas que permiten a los colaboradores proponer proyectos e ideas de innovación.</c:v>
                </c:pt>
                <c:pt idx="2">
                  <c:v>3. Dentro de la estrategia organizacional se determina cómo generar valor a los clientes mediante prácticas de innovación.</c:v>
                </c:pt>
                <c:pt idx="3">
                  <c:v>4. La organización participa en proyectos de investigación para promover la innovación por medio de alianzas con entidades educativas, públicas , privadas o internacionales.</c:v>
                </c:pt>
                <c:pt idx="4">
                  <c:v>5. La organización genera alianzas con MiPymes para promover la capacidad tecnológica y la capacidad de innovación.</c:v>
                </c:pt>
                <c:pt idx="5">
                  <c:v>6. La organización cuenta con tecnologías con un enfoque de sostenibilidad, tales como el big data, la inteligencia artificial o el internet de las cosas.</c:v>
                </c:pt>
                <c:pt idx="6">
                  <c:v>7. La organización brinda a sus colaboradores formación en innovación.</c:v>
                </c:pt>
              </c:strCache>
            </c:strRef>
          </c:cat>
          <c:val>
            <c:numRef>
              <c:f>'Tigo- Análisis'!$H$71:$H$77</c:f>
              <c:numCache>
                <c:formatCode>General</c:formatCode>
                <c:ptCount val="7"/>
                <c:pt idx="0">
                  <c:v>4</c:v>
                </c:pt>
                <c:pt idx="1">
                  <c:v>4</c:v>
                </c:pt>
                <c:pt idx="2">
                  <c:v>4</c:v>
                </c:pt>
                <c:pt idx="3">
                  <c:v>3</c:v>
                </c:pt>
                <c:pt idx="4">
                  <c:v>3</c:v>
                </c:pt>
                <c:pt idx="5">
                  <c:v>3</c:v>
                </c:pt>
                <c:pt idx="6">
                  <c:v>3</c:v>
                </c:pt>
              </c:numCache>
            </c:numRef>
          </c:val>
          <c:extLst>
            <c:ext xmlns:c16="http://schemas.microsoft.com/office/drawing/2014/chart" uri="{C3380CC4-5D6E-409C-BE32-E72D297353CC}">
              <c16:uniqueId val="{00000006-EDAB-4638-889B-C07A4F64C958}"/>
            </c:ext>
          </c:extLst>
        </c:ser>
        <c:dLbls>
          <c:showLegendKey val="0"/>
          <c:showVal val="0"/>
          <c:showCatName val="0"/>
          <c:showSerName val="0"/>
          <c:showPercent val="0"/>
          <c:showBubbleSize val="0"/>
        </c:dLbls>
        <c:gapWidth val="150"/>
        <c:overlap val="100"/>
        <c:axId val="653763456"/>
        <c:axId val="653767776"/>
      </c:barChart>
      <c:catAx>
        <c:axId val="653763456"/>
        <c:scaling>
          <c:orientation val="maxMin"/>
        </c:scaling>
        <c:delete val="0"/>
        <c:axPos val="l"/>
        <c:numFmt formatCode="General" sourceLinked="1"/>
        <c:majorTickMark val="none"/>
        <c:minorTickMark val="none"/>
        <c:tickLblPos val="low"/>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3767776"/>
        <c:crosses val="autoZero"/>
        <c:auto val="1"/>
        <c:lblAlgn val="ctr"/>
        <c:lblOffset val="100"/>
        <c:noMultiLvlLbl val="0"/>
      </c:catAx>
      <c:valAx>
        <c:axId val="653767776"/>
        <c:scaling>
          <c:orientation val="minMax"/>
        </c:scaling>
        <c:delete val="0"/>
        <c:axPos val="t"/>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65376345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88106</xdr:rowOff>
    </xdr:from>
    <xdr:to>
      <xdr:col>6</xdr:col>
      <xdr:colOff>35718</xdr:colOff>
      <xdr:row>28</xdr:row>
      <xdr:rowOff>164306</xdr:rowOff>
    </xdr:to>
    <xdr:graphicFrame macro="">
      <xdr:nvGraphicFramePr>
        <xdr:cNvPr id="4" name="Gráfico 3">
          <a:extLst>
            <a:ext uri="{FF2B5EF4-FFF2-40B4-BE49-F238E27FC236}">
              <a16:creationId xmlns:a16="http://schemas.microsoft.com/office/drawing/2014/main" id="{259252FB-06EF-C35B-ECD9-70E550F9A3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44</xdr:row>
      <xdr:rowOff>85724</xdr:rowOff>
    </xdr:from>
    <xdr:to>
      <xdr:col>6</xdr:col>
      <xdr:colOff>23812</xdr:colOff>
      <xdr:row>58</xdr:row>
      <xdr:rowOff>161924</xdr:rowOff>
    </xdr:to>
    <xdr:graphicFrame macro="">
      <xdr:nvGraphicFramePr>
        <xdr:cNvPr id="5" name="Gráfico 4">
          <a:extLst>
            <a:ext uri="{FF2B5EF4-FFF2-40B4-BE49-F238E27FC236}">
              <a16:creationId xmlns:a16="http://schemas.microsoft.com/office/drawing/2014/main" id="{101A887A-7440-4C57-ADED-D3A41B4C43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77</xdr:row>
      <xdr:rowOff>161924</xdr:rowOff>
    </xdr:from>
    <xdr:to>
      <xdr:col>6</xdr:col>
      <xdr:colOff>35718</xdr:colOff>
      <xdr:row>94</xdr:row>
      <xdr:rowOff>133350</xdr:rowOff>
    </xdr:to>
    <xdr:graphicFrame macro="">
      <xdr:nvGraphicFramePr>
        <xdr:cNvPr id="6" name="Gráfico 5">
          <a:extLst>
            <a:ext uri="{FF2B5EF4-FFF2-40B4-BE49-F238E27FC236}">
              <a16:creationId xmlns:a16="http://schemas.microsoft.com/office/drawing/2014/main" id="{7BC5EE07-A69E-4A99-BAB5-0D43FB4DC1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xdr:row>
      <xdr:rowOff>127001</xdr:rowOff>
    </xdr:from>
    <xdr:to>
      <xdr:col>6</xdr:col>
      <xdr:colOff>31750</xdr:colOff>
      <xdr:row>28</xdr:row>
      <xdr:rowOff>12701</xdr:rowOff>
    </xdr:to>
    <xdr:graphicFrame macro="">
      <xdr:nvGraphicFramePr>
        <xdr:cNvPr id="2" name="Gráfico 1">
          <a:extLst>
            <a:ext uri="{FF2B5EF4-FFF2-40B4-BE49-F238E27FC236}">
              <a16:creationId xmlns:a16="http://schemas.microsoft.com/office/drawing/2014/main" id="{2A35B443-E1DC-4A29-B62C-24DFDD1702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45</xdr:row>
      <xdr:rowOff>0</xdr:rowOff>
    </xdr:from>
    <xdr:to>
      <xdr:col>6</xdr:col>
      <xdr:colOff>42333</xdr:colOff>
      <xdr:row>59</xdr:row>
      <xdr:rowOff>76200</xdr:rowOff>
    </xdr:to>
    <xdr:graphicFrame macro="">
      <xdr:nvGraphicFramePr>
        <xdr:cNvPr id="3" name="Gráfico 2">
          <a:extLst>
            <a:ext uri="{FF2B5EF4-FFF2-40B4-BE49-F238E27FC236}">
              <a16:creationId xmlns:a16="http://schemas.microsoft.com/office/drawing/2014/main" id="{22239714-3965-4909-BC90-F77F86668D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78</xdr:row>
      <xdr:rowOff>0</xdr:rowOff>
    </xdr:from>
    <xdr:to>
      <xdr:col>6</xdr:col>
      <xdr:colOff>21166</xdr:colOff>
      <xdr:row>94</xdr:row>
      <xdr:rowOff>161926</xdr:rowOff>
    </xdr:to>
    <xdr:graphicFrame macro="">
      <xdr:nvGraphicFramePr>
        <xdr:cNvPr id="4" name="Gráfico 3">
          <a:extLst>
            <a:ext uri="{FF2B5EF4-FFF2-40B4-BE49-F238E27FC236}">
              <a16:creationId xmlns:a16="http://schemas.microsoft.com/office/drawing/2014/main" id="{DD75AE4D-73AB-4798-9C75-356CA48FCB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xdr:row>
      <xdr:rowOff>148167</xdr:rowOff>
    </xdr:from>
    <xdr:to>
      <xdr:col>6</xdr:col>
      <xdr:colOff>42333</xdr:colOff>
      <xdr:row>28</xdr:row>
      <xdr:rowOff>33867</xdr:rowOff>
    </xdr:to>
    <xdr:graphicFrame macro="">
      <xdr:nvGraphicFramePr>
        <xdr:cNvPr id="2" name="Gráfico 1">
          <a:extLst>
            <a:ext uri="{FF2B5EF4-FFF2-40B4-BE49-F238E27FC236}">
              <a16:creationId xmlns:a16="http://schemas.microsoft.com/office/drawing/2014/main" id="{A2E07FE2-DD7F-453B-B787-7C221D8255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45</xdr:row>
      <xdr:rowOff>0</xdr:rowOff>
    </xdr:from>
    <xdr:to>
      <xdr:col>6</xdr:col>
      <xdr:colOff>0</xdr:colOff>
      <xdr:row>59</xdr:row>
      <xdr:rowOff>76200</xdr:rowOff>
    </xdr:to>
    <xdr:graphicFrame macro="">
      <xdr:nvGraphicFramePr>
        <xdr:cNvPr id="3" name="Gráfico 2">
          <a:extLst>
            <a:ext uri="{FF2B5EF4-FFF2-40B4-BE49-F238E27FC236}">
              <a16:creationId xmlns:a16="http://schemas.microsoft.com/office/drawing/2014/main" id="{EE097476-E98E-4A71-8473-48E249C954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78</xdr:row>
      <xdr:rowOff>0</xdr:rowOff>
    </xdr:from>
    <xdr:to>
      <xdr:col>6</xdr:col>
      <xdr:colOff>21166</xdr:colOff>
      <xdr:row>94</xdr:row>
      <xdr:rowOff>161926</xdr:rowOff>
    </xdr:to>
    <xdr:graphicFrame macro="">
      <xdr:nvGraphicFramePr>
        <xdr:cNvPr id="4" name="Gráfico 3">
          <a:extLst>
            <a:ext uri="{FF2B5EF4-FFF2-40B4-BE49-F238E27FC236}">
              <a16:creationId xmlns:a16="http://schemas.microsoft.com/office/drawing/2014/main" id="{3F33B8BB-18C1-4439-A53D-8E5078D9AB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1</xdr:row>
      <xdr:rowOff>171450</xdr:rowOff>
    </xdr:from>
    <xdr:to>
      <xdr:col>13</xdr:col>
      <xdr:colOff>278244</xdr:colOff>
      <xdr:row>15</xdr:row>
      <xdr:rowOff>152638</xdr:rowOff>
    </xdr:to>
    <xdr:pic>
      <xdr:nvPicPr>
        <xdr:cNvPr id="3" name="Imagen 2">
          <a:extLst>
            <a:ext uri="{FF2B5EF4-FFF2-40B4-BE49-F238E27FC236}">
              <a16:creationId xmlns:a16="http://schemas.microsoft.com/office/drawing/2014/main" id="{6B26DED9-7527-3A59-5D58-85DD1811284E}"/>
            </a:ext>
          </a:extLst>
        </xdr:cNvPr>
        <xdr:cNvPicPr>
          <a:picLocks noChangeAspect="1"/>
        </xdr:cNvPicPr>
      </xdr:nvPicPr>
      <xdr:blipFill>
        <a:blip xmlns:r="http://schemas.openxmlformats.org/officeDocument/2006/relationships" r:embed="rId1"/>
        <a:stretch>
          <a:fillRect/>
        </a:stretch>
      </xdr:blipFill>
      <xdr:spPr>
        <a:xfrm>
          <a:off x="76200" y="361950"/>
          <a:ext cx="10108044" cy="2743438"/>
        </a:xfrm>
        <a:prstGeom prst="rect">
          <a:avLst/>
        </a:prstGeom>
      </xdr:spPr>
    </xdr:pic>
    <xdr:clientData/>
  </xdr:twoCellAnchor>
  <xdr:twoCellAnchor editAs="oneCell">
    <xdr:from>
      <xdr:col>0</xdr:col>
      <xdr:colOff>0</xdr:colOff>
      <xdr:row>14</xdr:row>
      <xdr:rowOff>123825</xdr:rowOff>
    </xdr:from>
    <xdr:to>
      <xdr:col>13</xdr:col>
      <xdr:colOff>189851</xdr:colOff>
      <xdr:row>29</xdr:row>
      <xdr:rowOff>9763</xdr:rowOff>
    </xdr:to>
    <xdr:pic>
      <xdr:nvPicPr>
        <xdr:cNvPr id="4" name="Imagen 3">
          <a:extLst>
            <a:ext uri="{FF2B5EF4-FFF2-40B4-BE49-F238E27FC236}">
              <a16:creationId xmlns:a16="http://schemas.microsoft.com/office/drawing/2014/main" id="{2B1781FB-BC91-6CC4-A804-70549E1FE770}"/>
            </a:ext>
          </a:extLst>
        </xdr:cNvPr>
        <xdr:cNvPicPr>
          <a:picLocks noChangeAspect="1"/>
        </xdr:cNvPicPr>
      </xdr:nvPicPr>
      <xdr:blipFill>
        <a:blip xmlns:r="http://schemas.openxmlformats.org/officeDocument/2006/relationships" r:embed="rId2"/>
        <a:stretch>
          <a:fillRect/>
        </a:stretch>
      </xdr:blipFill>
      <xdr:spPr>
        <a:xfrm>
          <a:off x="0" y="2886075"/>
          <a:ext cx="10095851" cy="2743438"/>
        </a:xfrm>
        <a:prstGeom prst="rect">
          <a:avLst/>
        </a:prstGeom>
      </xdr:spPr>
    </xdr:pic>
    <xdr:clientData/>
  </xdr:twoCellAnchor>
  <xdr:twoCellAnchor editAs="oneCell">
    <xdr:from>
      <xdr:col>0</xdr:col>
      <xdr:colOff>28575</xdr:colOff>
      <xdr:row>27</xdr:row>
      <xdr:rowOff>152400</xdr:rowOff>
    </xdr:from>
    <xdr:to>
      <xdr:col>13</xdr:col>
      <xdr:colOff>230619</xdr:colOff>
      <xdr:row>44</xdr:row>
      <xdr:rowOff>126770</xdr:rowOff>
    </xdr:to>
    <xdr:pic>
      <xdr:nvPicPr>
        <xdr:cNvPr id="5" name="Imagen 4">
          <a:extLst>
            <a:ext uri="{FF2B5EF4-FFF2-40B4-BE49-F238E27FC236}">
              <a16:creationId xmlns:a16="http://schemas.microsoft.com/office/drawing/2014/main" id="{3C100F9E-0E01-B653-8747-6FB17BA7D546}"/>
            </a:ext>
          </a:extLst>
        </xdr:cNvPr>
        <xdr:cNvPicPr>
          <a:picLocks noChangeAspect="1"/>
        </xdr:cNvPicPr>
      </xdr:nvPicPr>
      <xdr:blipFill>
        <a:blip xmlns:r="http://schemas.openxmlformats.org/officeDocument/2006/relationships" r:embed="rId3"/>
        <a:stretch>
          <a:fillRect/>
        </a:stretch>
      </xdr:blipFill>
      <xdr:spPr>
        <a:xfrm>
          <a:off x="28575" y="5391150"/>
          <a:ext cx="10108044" cy="3212870"/>
        </a:xfrm>
        <a:prstGeom prst="rect">
          <a:avLst/>
        </a:prstGeom>
      </xdr:spPr>
    </xdr:pic>
    <xdr:clientData/>
  </xdr:twoCellAnchor>
  <xdr:twoCellAnchor editAs="oneCell">
    <xdr:from>
      <xdr:col>0</xdr:col>
      <xdr:colOff>66675</xdr:colOff>
      <xdr:row>46</xdr:row>
      <xdr:rowOff>142875</xdr:rowOff>
    </xdr:from>
    <xdr:to>
      <xdr:col>13</xdr:col>
      <xdr:colOff>323588</xdr:colOff>
      <xdr:row>60</xdr:row>
      <xdr:rowOff>171688</xdr:rowOff>
    </xdr:to>
    <xdr:pic>
      <xdr:nvPicPr>
        <xdr:cNvPr id="6" name="Imagen 5">
          <a:extLst>
            <a:ext uri="{FF2B5EF4-FFF2-40B4-BE49-F238E27FC236}">
              <a16:creationId xmlns:a16="http://schemas.microsoft.com/office/drawing/2014/main" id="{7C838AD5-54A9-B05B-806F-21E6C02B86CA}"/>
            </a:ext>
          </a:extLst>
        </xdr:cNvPr>
        <xdr:cNvPicPr>
          <a:picLocks noChangeAspect="1"/>
        </xdr:cNvPicPr>
      </xdr:nvPicPr>
      <xdr:blipFill>
        <a:blip xmlns:r="http://schemas.openxmlformats.org/officeDocument/2006/relationships" r:embed="rId4"/>
        <a:stretch>
          <a:fillRect/>
        </a:stretch>
      </xdr:blipFill>
      <xdr:spPr>
        <a:xfrm>
          <a:off x="66675" y="9001125"/>
          <a:ext cx="10162913" cy="2743438"/>
        </a:xfrm>
        <a:prstGeom prst="rect">
          <a:avLst/>
        </a:prstGeom>
      </xdr:spPr>
    </xdr:pic>
    <xdr:clientData/>
  </xdr:twoCellAnchor>
  <xdr:twoCellAnchor editAs="oneCell">
    <xdr:from>
      <xdr:col>0</xdr:col>
      <xdr:colOff>0</xdr:colOff>
      <xdr:row>59</xdr:row>
      <xdr:rowOff>142875</xdr:rowOff>
    </xdr:from>
    <xdr:to>
      <xdr:col>13</xdr:col>
      <xdr:colOff>263009</xdr:colOff>
      <xdr:row>74</xdr:row>
      <xdr:rowOff>28813</xdr:rowOff>
    </xdr:to>
    <xdr:pic>
      <xdr:nvPicPr>
        <xdr:cNvPr id="7" name="Imagen 6">
          <a:extLst>
            <a:ext uri="{FF2B5EF4-FFF2-40B4-BE49-F238E27FC236}">
              <a16:creationId xmlns:a16="http://schemas.microsoft.com/office/drawing/2014/main" id="{337F0989-CF59-5C33-DD3F-82A866599AA8}"/>
            </a:ext>
          </a:extLst>
        </xdr:cNvPr>
        <xdr:cNvPicPr>
          <a:picLocks noChangeAspect="1"/>
        </xdr:cNvPicPr>
      </xdr:nvPicPr>
      <xdr:blipFill>
        <a:blip xmlns:r="http://schemas.openxmlformats.org/officeDocument/2006/relationships" r:embed="rId5"/>
        <a:stretch>
          <a:fillRect/>
        </a:stretch>
      </xdr:blipFill>
      <xdr:spPr>
        <a:xfrm>
          <a:off x="0" y="11525250"/>
          <a:ext cx="10169009" cy="2743438"/>
        </a:xfrm>
        <a:prstGeom prst="rect">
          <a:avLst/>
        </a:prstGeom>
      </xdr:spPr>
    </xdr:pic>
    <xdr:clientData/>
  </xdr:twoCellAnchor>
  <xdr:twoCellAnchor editAs="oneCell">
    <xdr:from>
      <xdr:col>0</xdr:col>
      <xdr:colOff>19050</xdr:colOff>
      <xdr:row>73</xdr:row>
      <xdr:rowOff>85725</xdr:rowOff>
    </xdr:from>
    <xdr:to>
      <xdr:col>13</xdr:col>
      <xdr:colOff>263770</xdr:colOff>
      <xdr:row>90</xdr:row>
      <xdr:rowOff>60095</xdr:rowOff>
    </xdr:to>
    <xdr:pic>
      <xdr:nvPicPr>
        <xdr:cNvPr id="8" name="Imagen 7">
          <a:extLst>
            <a:ext uri="{FF2B5EF4-FFF2-40B4-BE49-F238E27FC236}">
              <a16:creationId xmlns:a16="http://schemas.microsoft.com/office/drawing/2014/main" id="{CAFDB677-7154-892B-BCE1-ACD9593FDB63}"/>
            </a:ext>
          </a:extLst>
        </xdr:cNvPr>
        <xdr:cNvPicPr>
          <a:picLocks noChangeAspect="1"/>
        </xdr:cNvPicPr>
      </xdr:nvPicPr>
      <xdr:blipFill>
        <a:blip xmlns:r="http://schemas.openxmlformats.org/officeDocument/2006/relationships" r:embed="rId6"/>
        <a:stretch>
          <a:fillRect/>
        </a:stretch>
      </xdr:blipFill>
      <xdr:spPr>
        <a:xfrm>
          <a:off x="19050" y="14135100"/>
          <a:ext cx="10150720" cy="3212870"/>
        </a:xfrm>
        <a:prstGeom prst="rect">
          <a:avLst/>
        </a:prstGeom>
      </xdr:spPr>
    </xdr:pic>
    <xdr:clientData/>
  </xdr:twoCellAnchor>
  <xdr:twoCellAnchor editAs="oneCell">
    <xdr:from>
      <xdr:col>0</xdr:col>
      <xdr:colOff>0</xdr:colOff>
      <xdr:row>90</xdr:row>
      <xdr:rowOff>161925</xdr:rowOff>
    </xdr:from>
    <xdr:to>
      <xdr:col>13</xdr:col>
      <xdr:colOff>263009</xdr:colOff>
      <xdr:row>105</xdr:row>
      <xdr:rowOff>238</xdr:rowOff>
    </xdr:to>
    <xdr:pic>
      <xdr:nvPicPr>
        <xdr:cNvPr id="9" name="Imagen 8">
          <a:extLst>
            <a:ext uri="{FF2B5EF4-FFF2-40B4-BE49-F238E27FC236}">
              <a16:creationId xmlns:a16="http://schemas.microsoft.com/office/drawing/2014/main" id="{2A9BAAD0-A9FD-FB8E-E3E5-DC060F2869FE}"/>
            </a:ext>
          </a:extLst>
        </xdr:cNvPr>
        <xdr:cNvPicPr>
          <a:picLocks noChangeAspect="1"/>
        </xdr:cNvPicPr>
      </xdr:nvPicPr>
      <xdr:blipFill>
        <a:blip xmlns:r="http://schemas.openxmlformats.org/officeDocument/2006/relationships" r:embed="rId7"/>
        <a:stretch>
          <a:fillRect/>
        </a:stretch>
      </xdr:blipFill>
      <xdr:spPr>
        <a:xfrm>
          <a:off x="0" y="17449800"/>
          <a:ext cx="10169009" cy="2743438"/>
        </a:xfrm>
        <a:prstGeom prst="rect">
          <a:avLst/>
        </a:prstGeom>
      </xdr:spPr>
    </xdr:pic>
    <xdr:clientData/>
  </xdr:twoCellAnchor>
  <xdr:twoCellAnchor editAs="oneCell">
    <xdr:from>
      <xdr:col>0</xdr:col>
      <xdr:colOff>104775</xdr:colOff>
      <xdr:row>104</xdr:row>
      <xdr:rowOff>9525</xdr:rowOff>
    </xdr:from>
    <xdr:to>
      <xdr:col>13</xdr:col>
      <xdr:colOff>325109</xdr:colOff>
      <xdr:row>118</xdr:row>
      <xdr:rowOff>85963</xdr:rowOff>
    </xdr:to>
    <xdr:pic>
      <xdr:nvPicPr>
        <xdr:cNvPr id="10" name="Imagen 9">
          <a:extLst>
            <a:ext uri="{FF2B5EF4-FFF2-40B4-BE49-F238E27FC236}">
              <a16:creationId xmlns:a16="http://schemas.microsoft.com/office/drawing/2014/main" id="{BC55FA12-F56F-4BA9-1FDD-D90EACE7FE3A}"/>
            </a:ext>
          </a:extLst>
        </xdr:cNvPr>
        <xdr:cNvPicPr>
          <a:picLocks noChangeAspect="1"/>
        </xdr:cNvPicPr>
      </xdr:nvPicPr>
      <xdr:blipFill>
        <a:blip xmlns:r="http://schemas.openxmlformats.org/officeDocument/2006/relationships" r:embed="rId8"/>
        <a:stretch>
          <a:fillRect/>
        </a:stretch>
      </xdr:blipFill>
      <xdr:spPr>
        <a:xfrm>
          <a:off x="104775" y="20012025"/>
          <a:ext cx="10126334" cy="2743438"/>
        </a:xfrm>
        <a:prstGeom prst="rect">
          <a:avLst/>
        </a:prstGeom>
      </xdr:spPr>
    </xdr:pic>
    <xdr:clientData/>
  </xdr:twoCellAnchor>
  <xdr:twoCellAnchor editAs="oneCell">
    <xdr:from>
      <xdr:col>0</xdr:col>
      <xdr:colOff>47625</xdr:colOff>
      <xdr:row>117</xdr:row>
      <xdr:rowOff>114300</xdr:rowOff>
    </xdr:from>
    <xdr:to>
      <xdr:col>13</xdr:col>
      <xdr:colOff>292345</xdr:colOff>
      <xdr:row>134</xdr:row>
      <xdr:rowOff>82574</xdr:rowOff>
    </xdr:to>
    <xdr:pic>
      <xdr:nvPicPr>
        <xdr:cNvPr id="11" name="Imagen 10">
          <a:extLst>
            <a:ext uri="{FF2B5EF4-FFF2-40B4-BE49-F238E27FC236}">
              <a16:creationId xmlns:a16="http://schemas.microsoft.com/office/drawing/2014/main" id="{432F9437-6B74-C923-1AD2-4A764CBB16C6}"/>
            </a:ext>
          </a:extLst>
        </xdr:cNvPr>
        <xdr:cNvPicPr>
          <a:picLocks noChangeAspect="1"/>
        </xdr:cNvPicPr>
      </xdr:nvPicPr>
      <xdr:blipFill>
        <a:blip xmlns:r="http://schemas.openxmlformats.org/officeDocument/2006/relationships" r:embed="rId9"/>
        <a:stretch>
          <a:fillRect/>
        </a:stretch>
      </xdr:blipFill>
      <xdr:spPr>
        <a:xfrm>
          <a:off x="47625" y="22593300"/>
          <a:ext cx="10150720" cy="32067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F10" totalsRowShown="0">
  <autoFilter ref="A1:AF10" xr:uid="{00000000-0009-0000-0100-000001000000}"/>
  <tableColumns count="32">
    <tableColumn id="1" xr3:uid="{00000000-0010-0000-0000-000001000000}" name="ID" dataDxfId="95"/>
    <tableColumn id="2" xr3:uid="{00000000-0010-0000-0000-000002000000}" name="Hora de inicio" dataDxfId="94"/>
    <tableColumn id="3" xr3:uid="{00000000-0010-0000-0000-000003000000}" name="Hora de finalización" dataDxfId="93"/>
    <tableColumn id="9" xr3:uid="{00000000-0010-0000-0000-000009000000}" name="Nombre2" dataDxfId="92"/>
    <tableColumn id="12" xr3:uid="{00000000-0010-0000-0000-00000C000000}" name="Correo electrónico2" dataDxfId="91"/>
    <tableColumn id="15" xr3:uid="{00000000-0010-0000-0000-00000F000000}" name="Edad" dataDxfId="90"/>
    <tableColumn id="18" xr3:uid="{00000000-0010-0000-0000-000012000000}" name="Área a la que pertenece" dataDxfId="89"/>
    <tableColumn id="23" xr3:uid="{00000000-0010-0000-0000-000017000000}" name="1. La organización enfoca sus prácticas o promueve con ellas la sostenibilidad, cuidado del medio ambiente y creación de beneficios sociales." dataDxfId="88"/>
    <tableColumn id="26" xr3:uid="{00000000-0010-0000-0000-00001A000000}" name="En caso de marcar &quot;De acuerdo&quot; o &quot;Totalmente de acuerdo&quot; en la pregunta 5, mencione al menos una de esas prácticas:" dataDxfId="87"/>
    <tableColumn id="31" xr3:uid="{00000000-0010-0000-0000-00001F000000}" name="2. La organización hace uso de energías renovables en la prestación de sus servicios." dataDxfId="86"/>
    <tableColumn id="34" xr3:uid="{00000000-0010-0000-0000-000022000000}" name="En caso de marcar &quot;De acuerdo&quot; o &quot;Totalmente de acuerdo&quot; en la pregunta 7, mencione al menos una de las energía renovables empleada." dataDxfId="85"/>
    <tableColumn id="39" xr3:uid="{00000000-0010-0000-0000-000027000000}" name="3. Tras la pandemia del COVID-19 la organización ha implementado/desarrollado nuevas estrategias para la reactivación de la economía en el territorio nacional." dataDxfId="84"/>
    <tableColumn id="42" xr3:uid="{00000000-0010-0000-0000-00002A000000}" name="En caso de marcar &quot;De acuerdo&quot; o &quot;Totalmente de acuerdo&quot; en la pregunta 9, mencione al menos una de las estrategias." dataDxfId="83"/>
    <tableColumn id="47" xr3:uid="{00000000-0010-0000-0000-00002F000000}" name="4. La organización promueve el uso de nuevas tecnologías para la mejora de servicios, cuidando su compromiso social y ambiental." dataDxfId="82"/>
    <tableColumn id="50" xr3:uid="{00000000-0010-0000-0000-000032000000}" name="En caso de marcar &quot;De acuerdo&quot; o &quot;Totalmente de acuerdo&quot; en la pregunta 11, mencione al menos una de las tecnologías." dataDxfId="81"/>
    <tableColumn id="55" xr3:uid="{00000000-0010-0000-0000-000037000000}" name="5. La organización divulga los resultados de las prácticas de sostenibilidad y cuidado del medio ambiente." dataDxfId="80"/>
    <tableColumn id="58" xr3:uid="{00000000-0010-0000-0000-00003A000000}" name="En caso de marcar &quot;De acuerdo&quot; o &quot;Totalmente de acuerdo&quot; en la pregunta 13, mencione al menos un medio empleado por la organización para la divulgación de esa información:" dataDxfId="79"/>
    <tableColumn id="63" xr3:uid="{00000000-0010-0000-0000-00003F000000}" name="1. La organización cuenta con un programa de reciclaje de equipos físicos obsoletos o economía circular." dataDxfId="78"/>
    <tableColumn id="68" xr3:uid="{00000000-0010-0000-0000-000044000000}" name="2. La organización cuenta con programas de desarrollo que ayudan a sus empleados a crecer en el ámbito profesional y personal." dataDxfId="77"/>
    <tableColumn id="71" xr3:uid="{00000000-0010-0000-0000-000047000000}" name="En caso de marcar &quot;De acuerdo&quot; o &quot;Totalmente de acuerdo&quot; en la pregunta 16, mencione al menos uno de los programas." dataDxfId="76"/>
    <tableColumn id="76" xr3:uid="{00000000-0010-0000-0000-00004C000000}" name="3. En la organización es posible encontrar un ambiente de respeto y tolerancia en el cual trabajar." dataDxfId="75"/>
    <tableColumn id="81" xr3:uid="{00000000-0010-0000-0000-000051000000}" name="4. Los productos o servicios que ofrece la organización están alineados al compromiso actual de RSE." dataDxfId="74"/>
    <tableColumn id="86" xr3:uid="{00000000-0010-0000-0000-000056000000}" name="5. La organización promueve activamente las vacantes actuales de IT con el fin de adquirir talentos que complementen sus equipos." dataDxfId="73"/>
    <tableColumn id="91" xr3:uid="{00000000-0010-0000-0000-00005B000000}" name="6. Los precios de los productos y servicios de la organización son justos frente a los que ofrece la competencia." dataDxfId="72"/>
    <tableColumn id="96" xr3:uid="{00000000-0010-0000-0000-000060000000}" name="1. La organización cuenta con un área de innovación que participa en la ejecución y propuesta de nuevos proyectos." dataDxfId="71"/>
    <tableColumn id="101" xr3:uid="{00000000-0010-0000-0000-000065000000}" name="2. Dentro de la organización se cuenta con iniciativas que permiten a los colaboradores proponer proyectos e ideas de innovación." dataDxfId="70"/>
    <tableColumn id="106" xr3:uid="{00000000-0010-0000-0000-00006A000000}" name="3. Dentro de la estrategia organizacional se determina cómo generar valor a los clientes mediante prácticas de innovación." dataDxfId="69"/>
    <tableColumn id="111" xr3:uid="{00000000-0010-0000-0000-00006F000000}" name="4. La organización participa en proyectos de investigación para promover la innovación por medio de alianzas con entidades educativas, públicas , privadas o internacionales." dataDxfId="68"/>
    <tableColumn id="114" xr3:uid="{00000000-0010-0000-0000-000072000000}" name="En caso de marcar &quot;De acuerdo&quot; o &quot;Totalmente de acuerdo&quot; en la pregunta 25, mencione al menos uno de los aliados." dataDxfId="67"/>
    <tableColumn id="119" xr3:uid="{00000000-0010-0000-0000-000077000000}" name="5. La organización genera alianzas con MiPymes para promover la capacidad tecnológica y la capacidad de innovación." dataDxfId="66"/>
    <tableColumn id="124" xr3:uid="{00000000-0010-0000-0000-00007C000000}" name="6. La organización cuenta con tecnologías con un enfoque de sostenibilidad, tales como el big data, la inteligencia artificial o el internet de las cosas." dataDxfId="65"/>
    <tableColumn id="129" xr3:uid="{00000000-0010-0000-0000-000081000000}" name="7. La organización brinda a sus colaboradores formación en innovación." dataDxfId="6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4A1DC7-C493-4EBF-912A-870386C67216}" name="Table13" displayName="Table13" ref="A1:AF10" totalsRowShown="0">
  <autoFilter ref="A1:AF10" xr:uid="{00000000-0009-0000-0100-000001000000}"/>
  <tableColumns count="32">
    <tableColumn id="1" xr3:uid="{05537E28-10FD-4C0A-8615-2C2560BB1E23}" name="ID" dataDxfId="63"/>
    <tableColumn id="2" xr3:uid="{6313699F-E6C4-4DA2-8CC8-706FB3D75CF6}" name="Hora de inicio" dataDxfId="62"/>
    <tableColumn id="3" xr3:uid="{C6366E56-0052-4F1A-B078-B010F0228616}" name="Hora de finalización" dataDxfId="61"/>
    <tableColumn id="9" xr3:uid="{CF7F5435-04A5-46B6-A72A-0F451C079078}" name="Nombre2" dataDxfId="60"/>
    <tableColumn id="12" xr3:uid="{B7B79281-215E-4EBD-B9F6-803A84E70D15}" name="Correo electrónico2" dataDxfId="59"/>
    <tableColumn id="15" xr3:uid="{48AEAFAA-6E06-4F68-B048-E7AF9035989D}" name="Edad" dataDxfId="58"/>
    <tableColumn id="18" xr3:uid="{8456A0F3-72AC-46AF-BEDA-60B6912AD45E}" name="Área a la que pertenece" dataDxfId="57"/>
    <tableColumn id="23" xr3:uid="{998DBDA3-6347-4D12-8E85-E497A730018A}" name="1. La organización enfoca sus prácticas o promueve con ellas la sostenibilidad, cuidado del medio ambiente y creación de beneficios sociales." dataDxfId="56"/>
    <tableColumn id="26" xr3:uid="{6A6C7A87-1B08-4A1B-A67B-2E6680FAE96A}" name="En caso de marcar &quot;De acuerdo&quot; o &quot;Totalmente de acuerdo&quot; en la pregunta 5, mencione al menos una de esas prácticas:" dataDxfId="55"/>
    <tableColumn id="31" xr3:uid="{BA59D6D1-EFB2-4FF8-94EF-B0F47A5CFCF3}" name="2. La organización hace uso de energías renovables en la prestación de sus servicios." dataDxfId="54"/>
    <tableColumn id="34" xr3:uid="{DCF8D7A1-C064-4605-9599-EB82FF362DF7}" name="En caso de marcar &quot;De acuerdo&quot; o &quot;Totalmente de acuerdo&quot; en la pregunta 7, mencione al menos una de las energía renovables empleada." dataDxfId="53"/>
    <tableColumn id="39" xr3:uid="{C1003DD2-2548-47D4-A6B2-298A49BAB368}" name="3. Tras la pandemia del COVID-19 la organización ha implementado/desarrollado nuevas estrategias para la reactivación de la economía en el territorio nacional." dataDxfId="52"/>
    <tableColumn id="42" xr3:uid="{D32B6E3B-4BFA-4366-91EF-33A28663B263}" name="En caso de marcar &quot;De acuerdo&quot; o &quot;Totalmente de acuerdo&quot; en la pregunta 9, mencione al menos una de las estrategias." dataDxfId="51"/>
    <tableColumn id="47" xr3:uid="{48A5767A-CC8A-4953-80B3-70A72E5C8628}" name="4. La organización promueve el uso de nuevas tecnologías para la mejora de servicios, cuidando su compromiso social y ambiental." dataDxfId="50"/>
    <tableColumn id="50" xr3:uid="{0ADF985C-EF22-422D-995C-66C7C4BB65FC}" name="En caso de marcar &quot;De acuerdo&quot; o &quot;Totalmente de acuerdo&quot; en la pregunta 11, mencione al menos una de las tecnologías." dataDxfId="49"/>
    <tableColumn id="55" xr3:uid="{17289D80-373A-4835-AE92-4822E04E13AE}" name="5. La organización divulga los resultados de las prácticas de sostenibilidad y cuidado del medio ambiente." dataDxfId="48"/>
    <tableColumn id="58" xr3:uid="{474BF52D-A130-4359-8EA0-6A8A2324AFFC}" name="En caso de marcar &quot;De acuerdo&quot; o &quot;Totalmente de acuerdo&quot; en la pregunta 13, mencione al menos un medio empleado por la organización para la divulgación de esa información:" dataDxfId="47"/>
    <tableColumn id="63" xr3:uid="{CA0301B6-BBB8-4B3B-8A18-614D61E8BE77}" name="1. La organización cuenta con un programa de reciclaje de equipos físicos obsoletos o economía circular." dataDxfId="46"/>
    <tableColumn id="68" xr3:uid="{8D596B27-1A2B-4B6C-A7BD-8F464062DF4B}" name="2. La organización cuenta con programas de desarrollo que ayudan a sus empleados a crecer en el ámbito profesional y personal." dataDxfId="45"/>
    <tableColumn id="71" xr3:uid="{9B7F2E53-444D-4A68-B38C-6B5B0ECAE5E5}" name="En caso de marcar &quot;De acuerdo&quot; o &quot;Totalmente de acuerdo&quot; en la pregunta 16, mencione al menos uno de los programas." dataDxfId="44"/>
    <tableColumn id="76" xr3:uid="{38FBA4E6-FA56-443D-A4DA-56D691E7C3DD}" name="3. En la organización es posible encontrar un ambiente de respeto y tolerancia en el cual trabajar." dataDxfId="43"/>
    <tableColumn id="81" xr3:uid="{A9AC1D40-A484-44F6-BE15-4AEA82F2A055}" name="4. Los productos o servicios que ofrece la organización están alineados al compromiso actual de RSE." dataDxfId="42"/>
    <tableColumn id="86" xr3:uid="{4DE4D73F-5DD9-4EF7-802B-24E1260B49FD}" name="5. La organización promueve activamente las vacantes actuales de IT con el fin de adquirir talentos que complementen sus equipos." dataDxfId="41"/>
    <tableColumn id="91" xr3:uid="{E6496EFF-95F9-43FB-847E-47A9D4B670E7}" name="6. Los precios de los productos y servicios de la organización son justos frente a los que ofrece la competencia." dataDxfId="40"/>
    <tableColumn id="96" xr3:uid="{9C7501CE-0DF8-4AAB-ADAB-5FAB57E0B0B7}" name="1. La organización cuenta con un área de innovación que participa en la ejecución y propuesta de nuevos proyectos." dataDxfId="39"/>
    <tableColumn id="101" xr3:uid="{62D64555-4F8C-4343-8EFE-B67E7BA13FB8}" name="2. Dentro de la organización se cuenta con iniciativas que permiten a los colaboradores proponer proyectos e ideas de innovación." dataDxfId="38"/>
    <tableColumn id="106" xr3:uid="{06177E60-3DF5-4992-95E5-9CDA50C4A56A}" name="3. Dentro de la estrategia organizacional se determina cómo generar valor a los clientes mediante prácticas de innovación." dataDxfId="37"/>
    <tableColumn id="111" xr3:uid="{3D0F23B4-ED18-4DFF-9D19-C101889E3A6C}" name="4. La organización participa en proyectos de investigación para promover la innovación por medio de alianzas con entidades educativas, públicas , privadas o internacionales." dataDxfId="36"/>
    <tableColumn id="114" xr3:uid="{44129696-CF18-4E5C-A614-CB53DBD7FFC6}" name="En caso de marcar &quot;De acuerdo&quot; o &quot;Totalmente de acuerdo&quot; en la pregunta 25, mencione al menos uno de los aliados." dataDxfId="35"/>
    <tableColumn id="119" xr3:uid="{3BC2C7B2-3324-4DDB-859A-5CA8E58DEF99}" name="5. La organización genera alianzas con MiPymes para promover la capacidad tecnológica y la capacidad de innovación." dataDxfId="34"/>
    <tableColumn id="124" xr3:uid="{82B77818-07DD-4872-A45B-22DC8265C5A9}" name="6. La organización cuenta con tecnologías con un enfoque de sostenibilidad, tales como el big data, la inteligencia artificial o el internet de las cosas." dataDxfId="33"/>
    <tableColumn id="129" xr3:uid="{D492DE12-1BE7-48FA-A9BC-EB7E15A82D92}" name="7. La organización brinda a sus colaboradores formación en innovación." dataDxfId="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042157-0C49-48DC-AB6B-0CA34B16DE32}" name="Table134" displayName="Table134" ref="A1:AF10" totalsRowShown="0">
  <autoFilter ref="A1:AF10" xr:uid="{00000000-0009-0000-0100-000001000000}"/>
  <tableColumns count="32">
    <tableColumn id="1" xr3:uid="{0CCF9C1D-16B5-4D8C-8CC2-8B9250DFD698}" name="ID" dataDxfId="31"/>
    <tableColumn id="2" xr3:uid="{3253B649-ADEE-4A94-B41F-E01BAA5AA5A7}" name="Hora de inicio" dataDxfId="30"/>
    <tableColumn id="3" xr3:uid="{DA3F3ABB-B5B5-4AAC-8BAE-FCB198FF3DE2}" name="Hora de finalización" dataDxfId="29"/>
    <tableColumn id="9" xr3:uid="{299D41AB-A6D9-454A-AE54-6B2F0284EF69}" name="Nombre2" dataDxfId="28"/>
    <tableColumn id="12" xr3:uid="{3DC96117-D697-4B73-AC73-EE3AFD77D7AF}" name="Correo electrónico2" dataDxfId="27"/>
    <tableColumn id="15" xr3:uid="{9500A353-0385-4849-963D-328B8277E60F}" name="Edad" dataDxfId="26"/>
    <tableColumn id="18" xr3:uid="{29CDAE2B-93F0-468D-BC48-662E2A1E655C}" name="Área a la que pertenece" dataDxfId="25"/>
    <tableColumn id="23" xr3:uid="{89B33297-FB89-4A14-BB7B-66CA2BA56DAD}" name="1. La organización enfoca sus prácticas o promueve con ellas la sostenibilidad, cuidado del medio ambiente y creación de beneficios sociales." dataDxfId="24"/>
    <tableColumn id="26" xr3:uid="{87CC154E-8E18-40D2-924F-F7CD4850C3D8}" name="En caso de marcar &quot;De acuerdo&quot; o &quot;Totalmente de acuerdo&quot; en la pregunta 5, mencione al menos una de esas prácticas:" dataDxfId="23"/>
    <tableColumn id="31" xr3:uid="{B5E4E351-CEBF-436F-8F51-0C1E892E41E5}" name="2. La organización hace uso de energías renovables en la prestación de sus servicios." dataDxfId="22"/>
    <tableColumn id="34" xr3:uid="{3EAAABC3-5805-4764-B8AE-F93D3D0A8ACB}" name="En caso de marcar &quot;De acuerdo&quot; o &quot;Totalmente de acuerdo&quot; en la pregunta 7, mencione al menos una de las energía renovables empleada." dataDxfId="21"/>
    <tableColumn id="39" xr3:uid="{818D39BC-F855-4C74-AF86-D77CBB72A3C6}" name="3. Tras la pandemia del COVID-19 la organización ha implementado/desarrollado nuevas estrategias para la reactivación de la economía en el territorio nacional." dataDxfId="20"/>
    <tableColumn id="42" xr3:uid="{72765F4F-EDE9-47D2-AB55-E91EBDBD0D43}" name="En caso de marcar &quot;De acuerdo&quot; o &quot;Totalmente de acuerdo&quot; en la pregunta 9, mencione al menos una de las estrategias." dataDxfId="19"/>
    <tableColumn id="47" xr3:uid="{96CE4FA2-71F9-47EC-A5B3-7E0BBC061223}" name="4. La organización promueve el uso de nuevas tecnologías para la mejora de servicios, cuidando su compromiso social y ambiental." dataDxfId="18"/>
    <tableColumn id="50" xr3:uid="{3C04682E-FFB9-4061-BD82-FF1C5B3014CC}" name="En caso de marcar &quot;De acuerdo&quot; o &quot;Totalmente de acuerdo&quot; en la pregunta 11, mencione al menos una de las tecnologías." dataDxfId="17"/>
    <tableColumn id="55" xr3:uid="{287C955F-936A-4FF5-A6B0-99DCB514B14B}" name="5. La organización divulga los resultados de las prácticas de sostenibilidad y cuidado del medio ambiente." dataDxfId="16"/>
    <tableColumn id="58" xr3:uid="{D3F408E6-9AAD-420A-BC9D-304E0C288801}" name="En caso de marcar &quot;De acuerdo&quot; o &quot;Totalmente de acuerdo&quot; en la pregunta 13, mencione al menos un medio empleado por la organización para la divulgación de esa información:" dataDxfId="15"/>
    <tableColumn id="63" xr3:uid="{C687445E-9A3F-4C1D-958F-A34A811BDDE4}" name="1. La organización cuenta con un programa de reciclaje de equipos físicos obsoletos o economía circular." dataDxfId="14"/>
    <tableColumn id="68" xr3:uid="{C80C2805-2F18-46F4-8119-089EC629B6C1}" name="2. La organización cuenta con programas de desarrollo que ayudan a sus empleados a crecer en el ámbito profesional y personal." dataDxfId="13"/>
    <tableColumn id="71" xr3:uid="{3C790269-4871-4DE9-B654-EDBC134B21EC}" name="En caso de marcar &quot;De acuerdo&quot; o &quot;Totalmente de acuerdo&quot; en la pregunta 16, mencione al menos uno de los programas." dataDxfId="12"/>
    <tableColumn id="76" xr3:uid="{8F7C8C82-1B3A-46D3-AC13-7E256A0F88D5}" name="3. En la organización es posible encontrar un ambiente de respeto y tolerancia en el cual trabajar." dataDxfId="11"/>
    <tableColumn id="81" xr3:uid="{E1FA7EE4-A07F-4AA1-9565-08140ED65C6A}" name="4. Los productos o servicios que ofrece la organización están alineados al compromiso actual de RSE." dataDxfId="10"/>
    <tableColumn id="86" xr3:uid="{41B1AD0B-65EA-40DF-90CA-7D5EA44D5998}" name="5. La organización promueve activamente las vacantes actuales de IT con el fin de adquirir talentos que complementen sus equipos." dataDxfId="9"/>
    <tableColumn id="91" xr3:uid="{BE0272BF-23D9-4180-8F04-54785DA22C30}" name="6. Los precios de los productos y servicios de la organización son justos frente a los que ofrece la competencia." dataDxfId="8"/>
    <tableColumn id="96" xr3:uid="{A3E1759B-276C-4083-8073-0F08C6943401}" name="1. La organización cuenta con un área de innovación que participa en la ejecución y propuesta de nuevos proyectos." dataDxfId="7"/>
    <tableColumn id="101" xr3:uid="{A7B50C07-FC12-4C2F-BED1-4220C4948938}" name="2. Dentro de la organización se cuenta con iniciativas que permiten a los colaboradores proponer proyectos e ideas de innovación." dataDxfId="6"/>
    <tableColumn id="106" xr3:uid="{645D4B61-5908-4C44-94C2-F79519DCF245}" name="3. Dentro de la estrategia organizacional se determina cómo generar valor a los clientes mediante prácticas de innovación." dataDxfId="5"/>
    <tableColumn id="111" xr3:uid="{7B112350-61BD-4F37-964B-D118CBBBF288}" name="4. La organización participa en proyectos de investigación para promover la innovación por medio de alianzas con entidades educativas, públicas , privadas o internacionales." dataDxfId="4"/>
    <tableColumn id="114" xr3:uid="{3BF9E6B3-5A46-42CD-BDBA-7ADC4683C0E0}" name="En caso de marcar &quot;De acuerdo&quot; o &quot;Totalmente de acuerdo&quot; en la pregunta 25, mencione al menos uno de los aliados." dataDxfId="3"/>
    <tableColumn id="119" xr3:uid="{81D05219-47F9-4DD6-96BE-131828971F45}" name="5. La organización genera alianzas con MiPymes para promover la capacidad tecnológica y la capacidad de innovación." dataDxfId="2"/>
    <tableColumn id="124" xr3:uid="{65AA6792-CD74-4E80-948A-3EF9FFEAD3B4}" name="6. La organización cuenta con tecnologías con un enfoque de sostenibilidad, tales como el big data, la inteligencia artificial o el internet de las cosas." dataDxfId="1"/>
    <tableColumn id="129" xr3:uid="{DE92AB93-0BFF-48D8-B69E-F498810D800D}" name="7. La organización brinda a sus colaboradores formación en innovació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F10"/>
  <sheetViews>
    <sheetView showGridLines="0" topLeftCell="T1" workbookViewId="0">
      <selection activeCell="AE1" sqref="AE1"/>
    </sheetView>
  </sheetViews>
  <sheetFormatPr baseColWidth="10" defaultColWidth="9.140625" defaultRowHeight="15" x14ac:dyDescent="0.25"/>
  <cols>
    <col min="1" max="1" width="5.140625" bestFit="1" customWidth="1"/>
    <col min="2" max="5" width="20" bestFit="1" customWidth="1"/>
    <col min="6" max="6" width="7.5703125" bestFit="1" customWidth="1"/>
    <col min="7" max="32" width="20" bestFit="1" customWidth="1"/>
  </cols>
  <sheetData>
    <row r="1" spans="1:32" x14ac:dyDescent="0.25">
      <c r="A1" t="s">
        <v>0</v>
      </c>
      <c r="B1" t="s">
        <v>1</v>
      </c>
      <c r="C1" t="s">
        <v>2</v>
      </c>
      <c r="D1" t="s">
        <v>3</v>
      </c>
      <c r="E1" t="s">
        <v>4</v>
      </c>
      <c r="F1" t="s">
        <v>5</v>
      </c>
      <c r="G1" t="s">
        <v>6</v>
      </c>
      <c r="H1" s="3" t="s">
        <v>7</v>
      </c>
      <c r="I1" s="3" t="s">
        <v>8</v>
      </c>
      <c r="J1" s="4" t="s">
        <v>9</v>
      </c>
      <c r="K1" s="3" t="s">
        <v>10</v>
      </c>
      <c r="L1" s="4" t="s">
        <v>11</v>
      </c>
      <c r="M1" s="3" t="s">
        <v>12</v>
      </c>
      <c r="N1" s="4" t="s">
        <v>13</v>
      </c>
      <c r="O1" s="3" t="s">
        <v>14</v>
      </c>
      <c r="P1" s="4" t="s">
        <v>15</v>
      </c>
      <c r="Q1" s="3" t="s">
        <v>16</v>
      </c>
      <c r="R1" s="5" t="s">
        <v>17</v>
      </c>
      <c r="S1" s="5" t="s">
        <v>18</v>
      </c>
      <c r="T1" s="6" t="s">
        <v>19</v>
      </c>
      <c r="U1" s="5" t="s">
        <v>20</v>
      </c>
      <c r="V1" s="5" t="s">
        <v>21</v>
      </c>
      <c r="W1" s="5" t="s">
        <v>22</v>
      </c>
      <c r="X1" s="5" t="s">
        <v>23</v>
      </c>
      <c r="Y1" s="7" t="s">
        <v>24</v>
      </c>
      <c r="Z1" s="7" t="s">
        <v>25</v>
      </c>
      <c r="AA1" s="7" t="s">
        <v>26</v>
      </c>
      <c r="AB1" s="7" t="s">
        <v>27</v>
      </c>
      <c r="AC1" s="8" t="s">
        <v>28</v>
      </c>
      <c r="AD1" s="7" t="s">
        <v>29</v>
      </c>
      <c r="AE1" s="7" t="s">
        <v>30</v>
      </c>
      <c r="AF1" s="7" t="s">
        <v>31</v>
      </c>
    </row>
    <row r="2" spans="1:32" x14ac:dyDescent="0.25">
      <c r="A2">
        <v>1</v>
      </c>
      <c r="B2" s="1">
        <v>45064.509629629603</v>
      </c>
      <c r="C2" s="1">
        <v>45064.532812500001</v>
      </c>
      <c r="D2" t="s">
        <v>32</v>
      </c>
      <c r="E2" t="s">
        <v>33</v>
      </c>
      <c r="F2" s="2" t="s">
        <v>34</v>
      </c>
      <c r="G2" t="s">
        <v>35</v>
      </c>
      <c r="H2" t="s">
        <v>36</v>
      </c>
      <c r="I2" t="s">
        <v>37</v>
      </c>
      <c r="J2" t="s">
        <v>36</v>
      </c>
      <c r="K2" t="s">
        <v>38</v>
      </c>
      <c r="L2" t="s">
        <v>36</v>
      </c>
      <c r="M2" t="s">
        <v>39</v>
      </c>
      <c r="N2" t="s">
        <v>36</v>
      </c>
      <c r="O2" t="s">
        <v>40</v>
      </c>
      <c r="P2" t="s">
        <v>36</v>
      </c>
      <c r="Q2" t="s">
        <v>41</v>
      </c>
      <c r="R2" t="s">
        <v>42</v>
      </c>
      <c r="S2" t="s">
        <v>42</v>
      </c>
      <c r="T2" t="s">
        <v>43</v>
      </c>
      <c r="U2" t="s">
        <v>36</v>
      </c>
      <c r="V2" t="s">
        <v>36</v>
      </c>
      <c r="W2" t="s">
        <v>36</v>
      </c>
      <c r="X2" t="s">
        <v>36</v>
      </c>
      <c r="Y2" t="s">
        <v>42</v>
      </c>
      <c r="Z2" t="s">
        <v>42</v>
      </c>
      <c r="AA2" t="s">
        <v>42</v>
      </c>
      <c r="AB2" t="s">
        <v>36</v>
      </c>
      <c r="AC2" t="s">
        <v>44</v>
      </c>
      <c r="AD2" t="s">
        <v>36</v>
      </c>
      <c r="AE2" t="s">
        <v>36</v>
      </c>
      <c r="AF2" t="s">
        <v>36</v>
      </c>
    </row>
    <row r="3" spans="1:32" x14ac:dyDescent="0.25">
      <c r="A3">
        <v>2</v>
      </c>
      <c r="B3" s="1">
        <v>45064.595648148097</v>
      </c>
      <c r="C3" s="1">
        <v>45064.598726851902</v>
      </c>
      <c r="D3" t="s">
        <v>45</v>
      </c>
      <c r="E3" t="s">
        <v>46</v>
      </c>
      <c r="F3" s="2" t="s">
        <v>47</v>
      </c>
      <c r="G3" t="s">
        <v>48</v>
      </c>
      <c r="H3" t="s">
        <v>36</v>
      </c>
      <c r="I3" t="s">
        <v>49</v>
      </c>
      <c r="J3" t="s">
        <v>36</v>
      </c>
      <c r="K3" t="s">
        <v>50</v>
      </c>
      <c r="L3" t="s">
        <v>51</v>
      </c>
      <c r="N3" t="s">
        <v>36</v>
      </c>
      <c r="P3" t="s">
        <v>36</v>
      </c>
      <c r="Q3" t="s">
        <v>52</v>
      </c>
      <c r="R3" t="s">
        <v>36</v>
      </c>
      <c r="S3" t="s">
        <v>36</v>
      </c>
      <c r="T3" t="s">
        <v>53</v>
      </c>
      <c r="U3" t="s">
        <v>36</v>
      </c>
      <c r="V3" t="s">
        <v>51</v>
      </c>
      <c r="W3" t="s">
        <v>54</v>
      </c>
      <c r="X3" t="s">
        <v>36</v>
      </c>
      <c r="Y3" t="s">
        <v>36</v>
      </c>
      <c r="Z3" t="s">
        <v>54</v>
      </c>
      <c r="AA3" t="s">
        <v>54</v>
      </c>
      <c r="AB3" t="s">
        <v>51</v>
      </c>
      <c r="AD3" t="s">
        <v>36</v>
      </c>
      <c r="AE3" t="s">
        <v>36</v>
      </c>
      <c r="AF3" t="s">
        <v>54</v>
      </c>
    </row>
    <row r="4" spans="1:32" x14ac:dyDescent="0.25">
      <c r="A4">
        <v>3</v>
      </c>
      <c r="B4" s="1">
        <v>45070.6160185185</v>
      </c>
      <c r="C4" s="1">
        <v>45070.623391203699</v>
      </c>
      <c r="D4" t="s">
        <v>55</v>
      </c>
      <c r="E4" t="s">
        <v>56</v>
      </c>
      <c r="F4" s="2" t="s">
        <v>57</v>
      </c>
      <c r="G4" t="s">
        <v>58</v>
      </c>
      <c r="H4" t="s">
        <v>36</v>
      </c>
      <c r="I4" t="s">
        <v>59</v>
      </c>
      <c r="J4" t="s">
        <v>36</v>
      </c>
      <c r="K4" t="s">
        <v>60</v>
      </c>
      <c r="L4" t="s">
        <v>36</v>
      </c>
      <c r="M4" t="s">
        <v>61</v>
      </c>
      <c r="N4" t="s">
        <v>36</v>
      </c>
      <c r="O4" t="s">
        <v>62</v>
      </c>
      <c r="P4" t="s">
        <v>36</v>
      </c>
      <c r="Q4" t="s">
        <v>63</v>
      </c>
      <c r="R4" t="s">
        <v>36</v>
      </c>
      <c r="S4" t="s">
        <v>36</v>
      </c>
      <c r="T4" t="s">
        <v>64</v>
      </c>
      <c r="U4" t="s">
        <v>36</v>
      </c>
      <c r="V4" t="s">
        <v>36</v>
      </c>
      <c r="W4" t="s">
        <v>36</v>
      </c>
      <c r="X4" t="s">
        <v>36</v>
      </c>
      <c r="Y4" t="s">
        <v>36</v>
      </c>
      <c r="Z4" t="s">
        <v>36</v>
      </c>
      <c r="AA4" t="s">
        <v>36</v>
      </c>
      <c r="AB4" t="s">
        <v>36</v>
      </c>
      <c r="AC4" t="s">
        <v>65</v>
      </c>
      <c r="AD4" t="s">
        <v>36</v>
      </c>
      <c r="AE4" t="s">
        <v>36</v>
      </c>
      <c r="AF4" t="s">
        <v>36</v>
      </c>
    </row>
    <row r="5" spans="1:32" x14ac:dyDescent="0.25">
      <c r="A5">
        <v>4</v>
      </c>
      <c r="B5" s="1">
        <v>45070.6236921296</v>
      </c>
      <c r="C5" s="1">
        <v>45070.632685185199</v>
      </c>
      <c r="D5" t="s">
        <v>66</v>
      </c>
      <c r="E5" t="s">
        <v>67</v>
      </c>
      <c r="F5" s="2" t="s">
        <v>68</v>
      </c>
      <c r="G5" t="s">
        <v>69</v>
      </c>
      <c r="H5" t="s">
        <v>42</v>
      </c>
      <c r="I5" t="s">
        <v>70</v>
      </c>
      <c r="J5" t="s">
        <v>42</v>
      </c>
      <c r="K5" t="s">
        <v>71</v>
      </c>
      <c r="L5" t="s">
        <v>42</v>
      </c>
      <c r="M5" t="s">
        <v>72</v>
      </c>
      <c r="N5" t="s">
        <v>42</v>
      </c>
      <c r="O5" t="s">
        <v>73</v>
      </c>
      <c r="P5" t="s">
        <v>36</v>
      </c>
      <c r="Q5" t="s">
        <v>74</v>
      </c>
      <c r="R5" t="s">
        <v>42</v>
      </c>
      <c r="S5" t="s">
        <v>42</v>
      </c>
      <c r="T5" t="s">
        <v>75</v>
      </c>
      <c r="U5" t="s">
        <v>36</v>
      </c>
      <c r="V5" t="s">
        <v>42</v>
      </c>
      <c r="W5" t="s">
        <v>36</v>
      </c>
      <c r="X5" t="s">
        <v>51</v>
      </c>
      <c r="Y5" t="s">
        <v>42</v>
      </c>
      <c r="Z5" t="s">
        <v>42</v>
      </c>
      <c r="AA5" t="s">
        <v>42</v>
      </c>
      <c r="AB5" t="s">
        <v>42</v>
      </c>
      <c r="AC5" t="s">
        <v>76</v>
      </c>
      <c r="AD5" t="s">
        <v>42</v>
      </c>
      <c r="AE5" t="s">
        <v>42</v>
      </c>
      <c r="AF5" t="s">
        <v>42</v>
      </c>
    </row>
    <row r="6" spans="1:32" x14ac:dyDescent="0.25">
      <c r="A6">
        <v>5</v>
      </c>
      <c r="B6" s="1">
        <v>45070.656631944403</v>
      </c>
      <c r="C6" s="1">
        <v>45070.662118055603</v>
      </c>
      <c r="D6" t="s">
        <v>77</v>
      </c>
      <c r="E6" t="s">
        <v>78</v>
      </c>
      <c r="F6" s="2" t="s">
        <v>79</v>
      </c>
      <c r="G6" t="s">
        <v>80</v>
      </c>
      <c r="H6" t="s">
        <v>42</v>
      </c>
      <c r="I6" t="s">
        <v>81</v>
      </c>
      <c r="J6" t="s">
        <v>51</v>
      </c>
      <c r="K6" t="s">
        <v>82</v>
      </c>
      <c r="L6" t="s">
        <v>42</v>
      </c>
      <c r="M6" t="s">
        <v>83</v>
      </c>
      <c r="N6" t="s">
        <v>36</v>
      </c>
      <c r="O6" t="s">
        <v>84</v>
      </c>
      <c r="P6" t="s">
        <v>51</v>
      </c>
      <c r="R6" t="s">
        <v>51</v>
      </c>
      <c r="S6" t="s">
        <v>42</v>
      </c>
      <c r="T6" t="s">
        <v>85</v>
      </c>
      <c r="U6" t="s">
        <v>36</v>
      </c>
      <c r="V6" t="s">
        <v>42</v>
      </c>
      <c r="W6" t="s">
        <v>36</v>
      </c>
      <c r="X6" t="s">
        <v>36</v>
      </c>
      <c r="Y6" t="s">
        <v>42</v>
      </c>
      <c r="Z6" t="s">
        <v>36</v>
      </c>
      <c r="AA6" t="s">
        <v>42</v>
      </c>
      <c r="AB6" t="s">
        <v>42</v>
      </c>
      <c r="AC6" t="s">
        <v>86</v>
      </c>
      <c r="AD6" t="s">
        <v>42</v>
      </c>
      <c r="AE6" t="s">
        <v>42</v>
      </c>
      <c r="AF6" t="s">
        <v>42</v>
      </c>
    </row>
    <row r="7" spans="1:32" x14ac:dyDescent="0.25">
      <c r="A7">
        <v>6</v>
      </c>
      <c r="B7" s="1">
        <v>45070.658506944397</v>
      </c>
      <c r="C7" s="1">
        <v>45070.665196759299</v>
      </c>
      <c r="D7" t="s">
        <v>87</v>
      </c>
      <c r="E7" t="s">
        <v>88</v>
      </c>
      <c r="F7" s="2" t="s">
        <v>47</v>
      </c>
      <c r="G7" t="s">
        <v>89</v>
      </c>
      <c r="H7" t="s">
        <v>51</v>
      </c>
      <c r="J7" t="s">
        <v>54</v>
      </c>
      <c r="L7" t="s">
        <v>54</v>
      </c>
      <c r="N7" t="s">
        <v>51</v>
      </c>
      <c r="P7" t="s">
        <v>54</v>
      </c>
      <c r="R7" t="s">
        <v>51</v>
      </c>
      <c r="S7" t="s">
        <v>36</v>
      </c>
      <c r="T7" t="s">
        <v>53</v>
      </c>
      <c r="U7" t="s">
        <v>36</v>
      </c>
      <c r="V7" t="s">
        <v>36</v>
      </c>
      <c r="W7" t="s">
        <v>90</v>
      </c>
      <c r="X7" t="s">
        <v>36</v>
      </c>
      <c r="Y7" t="s">
        <v>36</v>
      </c>
      <c r="Z7" t="s">
        <v>36</v>
      </c>
      <c r="AA7" t="s">
        <v>36</v>
      </c>
      <c r="AB7" t="s">
        <v>51</v>
      </c>
      <c r="AD7" t="s">
        <v>36</v>
      </c>
      <c r="AE7" t="s">
        <v>36</v>
      </c>
      <c r="AF7" t="s">
        <v>36</v>
      </c>
    </row>
    <row r="8" spans="1:32" x14ac:dyDescent="0.25">
      <c r="A8">
        <v>7</v>
      </c>
      <c r="B8" s="1">
        <v>45070.654780092598</v>
      </c>
      <c r="C8" s="1">
        <v>45070.665902777801</v>
      </c>
      <c r="D8" t="s">
        <v>91</v>
      </c>
      <c r="E8" t="s">
        <v>92</v>
      </c>
      <c r="F8" s="2" t="s">
        <v>47</v>
      </c>
      <c r="G8" t="s">
        <v>93</v>
      </c>
      <c r="H8" t="s">
        <v>54</v>
      </c>
      <c r="J8" t="s">
        <v>54</v>
      </c>
      <c r="L8" t="s">
        <v>54</v>
      </c>
      <c r="N8" t="s">
        <v>54</v>
      </c>
      <c r="P8" t="s">
        <v>54</v>
      </c>
      <c r="R8" t="s">
        <v>36</v>
      </c>
      <c r="S8" t="s">
        <v>36</v>
      </c>
      <c r="T8" t="s">
        <v>94</v>
      </c>
      <c r="U8" t="s">
        <v>36</v>
      </c>
      <c r="V8" t="s">
        <v>36</v>
      </c>
      <c r="W8" t="s">
        <v>36</v>
      </c>
      <c r="X8" t="s">
        <v>54</v>
      </c>
      <c r="Y8" t="s">
        <v>36</v>
      </c>
      <c r="Z8" t="s">
        <v>36</v>
      </c>
      <c r="AA8" t="s">
        <v>36</v>
      </c>
      <c r="AB8" t="s">
        <v>36</v>
      </c>
      <c r="AC8" t="s">
        <v>95</v>
      </c>
      <c r="AD8" t="s">
        <v>36</v>
      </c>
      <c r="AE8" t="s">
        <v>36</v>
      </c>
      <c r="AF8" t="s">
        <v>36</v>
      </c>
    </row>
    <row r="9" spans="1:32" x14ac:dyDescent="0.25">
      <c r="A9">
        <v>8</v>
      </c>
      <c r="B9" s="1">
        <v>45070.654467592598</v>
      </c>
      <c r="C9" s="1">
        <v>45070.674421296302</v>
      </c>
      <c r="D9" t="s">
        <v>96</v>
      </c>
      <c r="E9" t="s">
        <v>97</v>
      </c>
      <c r="F9" s="2" t="s">
        <v>98</v>
      </c>
      <c r="G9" t="s">
        <v>93</v>
      </c>
      <c r="H9" t="s">
        <v>36</v>
      </c>
      <c r="I9" t="s">
        <v>99</v>
      </c>
      <c r="J9" t="s">
        <v>36</v>
      </c>
      <c r="K9" t="s">
        <v>100</v>
      </c>
      <c r="L9" t="s">
        <v>36</v>
      </c>
      <c r="M9" t="s">
        <v>101</v>
      </c>
      <c r="N9" t="s">
        <v>36</v>
      </c>
      <c r="P9" t="s">
        <v>36</v>
      </c>
      <c r="Q9" t="s">
        <v>102</v>
      </c>
      <c r="R9" t="s">
        <v>36</v>
      </c>
      <c r="S9" t="s">
        <v>36</v>
      </c>
      <c r="T9" t="s">
        <v>103</v>
      </c>
      <c r="U9" t="s">
        <v>36</v>
      </c>
      <c r="V9" t="s">
        <v>36</v>
      </c>
      <c r="W9" t="s">
        <v>36</v>
      </c>
      <c r="X9" t="s">
        <v>36</v>
      </c>
      <c r="Y9" t="s">
        <v>36</v>
      </c>
      <c r="Z9" t="s">
        <v>36</v>
      </c>
      <c r="AA9" t="s">
        <v>36</v>
      </c>
      <c r="AB9" t="s">
        <v>51</v>
      </c>
      <c r="AD9" t="s">
        <v>51</v>
      </c>
      <c r="AE9" t="s">
        <v>36</v>
      </c>
      <c r="AF9" t="s">
        <v>36</v>
      </c>
    </row>
    <row r="10" spans="1:32" x14ac:dyDescent="0.25">
      <c r="A10">
        <v>9</v>
      </c>
      <c r="B10" s="1">
        <v>45070.736944444398</v>
      </c>
      <c r="C10" s="1">
        <v>45070.739120370403</v>
      </c>
      <c r="D10" t="s">
        <v>104</v>
      </c>
      <c r="E10" t="s">
        <v>105</v>
      </c>
      <c r="F10" s="2" t="s">
        <v>106</v>
      </c>
      <c r="G10" t="s">
        <v>107</v>
      </c>
      <c r="H10" t="s">
        <v>36</v>
      </c>
      <c r="I10" t="s">
        <v>108</v>
      </c>
      <c r="J10" t="s">
        <v>54</v>
      </c>
      <c r="L10" t="s">
        <v>51</v>
      </c>
      <c r="N10" t="s">
        <v>51</v>
      </c>
      <c r="P10" t="s">
        <v>36</v>
      </c>
      <c r="Q10" t="s">
        <v>109</v>
      </c>
      <c r="R10" t="s">
        <v>36</v>
      </c>
      <c r="S10" t="s">
        <v>51</v>
      </c>
      <c r="U10" t="s">
        <v>36</v>
      </c>
      <c r="V10" t="s">
        <v>54</v>
      </c>
      <c r="W10" t="s">
        <v>54</v>
      </c>
      <c r="X10" t="s">
        <v>54</v>
      </c>
      <c r="Y10" t="s">
        <v>54</v>
      </c>
      <c r="Z10" t="s">
        <v>36</v>
      </c>
      <c r="AA10" t="s">
        <v>51</v>
      </c>
      <c r="AB10" t="s">
        <v>51</v>
      </c>
      <c r="AD10" t="s">
        <v>51</v>
      </c>
      <c r="AE10" t="s">
        <v>51</v>
      </c>
      <c r="AF10" t="s">
        <v>51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33CBA-81BD-40C2-91D9-91F1FE77D261}">
  <sheetPr>
    <tabColor rgb="FFFF0000"/>
  </sheetPr>
  <dimension ref="A1:H77"/>
  <sheetViews>
    <sheetView showGridLines="0" topLeftCell="A49" zoomScale="80" zoomScaleNormal="80" workbookViewId="0">
      <selection activeCell="B81" sqref="B81"/>
    </sheetView>
  </sheetViews>
  <sheetFormatPr baseColWidth="10" defaultColWidth="11.42578125" defaultRowHeight="15" x14ac:dyDescent="0.25"/>
  <cols>
    <col min="1" max="1" width="52.5703125" customWidth="1"/>
    <col min="2" max="2" width="26.140625" customWidth="1"/>
    <col min="3" max="3" width="17.42578125" customWidth="1"/>
    <col min="4" max="4" width="16.7109375" customWidth="1"/>
    <col min="5" max="5" width="14" customWidth="1"/>
    <col min="6" max="6" width="24.28515625" customWidth="1"/>
    <col min="7" max="7" width="15.85546875" customWidth="1"/>
  </cols>
  <sheetData>
    <row r="1" spans="1:8" x14ac:dyDescent="0.25">
      <c r="A1" s="9"/>
      <c r="B1" s="11" t="s">
        <v>90</v>
      </c>
      <c r="C1" s="11" t="s">
        <v>54</v>
      </c>
      <c r="D1" s="11" t="s">
        <v>51</v>
      </c>
      <c r="E1" s="11" t="s">
        <v>36</v>
      </c>
      <c r="F1" s="11" t="s">
        <v>42</v>
      </c>
      <c r="G1" s="11" t="s">
        <v>110</v>
      </c>
    </row>
    <row r="2" spans="1:8" ht="45" x14ac:dyDescent="0.25">
      <c r="A2" s="13" t="s">
        <v>7</v>
      </c>
      <c r="B2" s="10">
        <v>0</v>
      </c>
      <c r="C2" s="10">
        <v>1</v>
      </c>
      <c r="D2" s="10">
        <v>1</v>
      </c>
      <c r="E2" s="10">
        <v>5</v>
      </c>
      <c r="F2" s="10">
        <v>2</v>
      </c>
      <c r="G2" s="12">
        <f>SUM(B2:F2)</f>
        <v>9</v>
      </c>
    </row>
    <row r="3" spans="1:8" ht="30" x14ac:dyDescent="0.25">
      <c r="A3" s="13" t="s">
        <v>9</v>
      </c>
      <c r="B3" s="10">
        <v>0</v>
      </c>
      <c r="C3" s="10">
        <v>3</v>
      </c>
      <c r="D3" s="10">
        <v>1</v>
      </c>
      <c r="E3" s="10">
        <v>4</v>
      </c>
      <c r="F3" s="10">
        <v>1</v>
      </c>
      <c r="G3" s="12">
        <f t="shared" ref="G3:G6" si="0">SUM(B3:F3)</f>
        <v>9</v>
      </c>
    </row>
    <row r="4" spans="1:8" ht="45" x14ac:dyDescent="0.25">
      <c r="A4" s="13" t="s">
        <v>11</v>
      </c>
      <c r="B4" s="10">
        <v>0</v>
      </c>
      <c r="C4" s="10">
        <v>2</v>
      </c>
      <c r="D4" s="10">
        <v>2</v>
      </c>
      <c r="E4" s="10">
        <v>3</v>
      </c>
      <c r="F4" s="10">
        <v>2</v>
      </c>
      <c r="G4" s="12">
        <f t="shared" si="0"/>
        <v>9</v>
      </c>
    </row>
    <row r="5" spans="1:8" ht="45" x14ac:dyDescent="0.25">
      <c r="A5" s="13" t="s">
        <v>13</v>
      </c>
      <c r="B5" s="10">
        <v>0</v>
      </c>
      <c r="C5" s="10">
        <v>1</v>
      </c>
      <c r="D5" s="10">
        <v>2</v>
      </c>
      <c r="E5" s="10">
        <v>5</v>
      </c>
      <c r="F5" s="10">
        <v>1</v>
      </c>
      <c r="G5" s="12">
        <f t="shared" si="0"/>
        <v>9</v>
      </c>
    </row>
    <row r="6" spans="1:8" ht="30" x14ac:dyDescent="0.25">
      <c r="A6" s="13" t="s">
        <v>15</v>
      </c>
      <c r="B6" s="10">
        <v>0</v>
      </c>
      <c r="C6" s="10">
        <v>2</v>
      </c>
      <c r="D6" s="10">
        <v>1</v>
      </c>
      <c r="E6" s="10">
        <v>6</v>
      </c>
      <c r="F6" s="10">
        <v>0</v>
      </c>
      <c r="G6" s="12">
        <f t="shared" si="0"/>
        <v>9</v>
      </c>
    </row>
    <row r="8" spans="1:8" hidden="1" x14ac:dyDescent="0.25">
      <c r="B8" t="str">
        <f>D1</f>
        <v>Me es indiferente</v>
      </c>
      <c r="C8" t="str">
        <f>C1</f>
        <v>En desacuerdo</v>
      </c>
      <c r="D8" t="str">
        <f>B1</f>
        <v>Totalmente en desacuerdo</v>
      </c>
      <c r="E8" t="s">
        <v>54</v>
      </c>
      <c r="F8" t="s">
        <v>51</v>
      </c>
      <c r="G8" t="str">
        <f t="shared" ref="G8:H13" si="1">E1</f>
        <v>De acuerdo</v>
      </c>
      <c r="H8" t="str">
        <f t="shared" si="1"/>
        <v>Totalmente de acuerdo</v>
      </c>
    </row>
    <row r="9" spans="1:8" hidden="1" x14ac:dyDescent="0.25">
      <c r="A9" t="str">
        <f t="shared" ref="A9:A13" si="2">A2</f>
        <v>1. La organización enfoca sus prácticas o promueve con ellas la sostenibilidad, cuidado del medio ambiente y creación de beneficios sociales.</v>
      </c>
      <c r="B9">
        <f>-D2/2</f>
        <v>-0.5</v>
      </c>
      <c r="C9">
        <f>-C2</f>
        <v>-1</v>
      </c>
      <c r="D9">
        <v>0</v>
      </c>
      <c r="F9">
        <f>D2/2</f>
        <v>0.5</v>
      </c>
      <c r="G9">
        <f t="shared" si="1"/>
        <v>5</v>
      </c>
      <c r="H9">
        <f t="shared" si="1"/>
        <v>2</v>
      </c>
    </row>
    <row r="10" spans="1:8" hidden="1" x14ac:dyDescent="0.25">
      <c r="A10" t="str">
        <f t="shared" si="2"/>
        <v>2. La organización hace uso de energías renovables en la prestación de sus servicios.</v>
      </c>
      <c r="B10">
        <f>-D3/2</f>
        <v>-0.5</v>
      </c>
      <c r="C10">
        <f>-C3</f>
        <v>-3</v>
      </c>
      <c r="D10">
        <f t="shared" ref="D10:D13" si="3">-B3</f>
        <v>0</v>
      </c>
      <c r="F10">
        <f t="shared" ref="F10:F13" si="4">D3/2</f>
        <v>0.5</v>
      </c>
      <c r="G10">
        <f t="shared" si="1"/>
        <v>4</v>
      </c>
      <c r="H10">
        <f t="shared" si="1"/>
        <v>1</v>
      </c>
    </row>
    <row r="11" spans="1:8" hidden="1" x14ac:dyDescent="0.25">
      <c r="A11" t="str">
        <f t="shared" si="2"/>
        <v>3. Tras la pandemia del COVID-19 la organización ha implementado/desarrollado nuevas estrategias para la reactivación de la economía en el territorio nacional.</v>
      </c>
      <c r="B11">
        <f>-D4/2</f>
        <v>-1</v>
      </c>
      <c r="C11">
        <f>-C4</f>
        <v>-2</v>
      </c>
      <c r="D11">
        <f t="shared" si="3"/>
        <v>0</v>
      </c>
      <c r="F11">
        <f t="shared" si="4"/>
        <v>1</v>
      </c>
      <c r="G11">
        <f t="shared" si="1"/>
        <v>3</v>
      </c>
      <c r="H11">
        <f t="shared" si="1"/>
        <v>2</v>
      </c>
    </row>
    <row r="12" spans="1:8" hidden="1" x14ac:dyDescent="0.25">
      <c r="A12" t="str">
        <f t="shared" si="2"/>
        <v>4. La organización promueve el uso de nuevas tecnologías para la mejora de servicios, cuidando su compromiso social y ambiental.</v>
      </c>
      <c r="B12">
        <f>-D5/2</f>
        <v>-1</v>
      </c>
      <c r="C12">
        <f>-C5</f>
        <v>-1</v>
      </c>
      <c r="D12">
        <f t="shared" si="3"/>
        <v>0</v>
      </c>
      <c r="F12">
        <f t="shared" si="4"/>
        <v>1</v>
      </c>
      <c r="G12">
        <f t="shared" si="1"/>
        <v>5</v>
      </c>
      <c r="H12">
        <f t="shared" si="1"/>
        <v>1</v>
      </c>
    </row>
    <row r="13" spans="1:8" hidden="1" x14ac:dyDescent="0.25">
      <c r="A13" t="str">
        <f t="shared" si="2"/>
        <v>5. La organización divulga los resultados de las prácticas de sostenibilidad y cuidado del medio ambiente.</v>
      </c>
      <c r="B13">
        <f>-D6/2</f>
        <v>-0.5</v>
      </c>
      <c r="C13">
        <f>-C6</f>
        <v>-2</v>
      </c>
      <c r="D13">
        <f t="shared" si="3"/>
        <v>0</v>
      </c>
      <c r="F13">
        <f t="shared" si="4"/>
        <v>0.5</v>
      </c>
      <c r="G13">
        <f t="shared" si="1"/>
        <v>6</v>
      </c>
      <c r="H13">
        <f t="shared" si="1"/>
        <v>0</v>
      </c>
    </row>
    <row r="14" spans="1:8" hidden="1" x14ac:dyDescent="0.25"/>
    <row r="30" spans="1:7" x14ac:dyDescent="0.25">
      <c r="A30" s="9"/>
      <c r="B30" s="11" t="s">
        <v>90</v>
      </c>
      <c r="C30" s="11" t="s">
        <v>54</v>
      </c>
      <c r="D30" s="11" t="s">
        <v>51</v>
      </c>
      <c r="E30" s="11" t="s">
        <v>36</v>
      </c>
      <c r="F30" s="11" t="s">
        <v>42</v>
      </c>
      <c r="G30" s="11" t="s">
        <v>110</v>
      </c>
    </row>
    <row r="31" spans="1:7" ht="30" x14ac:dyDescent="0.25">
      <c r="A31" s="13" t="s">
        <v>17</v>
      </c>
      <c r="B31" s="10">
        <v>0</v>
      </c>
      <c r="C31" s="10">
        <v>0</v>
      </c>
      <c r="D31" s="10">
        <v>2</v>
      </c>
      <c r="E31" s="10">
        <v>5</v>
      </c>
      <c r="F31" s="10">
        <v>2</v>
      </c>
      <c r="G31" s="12">
        <f t="shared" ref="G31:G36" si="5">SUM(B31:F31)</f>
        <v>9</v>
      </c>
    </row>
    <row r="32" spans="1:7" ht="45" x14ac:dyDescent="0.25">
      <c r="A32" s="13" t="s">
        <v>18</v>
      </c>
      <c r="B32" s="10">
        <v>0</v>
      </c>
      <c r="C32" s="10">
        <v>0</v>
      </c>
      <c r="D32" s="10">
        <v>1</v>
      </c>
      <c r="E32" s="10">
        <v>5</v>
      </c>
      <c r="F32" s="10">
        <v>3</v>
      </c>
      <c r="G32" s="12">
        <f t="shared" si="5"/>
        <v>9</v>
      </c>
    </row>
    <row r="33" spans="1:8" ht="30" x14ac:dyDescent="0.25">
      <c r="A33" s="13" t="s">
        <v>20</v>
      </c>
      <c r="B33" s="10">
        <v>0</v>
      </c>
      <c r="C33" s="10">
        <v>0</v>
      </c>
      <c r="D33" s="10">
        <v>0</v>
      </c>
      <c r="E33" s="10">
        <v>0</v>
      </c>
      <c r="F33" s="10">
        <v>9</v>
      </c>
      <c r="G33" s="12">
        <f t="shared" si="5"/>
        <v>9</v>
      </c>
    </row>
    <row r="34" spans="1:8" ht="30" x14ac:dyDescent="0.25">
      <c r="A34" s="13" t="s">
        <v>21</v>
      </c>
      <c r="B34" s="10">
        <v>0</v>
      </c>
      <c r="C34" s="10">
        <v>1</v>
      </c>
      <c r="D34" s="10">
        <v>1</v>
      </c>
      <c r="E34" s="10">
        <v>5</v>
      </c>
      <c r="F34" s="10">
        <v>2</v>
      </c>
      <c r="G34" s="12">
        <f t="shared" si="5"/>
        <v>9</v>
      </c>
    </row>
    <row r="35" spans="1:8" ht="45" x14ac:dyDescent="0.25">
      <c r="A35" s="13" t="s">
        <v>22</v>
      </c>
      <c r="B35" s="10">
        <v>1</v>
      </c>
      <c r="C35" s="10">
        <v>2</v>
      </c>
      <c r="D35" s="10">
        <v>0</v>
      </c>
      <c r="E35" s="10">
        <v>6</v>
      </c>
      <c r="F35" s="10">
        <v>0</v>
      </c>
      <c r="G35" s="12">
        <f t="shared" si="5"/>
        <v>9</v>
      </c>
    </row>
    <row r="36" spans="1:8" ht="45" x14ac:dyDescent="0.25">
      <c r="A36" s="13" t="s">
        <v>23</v>
      </c>
      <c r="B36" s="10">
        <v>0</v>
      </c>
      <c r="C36" s="10">
        <v>2</v>
      </c>
      <c r="D36" s="10">
        <v>1</v>
      </c>
      <c r="E36" s="10">
        <v>6</v>
      </c>
      <c r="F36" s="10">
        <v>0</v>
      </c>
      <c r="G36" s="12">
        <f t="shared" si="5"/>
        <v>9</v>
      </c>
    </row>
    <row r="38" spans="1:8" hidden="1" x14ac:dyDescent="0.25">
      <c r="B38" t="s">
        <v>51</v>
      </c>
      <c r="C38" t="s">
        <v>54</v>
      </c>
      <c r="D38" t="s">
        <v>90</v>
      </c>
      <c r="E38" t="s">
        <v>54</v>
      </c>
      <c r="F38" t="s">
        <v>51</v>
      </c>
      <c r="G38" t="s">
        <v>36</v>
      </c>
      <c r="H38" t="s">
        <v>42</v>
      </c>
    </row>
    <row r="39" spans="1:8" hidden="1" x14ac:dyDescent="0.25">
      <c r="A39" t="str">
        <f t="shared" ref="A39:A44" si="6">A31</f>
        <v>1. La organización cuenta con un programa de reciclaje de equipos físicos obsoletos o economía circular.</v>
      </c>
      <c r="B39">
        <f>-D31/2</f>
        <v>-1</v>
      </c>
      <c r="C39">
        <f>-C31</f>
        <v>0</v>
      </c>
      <c r="D39">
        <f>-B31</f>
        <v>0</v>
      </c>
      <c r="F39">
        <f>D31/2</f>
        <v>1</v>
      </c>
      <c r="G39">
        <f>+E31</f>
        <v>5</v>
      </c>
      <c r="H39">
        <f>+F31</f>
        <v>2</v>
      </c>
    </row>
    <row r="40" spans="1:8" hidden="1" x14ac:dyDescent="0.25">
      <c r="A40" t="str">
        <f t="shared" si="6"/>
        <v>2. La organización cuenta con programas de desarrollo que ayudan a sus empleados a crecer en el ámbito profesional y personal.</v>
      </c>
      <c r="B40">
        <f t="shared" ref="B40:B44" si="7">-D32/2</f>
        <v>-0.5</v>
      </c>
      <c r="C40">
        <f t="shared" ref="C40:C44" si="8">-C32</f>
        <v>0</v>
      </c>
      <c r="D40">
        <f t="shared" ref="D40:D44" si="9">-B32</f>
        <v>0</v>
      </c>
      <c r="F40">
        <f t="shared" ref="F40:F44" si="10">D32/2</f>
        <v>0.5</v>
      </c>
      <c r="G40">
        <f t="shared" ref="G40:G44" si="11">+E32</f>
        <v>5</v>
      </c>
      <c r="H40">
        <f t="shared" ref="H40:H44" si="12">+F32</f>
        <v>3</v>
      </c>
    </row>
    <row r="41" spans="1:8" hidden="1" x14ac:dyDescent="0.25">
      <c r="A41" t="str">
        <f t="shared" si="6"/>
        <v>3. En la organización es posible encontrar un ambiente de respeto y tolerancia en el cual trabajar.</v>
      </c>
      <c r="B41">
        <f t="shared" si="7"/>
        <v>0</v>
      </c>
      <c r="C41">
        <f t="shared" si="8"/>
        <v>0</v>
      </c>
      <c r="D41">
        <f t="shared" si="9"/>
        <v>0</v>
      </c>
      <c r="F41">
        <f t="shared" si="10"/>
        <v>0</v>
      </c>
      <c r="G41">
        <f t="shared" si="11"/>
        <v>0</v>
      </c>
      <c r="H41">
        <f t="shared" si="12"/>
        <v>9</v>
      </c>
    </row>
    <row r="42" spans="1:8" hidden="1" x14ac:dyDescent="0.25">
      <c r="A42" t="str">
        <f t="shared" si="6"/>
        <v>4. Los productos o servicios que ofrece la organización están alineados al compromiso actual de RSE.</v>
      </c>
      <c r="B42">
        <f t="shared" si="7"/>
        <v>-0.5</v>
      </c>
      <c r="C42">
        <f t="shared" si="8"/>
        <v>-1</v>
      </c>
      <c r="D42">
        <f t="shared" si="9"/>
        <v>0</v>
      </c>
      <c r="F42">
        <f t="shared" si="10"/>
        <v>0.5</v>
      </c>
      <c r="G42">
        <f t="shared" si="11"/>
        <v>5</v>
      </c>
      <c r="H42">
        <f t="shared" si="12"/>
        <v>2</v>
      </c>
    </row>
    <row r="43" spans="1:8" hidden="1" x14ac:dyDescent="0.25">
      <c r="A43" t="str">
        <f t="shared" si="6"/>
        <v>5. La organización promueve activamente las vacantes actuales de IT con el fin de adquirir talentos que complementen sus equipos.</v>
      </c>
      <c r="B43">
        <f t="shared" si="7"/>
        <v>0</v>
      </c>
      <c r="C43">
        <f t="shared" si="8"/>
        <v>-2</v>
      </c>
      <c r="D43">
        <f t="shared" si="9"/>
        <v>-1</v>
      </c>
      <c r="F43">
        <f t="shared" si="10"/>
        <v>0</v>
      </c>
      <c r="G43">
        <f t="shared" si="11"/>
        <v>6</v>
      </c>
      <c r="H43">
        <f t="shared" si="12"/>
        <v>0</v>
      </c>
    </row>
    <row r="44" spans="1:8" hidden="1" x14ac:dyDescent="0.25">
      <c r="A44" t="str">
        <f t="shared" si="6"/>
        <v>6. Los precios de los productos y servicios de la organización son justos frente a los que ofrece la competencia.</v>
      </c>
      <c r="B44">
        <f t="shared" si="7"/>
        <v>-0.5</v>
      </c>
      <c r="C44">
        <f t="shared" si="8"/>
        <v>-2</v>
      </c>
      <c r="D44">
        <f t="shared" si="9"/>
        <v>0</v>
      </c>
      <c r="F44">
        <f t="shared" si="10"/>
        <v>0.5</v>
      </c>
      <c r="G44">
        <f t="shared" si="11"/>
        <v>6</v>
      </c>
      <c r="H44">
        <f t="shared" si="12"/>
        <v>0</v>
      </c>
    </row>
    <row r="61" spans="1:7" x14ac:dyDescent="0.25">
      <c r="A61" s="9"/>
      <c r="B61" s="11" t="s">
        <v>90</v>
      </c>
      <c r="C61" s="11" t="s">
        <v>54</v>
      </c>
      <c r="D61" s="11" t="s">
        <v>51</v>
      </c>
      <c r="E61" s="11" t="s">
        <v>36</v>
      </c>
      <c r="F61" s="11" t="s">
        <v>42</v>
      </c>
      <c r="G61" s="11" t="s">
        <v>110</v>
      </c>
    </row>
    <row r="62" spans="1:7" ht="45" x14ac:dyDescent="0.25">
      <c r="A62" s="13" t="s">
        <v>24</v>
      </c>
      <c r="B62" s="10">
        <v>0</v>
      </c>
      <c r="C62" s="10">
        <v>1</v>
      </c>
      <c r="D62" s="10">
        <v>0</v>
      </c>
      <c r="E62" s="10">
        <v>5</v>
      </c>
      <c r="F62" s="10">
        <v>3</v>
      </c>
      <c r="G62" s="12">
        <f t="shared" ref="G62:G68" si="13">SUM(B62:F62)</f>
        <v>9</v>
      </c>
    </row>
    <row r="63" spans="1:7" ht="45" x14ac:dyDescent="0.25">
      <c r="A63" s="13" t="s">
        <v>25</v>
      </c>
      <c r="B63" s="10">
        <v>0</v>
      </c>
      <c r="C63" s="10">
        <v>1</v>
      </c>
      <c r="D63" s="10">
        <v>0</v>
      </c>
      <c r="E63" s="10">
        <v>6</v>
      </c>
      <c r="F63" s="10">
        <v>2</v>
      </c>
      <c r="G63" s="12">
        <f t="shared" si="13"/>
        <v>9</v>
      </c>
    </row>
    <row r="64" spans="1:7" ht="45" x14ac:dyDescent="0.25">
      <c r="A64" s="13" t="s">
        <v>26</v>
      </c>
      <c r="B64" s="10">
        <v>0</v>
      </c>
      <c r="C64" s="10">
        <v>1</v>
      </c>
      <c r="D64" s="10">
        <v>1</v>
      </c>
      <c r="E64" s="10">
        <v>4</v>
      </c>
      <c r="F64" s="10">
        <v>3</v>
      </c>
      <c r="G64" s="12">
        <f t="shared" si="13"/>
        <v>9</v>
      </c>
    </row>
    <row r="65" spans="1:8" ht="60" x14ac:dyDescent="0.25">
      <c r="A65" s="13" t="s">
        <v>27</v>
      </c>
      <c r="B65" s="10">
        <v>0</v>
      </c>
      <c r="C65" s="10">
        <v>0</v>
      </c>
      <c r="D65" s="10">
        <v>4</v>
      </c>
      <c r="E65" s="10">
        <v>3</v>
      </c>
      <c r="F65" s="10">
        <v>2</v>
      </c>
      <c r="G65" s="12">
        <f t="shared" si="13"/>
        <v>9</v>
      </c>
    </row>
    <row r="66" spans="1:8" ht="45" x14ac:dyDescent="0.25">
      <c r="A66" s="13" t="s">
        <v>29</v>
      </c>
      <c r="B66" s="10">
        <v>0</v>
      </c>
      <c r="C66" s="10">
        <v>0</v>
      </c>
      <c r="D66" s="10">
        <v>2</v>
      </c>
      <c r="E66" s="10">
        <v>5</v>
      </c>
      <c r="F66" s="10">
        <v>2</v>
      </c>
      <c r="G66" s="12">
        <f t="shared" si="13"/>
        <v>9</v>
      </c>
    </row>
    <row r="67" spans="1:8" ht="45" x14ac:dyDescent="0.25">
      <c r="A67" s="13" t="s">
        <v>30</v>
      </c>
      <c r="B67" s="10">
        <v>0</v>
      </c>
      <c r="C67" s="10">
        <v>0</v>
      </c>
      <c r="D67" s="10">
        <v>1</v>
      </c>
      <c r="E67" s="10">
        <v>6</v>
      </c>
      <c r="F67" s="10">
        <v>2</v>
      </c>
      <c r="G67" s="12">
        <f t="shared" si="13"/>
        <v>9</v>
      </c>
    </row>
    <row r="68" spans="1:8" ht="30" x14ac:dyDescent="0.25">
      <c r="A68" s="13" t="s">
        <v>31</v>
      </c>
      <c r="B68" s="10">
        <v>0</v>
      </c>
      <c r="C68" s="10">
        <v>1</v>
      </c>
      <c r="D68" s="10">
        <v>1</v>
      </c>
      <c r="E68" s="10">
        <v>5</v>
      </c>
      <c r="F68" s="10">
        <v>2</v>
      </c>
      <c r="G68" s="12">
        <f t="shared" si="13"/>
        <v>9</v>
      </c>
    </row>
    <row r="70" spans="1:8" hidden="1" x14ac:dyDescent="0.25">
      <c r="B70" t="s">
        <v>51</v>
      </c>
      <c r="C70" t="s">
        <v>54</v>
      </c>
      <c r="D70" t="s">
        <v>90</v>
      </c>
      <c r="E70" t="s">
        <v>54</v>
      </c>
      <c r="F70" t="s">
        <v>51</v>
      </c>
      <c r="G70" t="s">
        <v>36</v>
      </c>
      <c r="H70" t="s">
        <v>42</v>
      </c>
    </row>
    <row r="71" spans="1:8" hidden="1" x14ac:dyDescent="0.25">
      <c r="A71" t="str">
        <f>+A62</f>
        <v>1. La organización cuenta con un área de innovación que participa en la ejecución y propuesta de nuevos proyectos.</v>
      </c>
      <c r="B71">
        <f>-D62/2</f>
        <v>0</v>
      </c>
      <c r="C71">
        <f>-C62</f>
        <v>-1</v>
      </c>
      <c r="D71">
        <f>-B62</f>
        <v>0</v>
      </c>
      <c r="F71">
        <f>D62/2</f>
        <v>0</v>
      </c>
      <c r="G71">
        <f>+E62</f>
        <v>5</v>
      </c>
      <c r="H71">
        <f>+F62</f>
        <v>3</v>
      </c>
    </row>
    <row r="72" spans="1:8" hidden="1" x14ac:dyDescent="0.25">
      <c r="A72" t="str">
        <f t="shared" ref="A72:A77" si="14">+A63</f>
        <v>2. Dentro de la organización se cuenta con iniciativas que permiten a los colaboradores proponer proyectos e ideas de innovación.</v>
      </c>
      <c r="B72">
        <f t="shared" ref="B72:B77" si="15">-D63/2</f>
        <v>0</v>
      </c>
      <c r="C72">
        <f t="shared" ref="C72:C77" si="16">-C63</f>
        <v>-1</v>
      </c>
      <c r="D72">
        <f t="shared" ref="D72:D77" si="17">-B63</f>
        <v>0</v>
      </c>
      <c r="F72">
        <f t="shared" ref="F72:F77" si="18">D63/2</f>
        <v>0</v>
      </c>
      <c r="G72">
        <f t="shared" ref="G72:G77" si="19">+E63</f>
        <v>6</v>
      </c>
      <c r="H72">
        <f t="shared" ref="H72:H77" si="20">+F63</f>
        <v>2</v>
      </c>
    </row>
    <row r="73" spans="1:8" hidden="1" x14ac:dyDescent="0.25">
      <c r="A73" t="str">
        <f t="shared" si="14"/>
        <v>3. Dentro de la estrategia organizacional se determina cómo generar valor a los clientes mediante prácticas de innovación.</v>
      </c>
      <c r="B73">
        <f t="shared" si="15"/>
        <v>-0.5</v>
      </c>
      <c r="C73">
        <f t="shared" si="16"/>
        <v>-1</v>
      </c>
      <c r="D73">
        <f t="shared" si="17"/>
        <v>0</v>
      </c>
      <c r="F73">
        <f t="shared" si="18"/>
        <v>0.5</v>
      </c>
      <c r="G73">
        <f t="shared" si="19"/>
        <v>4</v>
      </c>
      <c r="H73">
        <f t="shared" si="20"/>
        <v>3</v>
      </c>
    </row>
    <row r="74" spans="1:8" hidden="1" x14ac:dyDescent="0.25">
      <c r="A74" t="str">
        <f t="shared" si="14"/>
        <v>4. La organización participa en proyectos de investigación para promover la innovación por medio de alianzas con entidades educativas, públicas , privadas o internacionales.</v>
      </c>
      <c r="B74">
        <f t="shared" si="15"/>
        <v>-2</v>
      </c>
      <c r="C74">
        <f t="shared" si="16"/>
        <v>0</v>
      </c>
      <c r="D74">
        <f t="shared" si="17"/>
        <v>0</v>
      </c>
      <c r="F74">
        <f t="shared" si="18"/>
        <v>2</v>
      </c>
      <c r="G74">
        <f t="shared" si="19"/>
        <v>3</v>
      </c>
      <c r="H74">
        <f t="shared" si="20"/>
        <v>2</v>
      </c>
    </row>
    <row r="75" spans="1:8" hidden="1" x14ac:dyDescent="0.25">
      <c r="A75" t="str">
        <f t="shared" si="14"/>
        <v>5. La organización genera alianzas con MiPymes para promover la capacidad tecnológica y la capacidad de innovación.</v>
      </c>
      <c r="B75">
        <f t="shared" si="15"/>
        <v>-1</v>
      </c>
      <c r="C75">
        <f t="shared" si="16"/>
        <v>0</v>
      </c>
      <c r="D75">
        <f t="shared" si="17"/>
        <v>0</v>
      </c>
      <c r="F75">
        <f t="shared" si="18"/>
        <v>1</v>
      </c>
      <c r="G75">
        <f t="shared" si="19"/>
        <v>5</v>
      </c>
      <c r="H75">
        <f t="shared" si="20"/>
        <v>2</v>
      </c>
    </row>
    <row r="76" spans="1:8" hidden="1" x14ac:dyDescent="0.25">
      <c r="A76" t="str">
        <f t="shared" si="14"/>
        <v>6. La organización cuenta con tecnologías con un enfoque de sostenibilidad, tales como el big data, la inteligencia artificial o el internet de las cosas.</v>
      </c>
      <c r="B76">
        <f t="shared" si="15"/>
        <v>-0.5</v>
      </c>
      <c r="C76">
        <f t="shared" si="16"/>
        <v>0</v>
      </c>
      <c r="D76">
        <f t="shared" si="17"/>
        <v>0</v>
      </c>
      <c r="F76">
        <f t="shared" si="18"/>
        <v>0.5</v>
      </c>
      <c r="G76">
        <f t="shared" si="19"/>
        <v>6</v>
      </c>
      <c r="H76">
        <f t="shared" si="20"/>
        <v>2</v>
      </c>
    </row>
    <row r="77" spans="1:8" hidden="1" x14ac:dyDescent="0.25">
      <c r="A77" t="str">
        <f t="shared" si="14"/>
        <v>7. La organización brinda a sus colaboradores formación en innovación.</v>
      </c>
      <c r="B77">
        <f t="shared" si="15"/>
        <v>-0.5</v>
      </c>
      <c r="C77">
        <f t="shared" si="16"/>
        <v>-1</v>
      </c>
      <c r="D77">
        <f t="shared" si="17"/>
        <v>0</v>
      </c>
      <c r="F77">
        <f t="shared" si="18"/>
        <v>0.5</v>
      </c>
      <c r="G77">
        <f t="shared" si="19"/>
        <v>5</v>
      </c>
      <c r="H77">
        <f t="shared" si="20"/>
        <v>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495A-3F07-4BF1-8E3D-9E800CCFDD3D}">
  <sheetPr>
    <tabColor theme="8"/>
  </sheetPr>
  <dimension ref="A1:AF10"/>
  <sheetViews>
    <sheetView showGridLines="0" topLeftCell="T1" zoomScale="90" zoomScaleNormal="90" workbookViewId="0">
      <selection activeCell="AF1" sqref="AF1"/>
    </sheetView>
  </sheetViews>
  <sheetFormatPr baseColWidth="10" defaultColWidth="9.140625" defaultRowHeight="15" x14ac:dyDescent="0.25"/>
  <cols>
    <col min="1" max="1" width="5.140625" bestFit="1" customWidth="1"/>
    <col min="2" max="5" width="20" bestFit="1" customWidth="1"/>
    <col min="6" max="6" width="7.5703125" bestFit="1" customWidth="1"/>
    <col min="7" max="8" width="20" bestFit="1" customWidth="1"/>
    <col min="9" max="9" width="31.5703125" customWidth="1"/>
    <col min="10" max="32" width="20" bestFit="1" customWidth="1"/>
  </cols>
  <sheetData>
    <row r="1" spans="1:32" x14ac:dyDescent="0.25">
      <c r="A1" t="s">
        <v>0</v>
      </c>
      <c r="B1" t="s">
        <v>1</v>
      </c>
      <c r="C1" t="s">
        <v>2</v>
      </c>
      <c r="D1" t="s">
        <v>3</v>
      </c>
      <c r="E1" t="s">
        <v>4</v>
      </c>
      <c r="F1" t="s">
        <v>5</v>
      </c>
      <c r="G1" t="s">
        <v>6</v>
      </c>
      <c r="H1" s="3" t="s">
        <v>7</v>
      </c>
      <c r="I1" s="3" t="s">
        <v>8</v>
      </c>
      <c r="J1" s="4" t="s">
        <v>9</v>
      </c>
      <c r="K1" s="3" t="s">
        <v>10</v>
      </c>
      <c r="L1" s="4" t="s">
        <v>11</v>
      </c>
      <c r="M1" s="3" t="s">
        <v>12</v>
      </c>
      <c r="N1" s="4" t="s">
        <v>13</v>
      </c>
      <c r="O1" s="3" t="s">
        <v>14</v>
      </c>
      <c r="P1" s="4" t="s">
        <v>15</v>
      </c>
      <c r="Q1" s="3" t="s">
        <v>16</v>
      </c>
      <c r="R1" s="5" t="s">
        <v>17</v>
      </c>
      <c r="S1" s="5" t="s">
        <v>18</v>
      </c>
      <c r="T1" s="6" t="s">
        <v>19</v>
      </c>
      <c r="U1" s="5" t="s">
        <v>20</v>
      </c>
      <c r="V1" s="5" t="s">
        <v>21</v>
      </c>
      <c r="W1" s="5" t="s">
        <v>22</v>
      </c>
      <c r="X1" s="5" t="s">
        <v>23</v>
      </c>
      <c r="Y1" s="7" t="s">
        <v>24</v>
      </c>
      <c r="Z1" s="7" t="s">
        <v>25</v>
      </c>
      <c r="AA1" s="7" t="s">
        <v>26</v>
      </c>
      <c r="AB1" s="7" t="s">
        <v>27</v>
      </c>
      <c r="AC1" s="8" t="s">
        <v>28</v>
      </c>
      <c r="AD1" s="7" t="s">
        <v>29</v>
      </c>
      <c r="AE1" s="7" t="s">
        <v>30</v>
      </c>
      <c r="AF1" s="7" t="s">
        <v>31</v>
      </c>
    </row>
    <row r="2" spans="1:32" x14ac:dyDescent="0.25">
      <c r="A2">
        <v>1</v>
      </c>
      <c r="B2" s="1">
        <v>45063.623148148101</v>
      </c>
      <c r="C2" s="1">
        <v>45063.630289351902</v>
      </c>
      <c r="D2" t="s">
        <v>111</v>
      </c>
      <c r="E2" t="s">
        <v>112</v>
      </c>
      <c r="F2" s="2" t="s">
        <v>34</v>
      </c>
      <c r="G2" t="s">
        <v>113</v>
      </c>
      <c r="H2" t="s">
        <v>36</v>
      </c>
      <c r="I2" t="s">
        <v>114</v>
      </c>
      <c r="J2" t="s">
        <v>36</v>
      </c>
      <c r="K2" t="s">
        <v>115</v>
      </c>
      <c r="L2" t="s">
        <v>36</v>
      </c>
      <c r="M2" t="s">
        <v>116</v>
      </c>
      <c r="N2" t="s">
        <v>36</v>
      </c>
      <c r="O2" t="s">
        <v>117</v>
      </c>
      <c r="P2" t="s">
        <v>36</v>
      </c>
      <c r="Q2" t="s">
        <v>118</v>
      </c>
      <c r="R2" t="s">
        <v>36</v>
      </c>
      <c r="S2" t="s">
        <v>36</v>
      </c>
      <c r="T2" t="s">
        <v>119</v>
      </c>
      <c r="U2" t="s">
        <v>36</v>
      </c>
      <c r="V2" t="s">
        <v>51</v>
      </c>
      <c r="W2" t="s">
        <v>36</v>
      </c>
      <c r="X2" t="s">
        <v>36</v>
      </c>
      <c r="Y2" t="s">
        <v>36</v>
      </c>
      <c r="Z2" t="s">
        <v>36</v>
      </c>
      <c r="AA2" t="s">
        <v>36</v>
      </c>
      <c r="AB2" t="s">
        <v>51</v>
      </c>
      <c r="AD2" t="s">
        <v>36</v>
      </c>
      <c r="AE2" t="s">
        <v>51</v>
      </c>
      <c r="AF2" t="s">
        <v>36</v>
      </c>
    </row>
    <row r="3" spans="1:32" x14ac:dyDescent="0.25">
      <c r="A3">
        <v>2</v>
      </c>
      <c r="B3" s="1">
        <v>45063.622627314799</v>
      </c>
      <c r="C3" s="1">
        <v>45063.636250000003</v>
      </c>
      <c r="D3" t="s">
        <v>120</v>
      </c>
      <c r="E3" t="s">
        <v>121</v>
      </c>
      <c r="F3" s="2" t="s">
        <v>122</v>
      </c>
      <c r="G3" t="s">
        <v>123</v>
      </c>
      <c r="H3" t="s">
        <v>42</v>
      </c>
      <c r="I3" t="s">
        <v>124</v>
      </c>
      <c r="J3" t="s">
        <v>36</v>
      </c>
      <c r="K3" t="s">
        <v>71</v>
      </c>
      <c r="L3" t="s">
        <v>36</v>
      </c>
      <c r="M3" t="s">
        <v>125</v>
      </c>
      <c r="N3" t="s">
        <v>42</v>
      </c>
      <c r="O3" t="s">
        <v>126</v>
      </c>
      <c r="P3" t="s">
        <v>42</v>
      </c>
      <c r="Q3" t="s">
        <v>127</v>
      </c>
      <c r="R3" t="s">
        <v>36</v>
      </c>
      <c r="S3" t="s">
        <v>36</v>
      </c>
      <c r="T3" t="s">
        <v>128</v>
      </c>
      <c r="U3" t="s">
        <v>42</v>
      </c>
      <c r="V3" t="s">
        <v>36</v>
      </c>
      <c r="W3" t="s">
        <v>42</v>
      </c>
      <c r="X3" t="s">
        <v>36</v>
      </c>
      <c r="Y3" t="s">
        <v>51</v>
      </c>
      <c r="Z3" t="s">
        <v>42</v>
      </c>
      <c r="AA3" t="s">
        <v>36</v>
      </c>
      <c r="AB3" t="s">
        <v>51</v>
      </c>
      <c r="AD3" t="s">
        <v>51</v>
      </c>
      <c r="AE3" t="s">
        <v>42</v>
      </c>
      <c r="AF3" t="s">
        <v>36</v>
      </c>
    </row>
    <row r="4" spans="1:32" x14ac:dyDescent="0.25">
      <c r="A4">
        <v>3</v>
      </c>
      <c r="B4" s="1">
        <v>45063.632222222201</v>
      </c>
      <c r="C4" s="1">
        <v>45063.6386458333</v>
      </c>
      <c r="D4" t="s">
        <v>129</v>
      </c>
      <c r="E4" t="s">
        <v>130</v>
      </c>
      <c r="F4" s="2" t="s">
        <v>131</v>
      </c>
      <c r="G4" t="s">
        <v>132</v>
      </c>
      <c r="H4" t="s">
        <v>36</v>
      </c>
      <c r="I4" t="s">
        <v>133</v>
      </c>
      <c r="J4" t="s">
        <v>54</v>
      </c>
      <c r="L4" t="s">
        <v>42</v>
      </c>
      <c r="N4" t="s">
        <v>36</v>
      </c>
      <c r="O4" t="s">
        <v>134</v>
      </c>
      <c r="P4" t="s">
        <v>54</v>
      </c>
      <c r="R4" t="s">
        <v>36</v>
      </c>
      <c r="S4" t="s">
        <v>36</v>
      </c>
      <c r="T4" t="s">
        <v>135</v>
      </c>
      <c r="U4" t="s">
        <v>36</v>
      </c>
      <c r="V4" t="s">
        <v>36</v>
      </c>
      <c r="W4" t="s">
        <v>36</v>
      </c>
      <c r="X4" t="s">
        <v>54</v>
      </c>
      <c r="Y4" t="s">
        <v>54</v>
      </c>
      <c r="Z4" t="s">
        <v>36</v>
      </c>
      <c r="AA4" t="s">
        <v>54</v>
      </c>
      <c r="AB4" t="s">
        <v>54</v>
      </c>
      <c r="AD4" t="s">
        <v>42</v>
      </c>
      <c r="AE4" t="s">
        <v>54</v>
      </c>
      <c r="AF4" t="s">
        <v>36</v>
      </c>
    </row>
    <row r="5" spans="1:32" x14ac:dyDescent="0.25">
      <c r="A5">
        <v>4</v>
      </c>
      <c r="B5" s="1">
        <v>45063.654444444401</v>
      </c>
      <c r="C5" s="1">
        <v>45063.6653240741</v>
      </c>
      <c r="D5" t="s">
        <v>136</v>
      </c>
      <c r="E5" t="s">
        <v>137</v>
      </c>
      <c r="F5" s="2" t="s">
        <v>138</v>
      </c>
      <c r="G5" t="s">
        <v>139</v>
      </c>
      <c r="H5" t="s">
        <v>36</v>
      </c>
      <c r="I5" t="s">
        <v>140</v>
      </c>
      <c r="J5" t="s">
        <v>51</v>
      </c>
      <c r="L5" t="s">
        <v>51</v>
      </c>
      <c r="N5" t="s">
        <v>42</v>
      </c>
      <c r="O5" t="s">
        <v>141</v>
      </c>
      <c r="P5" t="s">
        <v>51</v>
      </c>
      <c r="R5" t="s">
        <v>51</v>
      </c>
      <c r="S5" t="s">
        <v>42</v>
      </c>
      <c r="T5" t="s">
        <v>142</v>
      </c>
      <c r="U5" t="s">
        <v>42</v>
      </c>
      <c r="V5" t="s">
        <v>51</v>
      </c>
      <c r="W5" t="s">
        <v>54</v>
      </c>
      <c r="X5" t="s">
        <v>36</v>
      </c>
      <c r="Y5" t="s">
        <v>51</v>
      </c>
      <c r="Z5" t="s">
        <v>54</v>
      </c>
      <c r="AA5" t="s">
        <v>54</v>
      </c>
      <c r="AB5" t="s">
        <v>54</v>
      </c>
      <c r="AD5" t="s">
        <v>51</v>
      </c>
      <c r="AE5" t="s">
        <v>42</v>
      </c>
      <c r="AF5" t="s">
        <v>36</v>
      </c>
    </row>
    <row r="6" spans="1:32" x14ac:dyDescent="0.25">
      <c r="A6">
        <v>5</v>
      </c>
      <c r="B6" s="1">
        <v>45063.670277777797</v>
      </c>
      <c r="C6" s="1">
        <v>45063.6777546296</v>
      </c>
      <c r="D6" t="s">
        <v>143</v>
      </c>
      <c r="E6" t="s">
        <v>144</v>
      </c>
      <c r="F6" s="2" t="s">
        <v>34</v>
      </c>
      <c r="G6" t="s">
        <v>145</v>
      </c>
      <c r="H6" t="s">
        <v>42</v>
      </c>
      <c r="I6" t="s">
        <v>146</v>
      </c>
      <c r="J6" t="s">
        <v>42</v>
      </c>
      <c r="K6" t="s">
        <v>147</v>
      </c>
      <c r="L6" t="s">
        <v>36</v>
      </c>
      <c r="M6" t="s">
        <v>148</v>
      </c>
      <c r="N6" t="s">
        <v>36</v>
      </c>
      <c r="O6" t="s">
        <v>149</v>
      </c>
      <c r="P6" t="s">
        <v>36</v>
      </c>
      <c r="Q6" t="s">
        <v>150</v>
      </c>
      <c r="R6" t="s">
        <v>36</v>
      </c>
      <c r="S6" t="s">
        <v>36</v>
      </c>
      <c r="T6" t="s">
        <v>151</v>
      </c>
      <c r="U6" t="s">
        <v>36</v>
      </c>
      <c r="V6" t="s">
        <v>36</v>
      </c>
      <c r="W6" t="s">
        <v>36</v>
      </c>
      <c r="X6" t="s">
        <v>36</v>
      </c>
      <c r="Y6" t="s">
        <v>36</v>
      </c>
      <c r="Z6" t="s">
        <v>36</v>
      </c>
      <c r="AA6" t="s">
        <v>36</v>
      </c>
      <c r="AB6" t="s">
        <v>36</v>
      </c>
      <c r="AC6" t="s">
        <v>152</v>
      </c>
      <c r="AD6" t="s">
        <v>36</v>
      </c>
      <c r="AE6" t="s">
        <v>36</v>
      </c>
      <c r="AF6" t="s">
        <v>36</v>
      </c>
    </row>
    <row r="7" spans="1:32" x14ac:dyDescent="0.25">
      <c r="A7">
        <v>6</v>
      </c>
      <c r="B7" s="1">
        <v>45063.622627314799</v>
      </c>
      <c r="C7" s="1">
        <v>45063.726597222201</v>
      </c>
      <c r="D7" t="s">
        <v>153</v>
      </c>
      <c r="E7" t="s">
        <v>154</v>
      </c>
      <c r="F7" s="2" t="s">
        <v>47</v>
      </c>
      <c r="G7" t="s">
        <v>123</v>
      </c>
      <c r="H7" t="s">
        <v>42</v>
      </c>
      <c r="I7" t="s">
        <v>155</v>
      </c>
      <c r="J7" t="s">
        <v>36</v>
      </c>
      <c r="K7" t="s">
        <v>156</v>
      </c>
      <c r="L7" t="s">
        <v>36</v>
      </c>
      <c r="M7" t="s">
        <v>157</v>
      </c>
      <c r="N7" t="s">
        <v>36</v>
      </c>
      <c r="O7" t="s">
        <v>158</v>
      </c>
      <c r="P7" t="s">
        <v>36</v>
      </c>
      <c r="Q7" t="s">
        <v>159</v>
      </c>
      <c r="R7" t="s">
        <v>36</v>
      </c>
      <c r="S7" t="s">
        <v>36</v>
      </c>
      <c r="T7" t="s">
        <v>160</v>
      </c>
      <c r="U7" t="s">
        <v>36</v>
      </c>
      <c r="V7" t="s">
        <v>36</v>
      </c>
      <c r="W7" t="s">
        <v>36</v>
      </c>
      <c r="X7" t="s">
        <v>54</v>
      </c>
      <c r="Y7" t="s">
        <v>51</v>
      </c>
      <c r="Z7" t="s">
        <v>36</v>
      </c>
      <c r="AA7" t="s">
        <v>36</v>
      </c>
      <c r="AB7" t="s">
        <v>36</v>
      </c>
      <c r="AC7" t="s">
        <v>161</v>
      </c>
      <c r="AD7" t="s">
        <v>36</v>
      </c>
      <c r="AE7" t="s">
        <v>36</v>
      </c>
      <c r="AF7" t="s">
        <v>51</v>
      </c>
    </row>
    <row r="8" spans="1:32" x14ac:dyDescent="0.25">
      <c r="A8">
        <v>7</v>
      </c>
      <c r="B8" s="1">
        <v>45071.465104166702</v>
      </c>
      <c r="C8" s="1">
        <v>45071.475115740701</v>
      </c>
      <c r="D8" t="s">
        <v>162</v>
      </c>
      <c r="E8" t="s">
        <v>163</v>
      </c>
      <c r="F8" s="2" t="s">
        <v>164</v>
      </c>
      <c r="G8" t="s">
        <v>123</v>
      </c>
      <c r="H8" t="s">
        <v>36</v>
      </c>
      <c r="I8" t="s">
        <v>165</v>
      </c>
      <c r="J8" t="s">
        <v>36</v>
      </c>
      <c r="K8" t="s">
        <v>166</v>
      </c>
      <c r="L8" t="s">
        <v>36</v>
      </c>
      <c r="M8" t="s">
        <v>167</v>
      </c>
      <c r="N8" t="s">
        <v>42</v>
      </c>
      <c r="O8" t="s">
        <v>168</v>
      </c>
      <c r="P8" t="s">
        <v>42</v>
      </c>
      <c r="Q8" t="s">
        <v>169</v>
      </c>
      <c r="R8" t="s">
        <v>42</v>
      </c>
      <c r="S8" t="s">
        <v>42</v>
      </c>
      <c r="T8" t="s">
        <v>170</v>
      </c>
      <c r="U8" t="s">
        <v>42</v>
      </c>
      <c r="V8" t="s">
        <v>42</v>
      </c>
      <c r="W8" t="s">
        <v>42</v>
      </c>
      <c r="X8" t="s">
        <v>36</v>
      </c>
      <c r="Y8" t="s">
        <v>36</v>
      </c>
      <c r="Z8" t="s">
        <v>36</v>
      </c>
      <c r="AA8" t="s">
        <v>36</v>
      </c>
      <c r="AB8" t="s">
        <v>51</v>
      </c>
      <c r="AD8" t="s">
        <v>42</v>
      </c>
      <c r="AE8" t="s">
        <v>42</v>
      </c>
      <c r="AF8" t="s">
        <v>36</v>
      </c>
    </row>
    <row r="9" spans="1:32" x14ac:dyDescent="0.25">
      <c r="A9">
        <v>8</v>
      </c>
      <c r="B9" s="1">
        <v>45071.476342592599</v>
      </c>
      <c r="C9" s="1">
        <v>45071.484131944402</v>
      </c>
      <c r="D9" t="s">
        <v>171</v>
      </c>
      <c r="E9" t="s">
        <v>172</v>
      </c>
      <c r="F9" s="2" t="s">
        <v>173</v>
      </c>
      <c r="G9" t="s">
        <v>174</v>
      </c>
      <c r="H9" t="s">
        <v>36</v>
      </c>
      <c r="I9" t="s">
        <v>175</v>
      </c>
      <c r="J9" t="s">
        <v>36</v>
      </c>
      <c r="K9" t="s">
        <v>71</v>
      </c>
      <c r="L9" t="s">
        <v>36</v>
      </c>
      <c r="M9" t="s">
        <v>176</v>
      </c>
      <c r="N9" t="s">
        <v>36</v>
      </c>
      <c r="O9" t="s">
        <v>177</v>
      </c>
      <c r="P9" t="s">
        <v>51</v>
      </c>
      <c r="Q9" t="s">
        <v>178</v>
      </c>
      <c r="R9" t="s">
        <v>36</v>
      </c>
      <c r="S9" t="s">
        <v>36</v>
      </c>
      <c r="T9" t="s">
        <v>179</v>
      </c>
      <c r="U9" t="s">
        <v>42</v>
      </c>
      <c r="V9" t="s">
        <v>51</v>
      </c>
      <c r="W9" t="s">
        <v>36</v>
      </c>
      <c r="X9" t="s">
        <v>36</v>
      </c>
      <c r="Y9" t="s">
        <v>36</v>
      </c>
      <c r="Z9" t="s">
        <v>36</v>
      </c>
      <c r="AA9" t="s">
        <v>36</v>
      </c>
      <c r="AB9" t="s">
        <v>36</v>
      </c>
      <c r="AC9" t="s">
        <v>180</v>
      </c>
      <c r="AD9" t="s">
        <v>36</v>
      </c>
      <c r="AE9" t="s">
        <v>42</v>
      </c>
      <c r="AF9" t="s">
        <v>36</v>
      </c>
    </row>
    <row r="10" spans="1:32" x14ac:dyDescent="0.25">
      <c r="A10">
        <v>9</v>
      </c>
      <c r="B10" s="1">
        <v>45071.482314814799</v>
      </c>
      <c r="C10" s="1">
        <v>45071.491030092599</v>
      </c>
      <c r="D10" t="s">
        <v>181</v>
      </c>
      <c r="E10" t="s">
        <v>182</v>
      </c>
      <c r="F10" s="2" t="s">
        <v>183</v>
      </c>
      <c r="G10" t="s">
        <v>184</v>
      </c>
      <c r="H10" t="s">
        <v>42</v>
      </c>
      <c r="I10" t="s">
        <v>185</v>
      </c>
      <c r="J10" t="s">
        <v>36</v>
      </c>
      <c r="K10" t="s">
        <v>186</v>
      </c>
      <c r="L10" t="s">
        <v>36</v>
      </c>
      <c r="M10" t="s">
        <v>187</v>
      </c>
      <c r="N10" t="s">
        <v>36</v>
      </c>
      <c r="O10" t="s">
        <v>188</v>
      </c>
      <c r="P10" t="s">
        <v>36</v>
      </c>
      <c r="Q10" t="s">
        <v>189</v>
      </c>
      <c r="R10" t="s">
        <v>36</v>
      </c>
      <c r="S10" t="s">
        <v>36</v>
      </c>
      <c r="T10" t="s">
        <v>190</v>
      </c>
      <c r="U10" t="s">
        <v>36</v>
      </c>
      <c r="V10" t="s">
        <v>36</v>
      </c>
      <c r="W10" t="s">
        <v>36</v>
      </c>
      <c r="X10" t="s">
        <v>36</v>
      </c>
      <c r="Y10" t="s">
        <v>36</v>
      </c>
      <c r="Z10" t="s">
        <v>36</v>
      </c>
      <c r="AA10" t="s">
        <v>36</v>
      </c>
      <c r="AB10" t="s">
        <v>36</v>
      </c>
      <c r="AC10" t="s">
        <v>191</v>
      </c>
      <c r="AD10" t="s">
        <v>36</v>
      </c>
      <c r="AE10" t="s">
        <v>36</v>
      </c>
      <c r="AF10" t="s">
        <v>36</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33B45-AFE7-44BA-9FA6-6CA52E93229B}">
  <sheetPr>
    <tabColor theme="8"/>
  </sheetPr>
  <dimension ref="A1:H77"/>
  <sheetViews>
    <sheetView showGridLines="0" topLeftCell="A2" zoomScale="90" zoomScaleNormal="90" workbookViewId="0">
      <selection activeCell="B81" sqref="B81"/>
    </sheetView>
  </sheetViews>
  <sheetFormatPr baseColWidth="10" defaultColWidth="11.42578125" defaultRowHeight="15" x14ac:dyDescent="0.25"/>
  <cols>
    <col min="1" max="1" width="53.28515625" customWidth="1"/>
    <col min="2" max="2" width="26.140625" customWidth="1"/>
    <col min="3" max="3" width="17.42578125" customWidth="1"/>
    <col min="4" max="4" width="16.7109375" customWidth="1"/>
    <col min="5" max="5" width="14" customWidth="1"/>
    <col min="6" max="6" width="24.28515625" customWidth="1"/>
    <col min="7" max="7" width="15.85546875" customWidth="1"/>
  </cols>
  <sheetData>
    <row r="1" spans="1:8" x14ac:dyDescent="0.25">
      <c r="A1" s="9"/>
      <c r="B1" s="11" t="s">
        <v>90</v>
      </c>
      <c r="C1" s="11" t="s">
        <v>54</v>
      </c>
      <c r="D1" s="11" t="s">
        <v>51</v>
      </c>
      <c r="E1" s="11" t="s">
        <v>36</v>
      </c>
      <c r="F1" s="11" t="s">
        <v>42</v>
      </c>
      <c r="G1" s="11" t="s">
        <v>110</v>
      </c>
    </row>
    <row r="2" spans="1:8" ht="45" x14ac:dyDescent="0.25">
      <c r="A2" s="13" t="s">
        <v>7</v>
      </c>
      <c r="B2" s="10">
        <v>0</v>
      </c>
      <c r="C2" s="10">
        <v>0</v>
      </c>
      <c r="D2" s="10">
        <v>0</v>
      </c>
      <c r="E2" s="10">
        <v>5</v>
      </c>
      <c r="F2" s="10">
        <v>4</v>
      </c>
      <c r="G2" s="12">
        <f>SUM(B2:F2)</f>
        <v>9</v>
      </c>
    </row>
    <row r="3" spans="1:8" ht="30" x14ac:dyDescent="0.25">
      <c r="A3" s="13" t="s">
        <v>9</v>
      </c>
      <c r="B3" s="10">
        <v>0</v>
      </c>
      <c r="C3" s="10">
        <v>1</v>
      </c>
      <c r="D3" s="10">
        <v>1</v>
      </c>
      <c r="E3" s="10">
        <v>6</v>
      </c>
      <c r="F3" s="10">
        <v>1</v>
      </c>
      <c r="G3" s="12">
        <f t="shared" ref="G3:G6" si="0">SUM(B3:F3)</f>
        <v>9</v>
      </c>
    </row>
    <row r="4" spans="1:8" ht="45" x14ac:dyDescent="0.25">
      <c r="A4" s="13" t="s">
        <v>11</v>
      </c>
      <c r="B4" s="10">
        <v>0</v>
      </c>
      <c r="C4" s="10">
        <v>0</v>
      </c>
      <c r="D4" s="10">
        <v>1</v>
      </c>
      <c r="E4" s="10">
        <v>7</v>
      </c>
      <c r="F4" s="10">
        <v>1</v>
      </c>
      <c r="G4" s="12">
        <f t="shared" si="0"/>
        <v>9</v>
      </c>
    </row>
    <row r="5" spans="1:8" ht="45" x14ac:dyDescent="0.25">
      <c r="A5" s="13" t="s">
        <v>13</v>
      </c>
      <c r="B5" s="10">
        <v>0</v>
      </c>
      <c r="C5" s="10">
        <v>0</v>
      </c>
      <c r="D5" s="10">
        <v>0</v>
      </c>
      <c r="E5" s="10">
        <v>6</v>
      </c>
      <c r="F5" s="10">
        <v>3</v>
      </c>
      <c r="G5" s="12">
        <f t="shared" si="0"/>
        <v>9</v>
      </c>
    </row>
    <row r="6" spans="1:8" ht="30" x14ac:dyDescent="0.25">
      <c r="A6" s="13" t="s">
        <v>15</v>
      </c>
      <c r="B6" s="10">
        <v>0</v>
      </c>
      <c r="C6" s="10">
        <v>1</v>
      </c>
      <c r="D6" s="10">
        <v>2</v>
      </c>
      <c r="E6" s="10">
        <v>4</v>
      </c>
      <c r="F6" s="10">
        <v>2</v>
      </c>
      <c r="G6" s="12">
        <f t="shared" si="0"/>
        <v>9</v>
      </c>
    </row>
    <row r="8" spans="1:8" hidden="1" x14ac:dyDescent="0.25">
      <c r="B8" t="str">
        <f>D1</f>
        <v>Me es indiferente</v>
      </c>
      <c r="C8" t="str">
        <f>C1</f>
        <v>En desacuerdo</v>
      </c>
      <c r="D8" t="str">
        <f>B1</f>
        <v>Totalmente en desacuerdo</v>
      </c>
      <c r="E8" t="s">
        <v>54</v>
      </c>
      <c r="F8" t="s">
        <v>51</v>
      </c>
      <c r="G8" t="str">
        <f t="shared" ref="G8:H13" si="1">E1</f>
        <v>De acuerdo</v>
      </c>
      <c r="H8" t="str">
        <f t="shared" si="1"/>
        <v>Totalmente de acuerdo</v>
      </c>
    </row>
    <row r="9" spans="1:8" hidden="1" x14ac:dyDescent="0.25">
      <c r="A9" t="str">
        <f t="shared" ref="A9:A13" si="2">A2</f>
        <v>1. La organización enfoca sus prácticas o promueve con ellas la sostenibilidad, cuidado del medio ambiente y creación de beneficios sociales.</v>
      </c>
      <c r="B9">
        <f>-D2/2</f>
        <v>0</v>
      </c>
      <c r="C9">
        <f>-C2</f>
        <v>0</v>
      </c>
      <c r="D9">
        <v>0</v>
      </c>
      <c r="F9">
        <f>D2/2</f>
        <v>0</v>
      </c>
      <c r="G9">
        <f t="shared" si="1"/>
        <v>5</v>
      </c>
      <c r="H9">
        <f t="shared" si="1"/>
        <v>4</v>
      </c>
    </row>
    <row r="10" spans="1:8" hidden="1" x14ac:dyDescent="0.25">
      <c r="A10" t="str">
        <f t="shared" si="2"/>
        <v>2. La organización hace uso de energías renovables en la prestación de sus servicios.</v>
      </c>
      <c r="B10">
        <f>-D3/2</f>
        <v>-0.5</v>
      </c>
      <c r="C10">
        <f>-C3</f>
        <v>-1</v>
      </c>
      <c r="D10">
        <f t="shared" ref="D10:D13" si="3">-B3</f>
        <v>0</v>
      </c>
      <c r="F10">
        <f t="shared" ref="F10:F13" si="4">D3/2</f>
        <v>0.5</v>
      </c>
      <c r="G10">
        <f t="shared" si="1"/>
        <v>6</v>
      </c>
      <c r="H10">
        <f t="shared" si="1"/>
        <v>1</v>
      </c>
    </row>
    <row r="11" spans="1:8" hidden="1" x14ac:dyDescent="0.25">
      <c r="A11" t="str">
        <f t="shared" si="2"/>
        <v>3. Tras la pandemia del COVID-19 la organización ha implementado/desarrollado nuevas estrategias para la reactivación de la economía en el territorio nacional.</v>
      </c>
      <c r="B11">
        <f>-D4/2</f>
        <v>-0.5</v>
      </c>
      <c r="C11">
        <f>-C4</f>
        <v>0</v>
      </c>
      <c r="D11">
        <f t="shared" si="3"/>
        <v>0</v>
      </c>
      <c r="F11">
        <f t="shared" si="4"/>
        <v>0.5</v>
      </c>
      <c r="G11">
        <f t="shared" si="1"/>
        <v>7</v>
      </c>
      <c r="H11">
        <f t="shared" si="1"/>
        <v>1</v>
      </c>
    </row>
    <row r="12" spans="1:8" hidden="1" x14ac:dyDescent="0.25">
      <c r="A12" t="str">
        <f t="shared" si="2"/>
        <v>4. La organización promueve el uso de nuevas tecnologías para la mejora de servicios, cuidando su compromiso social y ambiental.</v>
      </c>
      <c r="B12">
        <f>-D5/2</f>
        <v>0</v>
      </c>
      <c r="C12">
        <f>-C5</f>
        <v>0</v>
      </c>
      <c r="D12">
        <f t="shared" si="3"/>
        <v>0</v>
      </c>
      <c r="F12">
        <f t="shared" si="4"/>
        <v>0</v>
      </c>
      <c r="G12">
        <f t="shared" si="1"/>
        <v>6</v>
      </c>
      <c r="H12">
        <f t="shared" si="1"/>
        <v>3</v>
      </c>
    </row>
    <row r="13" spans="1:8" hidden="1" x14ac:dyDescent="0.25">
      <c r="A13" t="str">
        <f t="shared" si="2"/>
        <v>5. La organización divulga los resultados de las prácticas de sostenibilidad y cuidado del medio ambiente.</v>
      </c>
      <c r="B13">
        <f>-D6/2</f>
        <v>-1</v>
      </c>
      <c r="C13">
        <f>-C6</f>
        <v>-1</v>
      </c>
      <c r="D13">
        <f t="shared" si="3"/>
        <v>0</v>
      </c>
      <c r="F13">
        <f t="shared" si="4"/>
        <v>1</v>
      </c>
      <c r="G13">
        <f t="shared" si="1"/>
        <v>4</v>
      </c>
      <c r="H13">
        <f t="shared" si="1"/>
        <v>2</v>
      </c>
    </row>
    <row r="30" spans="1:7" x14ac:dyDescent="0.25">
      <c r="A30" s="9"/>
      <c r="B30" s="11" t="s">
        <v>90</v>
      </c>
      <c r="C30" s="11" t="s">
        <v>54</v>
      </c>
      <c r="D30" s="11" t="s">
        <v>51</v>
      </c>
      <c r="E30" s="11" t="s">
        <v>36</v>
      </c>
      <c r="F30" s="11" t="s">
        <v>42</v>
      </c>
      <c r="G30" s="11" t="s">
        <v>110</v>
      </c>
    </row>
    <row r="31" spans="1:7" ht="30" x14ac:dyDescent="0.25">
      <c r="A31" s="13" t="s">
        <v>17</v>
      </c>
      <c r="B31" s="10">
        <v>0</v>
      </c>
      <c r="C31" s="10">
        <v>0</v>
      </c>
      <c r="D31" s="10">
        <v>1</v>
      </c>
      <c r="E31" s="10">
        <v>7</v>
      </c>
      <c r="F31" s="10">
        <v>1</v>
      </c>
      <c r="G31" s="12">
        <f t="shared" ref="G31:G36" si="5">SUM(B31:F31)</f>
        <v>9</v>
      </c>
    </row>
    <row r="32" spans="1:7" ht="45" x14ac:dyDescent="0.25">
      <c r="A32" s="13" t="s">
        <v>18</v>
      </c>
      <c r="B32" s="10">
        <v>0</v>
      </c>
      <c r="C32" s="10">
        <v>0</v>
      </c>
      <c r="D32" s="10">
        <v>0</v>
      </c>
      <c r="E32" s="10">
        <v>7</v>
      </c>
      <c r="F32" s="10">
        <v>2</v>
      </c>
      <c r="G32" s="12">
        <f t="shared" si="5"/>
        <v>9</v>
      </c>
    </row>
    <row r="33" spans="1:8" ht="30" x14ac:dyDescent="0.25">
      <c r="A33" s="13" t="s">
        <v>20</v>
      </c>
      <c r="B33" s="10">
        <v>0</v>
      </c>
      <c r="C33" s="10">
        <v>0</v>
      </c>
      <c r="D33" s="10">
        <v>0</v>
      </c>
      <c r="E33" s="10">
        <v>5</v>
      </c>
      <c r="F33" s="10">
        <v>4</v>
      </c>
      <c r="G33" s="12">
        <f t="shared" si="5"/>
        <v>9</v>
      </c>
    </row>
    <row r="34" spans="1:8" ht="30" x14ac:dyDescent="0.25">
      <c r="A34" s="13" t="s">
        <v>21</v>
      </c>
      <c r="B34" s="10">
        <v>0</v>
      </c>
      <c r="C34" s="10">
        <v>0</v>
      </c>
      <c r="D34" s="10">
        <v>3</v>
      </c>
      <c r="E34" s="10">
        <v>5</v>
      </c>
      <c r="F34" s="10">
        <v>1</v>
      </c>
      <c r="G34" s="12">
        <f t="shared" si="5"/>
        <v>9</v>
      </c>
    </row>
    <row r="35" spans="1:8" ht="45" x14ac:dyDescent="0.25">
      <c r="A35" s="13" t="s">
        <v>22</v>
      </c>
      <c r="B35" s="10">
        <v>0</v>
      </c>
      <c r="C35" s="10">
        <v>1</v>
      </c>
      <c r="D35" s="10">
        <v>0</v>
      </c>
      <c r="E35" s="10">
        <v>6</v>
      </c>
      <c r="F35" s="10">
        <v>2</v>
      </c>
      <c r="G35" s="12">
        <f t="shared" si="5"/>
        <v>9</v>
      </c>
    </row>
    <row r="36" spans="1:8" ht="45" x14ac:dyDescent="0.25">
      <c r="A36" s="13" t="s">
        <v>23</v>
      </c>
      <c r="B36" s="10">
        <v>0</v>
      </c>
      <c r="C36" s="10">
        <v>2</v>
      </c>
      <c r="D36" s="10">
        <v>0</v>
      </c>
      <c r="E36" s="10">
        <v>7</v>
      </c>
      <c r="F36" s="10">
        <v>0</v>
      </c>
      <c r="G36" s="12">
        <f t="shared" si="5"/>
        <v>9</v>
      </c>
    </row>
    <row r="38" spans="1:8" hidden="1" x14ac:dyDescent="0.25">
      <c r="B38" t="s">
        <v>51</v>
      </c>
      <c r="C38" t="s">
        <v>54</v>
      </c>
      <c r="D38" t="s">
        <v>90</v>
      </c>
      <c r="E38" t="s">
        <v>54</v>
      </c>
      <c r="F38" t="s">
        <v>51</v>
      </c>
      <c r="G38" t="s">
        <v>36</v>
      </c>
      <c r="H38" t="s">
        <v>42</v>
      </c>
    </row>
    <row r="39" spans="1:8" hidden="1" x14ac:dyDescent="0.25">
      <c r="A39" t="str">
        <f t="shared" ref="A39:A44" si="6">A31</f>
        <v>1. La organización cuenta con un programa de reciclaje de equipos físicos obsoletos o economía circular.</v>
      </c>
      <c r="B39">
        <f>-D31/2</f>
        <v>-0.5</v>
      </c>
      <c r="C39">
        <f>-C31</f>
        <v>0</v>
      </c>
      <c r="D39">
        <f>-B31</f>
        <v>0</v>
      </c>
      <c r="F39">
        <f>D31/2</f>
        <v>0.5</v>
      </c>
      <c r="G39">
        <f>+E31</f>
        <v>7</v>
      </c>
      <c r="H39">
        <f>+F31</f>
        <v>1</v>
      </c>
    </row>
    <row r="40" spans="1:8" hidden="1" x14ac:dyDescent="0.25">
      <c r="A40" t="str">
        <f t="shared" si="6"/>
        <v>2. La organización cuenta con programas de desarrollo que ayudan a sus empleados a crecer en el ámbito profesional y personal.</v>
      </c>
      <c r="B40">
        <f t="shared" ref="B40:B44" si="7">-D32/2</f>
        <v>0</v>
      </c>
      <c r="C40">
        <f t="shared" ref="C40:C44" si="8">-C32</f>
        <v>0</v>
      </c>
      <c r="D40">
        <f t="shared" ref="D40:D44" si="9">-B32</f>
        <v>0</v>
      </c>
      <c r="F40">
        <f t="shared" ref="F40:F44" si="10">D32/2</f>
        <v>0</v>
      </c>
      <c r="G40">
        <f t="shared" ref="G40:H44" si="11">+E32</f>
        <v>7</v>
      </c>
      <c r="H40">
        <f t="shared" si="11"/>
        <v>2</v>
      </c>
    </row>
    <row r="41" spans="1:8" hidden="1" x14ac:dyDescent="0.25">
      <c r="A41" t="str">
        <f t="shared" si="6"/>
        <v>3. En la organización es posible encontrar un ambiente de respeto y tolerancia en el cual trabajar.</v>
      </c>
      <c r="B41">
        <f t="shared" si="7"/>
        <v>0</v>
      </c>
      <c r="C41">
        <f t="shared" si="8"/>
        <v>0</v>
      </c>
      <c r="D41">
        <f t="shared" si="9"/>
        <v>0</v>
      </c>
      <c r="F41">
        <f t="shared" si="10"/>
        <v>0</v>
      </c>
      <c r="G41">
        <f t="shared" si="11"/>
        <v>5</v>
      </c>
      <c r="H41">
        <f t="shared" si="11"/>
        <v>4</v>
      </c>
    </row>
    <row r="42" spans="1:8" hidden="1" x14ac:dyDescent="0.25">
      <c r="A42" t="str">
        <f t="shared" si="6"/>
        <v>4. Los productos o servicios que ofrece la organización están alineados al compromiso actual de RSE.</v>
      </c>
      <c r="B42">
        <f t="shared" si="7"/>
        <v>-1.5</v>
      </c>
      <c r="C42">
        <f t="shared" si="8"/>
        <v>0</v>
      </c>
      <c r="D42">
        <f t="shared" si="9"/>
        <v>0</v>
      </c>
      <c r="F42">
        <f t="shared" si="10"/>
        <v>1.5</v>
      </c>
      <c r="G42">
        <f t="shared" si="11"/>
        <v>5</v>
      </c>
      <c r="H42">
        <f t="shared" si="11"/>
        <v>1</v>
      </c>
    </row>
    <row r="43" spans="1:8" hidden="1" x14ac:dyDescent="0.25">
      <c r="A43" t="str">
        <f t="shared" si="6"/>
        <v>5. La organización promueve activamente las vacantes actuales de IT con el fin de adquirir talentos que complementen sus equipos.</v>
      </c>
      <c r="B43">
        <f t="shared" si="7"/>
        <v>0</v>
      </c>
      <c r="C43">
        <f t="shared" si="8"/>
        <v>-1</v>
      </c>
      <c r="D43">
        <f t="shared" si="9"/>
        <v>0</v>
      </c>
      <c r="F43">
        <f t="shared" si="10"/>
        <v>0</v>
      </c>
      <c r="G43">
        <f t="shared" si="11"/>
        <v>6</v>
      </c>
      <c r="H43">
        <f t="shared" si="11"/>
        <v>2</v>
      </c>
    </row>
    <row r="44" spans="1:8" hidden="1" x14ac:dyDescent="0.25">
      <c r="A44" t="str">
        <f t="shared" si="6"/>
        <v>6. Los precios de los productos y servicios de la organización son justos frente a los que ofrece la competencia.</v>
      </c>
      <c r="B44">
        <f t="shared" si="7"/>
        <v>0</v>
      </c>
      <c r="C44">
        <f t="shared" si="8"/>
        <v>-2</v>
      </c>
      <c r="D44">
        <f t="shared" si="9"/>
        <v>0</v>
      </c>
      <c r="F44">
        <f t="shared" si="10"/>
        <v>0</v>
      </c>
      <c r="G44">
        <f t="shared" si="11"/>
        <v>7</v>
      </c>
      <c r="H44">
        <f t="shared" si="11"/>
        <v>0</v>
      </c>
    </row>
    <row r="61" spans="1:7" x14ac:dyDescent="0.25">
      <c r="A61" s="9"/>
      <c r="B61" s="11" t="s">
        <v>90</v>
      </c>
      <c r="C61" s="11" t="s">
        <v>54</v>
      </c>
      <c r="D61" s="11" t="s">
        <v>51</v>
      </c>
      <c r="E61" s="11" t="s">
        <v>36</v>
      </c>
      <c r="F61" s="11" t="s">
        <v>42</v>
      </c>
      <c r="G61" s="11" t="s">
        <v>110</v>
      </c>
    </row>
    <row r="62" spans="1:7" ht="45" x14ac:dyDescent="0.25">
      <c r="A62" s="13" t="s">
        <v>24</v>
      </c>
      <c r="B62" s="10">
        <v>0</v>
      </c>
      <c r="C62" s="10">
        <v>1</v>
      </c>
      <c r="D62" s="10">
        <v>3</v>
      </c>
      <c r="E62" s="10">
        <v>5</v>
      </c>
      <c r="F62" s="10">
        <v>0</v>
      </c>
      <c r="G62" s="12">
        <f t="shared" ref="G62:G68" si="12">SUM(B62:F62)</f>
        <v>9</v>
      </c>
    </row>
    <row r="63" spans="1:7" ht="45" x14ac:dyDescent="0.25">
      <c r="A63" s="13" t="s">
        <v>25</v>
      </c>
      <c r="B63" s="10">
        <v>0</v>
      </c>
      <c r="C63" s="10">
        <v>1</v>
      </c>
      <c r="D63" s="10">
        <v>0</v>
      </c>
      <c r="E63" s="10">
        <v>7</v>
      </c>
      <c r="F63" s="10">
        <v>1</v>
      </c>
      <c r="G63" s="12">
        <f t="shared" si="12"/>
        <v>9</v>
      </c>
    </row>
    <row r="64" spans="1:7" ht="45" x14ac:dyDescent="0.25">
      <c r="A64" s="13" t="s">
        <v>26</v>
      </c>
      <c r="B64" s="10">
        <v>0</v>
      </c>
      <c r="C64" s="10">
        <v>2</v>
      </c>
      <c r="D64" s="10">
        <v>0</v>
      </c>
      <c r="E64" s="10">
        <v>7</v>
      </c>
      <c r="F64" s="10">
        <v>0</v>
      </c>
      <c r="G64" s="12">
        <f t="shared" si="12"/>
        <v>9</v>
      </c>
    </row>
    <row r="65" spans="1:8" ht="60" x14ac:dyDescent="0.25">
      <c r="A65" s="13" t="s">
        <v>27</v>
      </c>
      <c r="B65" s="10">
        <v>0</v>
      </c>
      <c r="C65" s="10">
        <v>2</v>
      </c>
      <c r="D65" s="10">
        <v>3</v>
      </c>
      <c r="E65" s="10">
        <v>4</v>
      </c>
      <c r="F65" s="10">
        <v>0</v>
      </c>
      <c r="G65" s="12">
        <f t="shared" si="12"/>
        <v>9</v>
      </c>
    </row>
    <row r="66" spans="1:8" ht="45" x14ac:dyDescent="0.25">
      <c r="A66" s="13" t="s">
        <v>29</v>
      </c>
      <c r="B66" s="10">
        <v>0</v>
      </c>
      <c r="C66" s="10">
        <v>0</v>
      </c>
      <c r="D66" s="10">
        <v>2</v>
      </c>
      <c r="E66" s="10">
        <v>5</v>
      </c>
      <c r="F66" s="10">
        <v>2</v>
      </c>
      <c r="G66" s="12">
        <f t="shared" si="12"/>
        <v>9</v>
      </c>
    </row>
    <row r="67" spans="1:8" ht="45" x14ac:dyDescent="0.25">
      <c r="A67" s="13" t="s">
        <v>30</v>
      </c>
      <c r="B67" s="10">
        <v>0</v>
      </c>
      <c r="C67" s="10">
        <v>1</v>
      </c>
      <c r="D67" s="10">
        <v>1</v>
      </c>
      <c r="E67" s="10">
        <v>3</v>
      </c>
      <c r="F67" s="10">
        <v>4</v>
      </c>
      <c r="G67" s="12">
        <f t="shared" si="12"/>
        <v>9</v>
      </c>
    </row>
    <row r="68" spans="1:8" ht="30" x14ac:dyDescent="0.25">
      <c r="A68" s="13" t="s">
        <v>31</v>
      </c>
      <c r="B68" s="10">
        <v>0</v>
      </c>
      <c r="C68" s="10">
        <v>0</v>
      </c>
      <c r="D68" s="10">
        <v>1</v>
      </c>
      <c r="E68" s="10">
        <v>8</v>
      </c>
      <c r="F68" s="10">
        <v>0</v>
      </c>
      <c r="G68" s="12">
        <f t="shared" si="12"/>
        <v>9</v>
      </c>
    </row>
    <row r="70" spans="1:8" hidden="1" x14ac:dyDescent="0.25">
      <c r="B70" t="s">
        <v>51</v>
      </c>
      <c r="C70" t="s">
        <v>54</v>
      </c>
      <c r="D70" t="s">
        <v>90</v>
      </c>
      <c r="E70" t="s">
        <v>54</v>
      </c>
      <c r="F70" t="s">
        <v>51</v>
      </c>
      <c r="G70" t="s">
        <v>36</v>
      </c>
      <c r="H70" t="s">
        <v>42</v>
      </c>
    </row>
    <row r="71" spans="1:8" hidden="1" x14ac:dyDescent="0.25">
      <c r="A71" t="str">
        <f>+A62</f>
        <v>1. La organización cuenta con un área de innovación que participa en la ejecución y propuesta de nuevos proyectos.</v>
      </c>
      <c r="B71">
        <f>-D62/2</f>
        <v>-1.5</v>
      </c>
      <c r="C71">
        <f>-C62</f>
        <v>-1</v>
      </c>
      <c r="D71">
        <f>-B62</f>
        <v>0</v>
      </c>
      <c r="F71">
        <f>D62/2</f>
        <v>1.5</v>
      </c>
      <c r="G71">
        <f>+E62</f>
        <v>5</v>
      </c>
      <c r="H71">
        <f>+F62</f>
        <v>0</v>
      </c>
    </row>
    <row r="72" spans="1:8" hidden="1" x14ac:dyDescent="0.25">
      <c r="A72" t="str">
        <f t="shared" ref="A72:A77" si="13">+A63</f>
        <v>2. Dentro de la organización se cuenta con iniciativas que permiten a los colaboradores proponer proyectos e ideas de innovación.</v>
      </c>
      <c r="B72">
        <f>-D63/2</f>
        <v>0</v>
      </c>
      <c r="C72">
        <f t="shared" ref="C72:C77" si="14">-C63</f>
        <v>-1</v>
      </c>
      <c r="D72">
        <f t="shared" ref="D72:D77" si="15">-B63</f>
        <v>0</v>
      </c>
      <c r="F72">
        <f t="shared" ref="F72:F77" si="16">D63/2</f>
        <v>0</v>
      </c>
      <c r="G72">
        <f t="shared" ref="G72:H77" si="17">+E63</f>
        <v>7</v>
      </c>
      <c r="H72">
        <f t="shared" si="17"/>
        <v>1</v>
      </c>
    </row>
    <row r="73" spans="1:8" hidden="1" x14ac:dyDescent="0.25">
      <c r="A73" t="str">
        <f t="shared" si="13"/>
        <v>3. Dentro de la estrategia organizacional se determina cómo generar valor a los clientes mediante prácticas de innovación.</v>
      </c>
      <c r="B73">
        <f t="shared" ref="B73:B77" si="18">-D64/2</f>
        <v>0</v>
      </c>
      <c r="C73">
        <f t="shared" si="14"/>
        <v>-2</v>
      </c>
      <c r="D73">
        <f t="shared" si="15"/>
        <v>0</v>
      </c>
      <c r="F73">
        <f t="shared" si="16"/>
        <v>0</v>
      </c>
      <c r="G73">
        <f t="shared" si="17"/>
        <v>7</v>
      </c>
      <c r="H73">
        <f t="shared" si="17"/>
        <v>0</v>
      </c>
    </row>
    <row r="74" spans="1:8" hidden="1" x14ac:dyDescent="0.25">
      <c r="A74" t="str">
        <f t="shared" si="13"/>
        <v>4. La organización participa en proyectos de investigación para promover la innovación por medio de alianzas con entidades educativas, públicas , privadas o internacionales.</v>
      </c>
      <c r="B74">
        <f t="shared" si="18"/>
        <v>-1.5</v>
      </c>
      <c r="C74">
        <f t="shared" si="14"/>
        <v>-2</v>
      </c>
      <c r="D74">
        <f t="shared" si="15"/>
        <v>0</v>
      </c>
      <c r="F74">
        <f t="shared" si="16"/>
        <v>1.5</v>
      </c>
      <c r="G74">
        <f t="shared" si="17"/>
        <v>4</v>
      </c>
      <c r="H74">
        <f t="shared" si="17"/>
        <v>0</v>
      </c>
    </row>
    <row r="75" spans="1:8" hidden="1" x14ac:dyDescent="0.25">
      <c r="A75" t="str">
        <f t="shared" si="13"/>
        <v>5. La organización genera alianzas con MiPymes para promover la capacidad tecnológica y la capacidad de innovación.</v>
      </c>
      <c r="B75">
        <f t="shared" si="18"/>
        <v>-1</v>
      </c>
      <c r="C75">
        <f t="shared" si="14"/>
        <v>0</v>
      </c>
      <c r="D75">
        <f t="shared" si="15"/>
        <v>0</v>
      </c>
      <c r="F75">
        <f t="shared" si="16"/>
        <v>1</v>
      </c>
      <c r="G75">
        <f t="shared" si="17"/>
        <v>5</v>
      </c>
      <c r="H75">
        <f t="shared" si="17"/>
        <v>2</v>
      </c>
    </row>
    <row r="76" spans="1:8" hidden="1" x14ac:dyDescent="0.25">
      <c r="A76" t="str">
        <f t="shared" si="13"/>
        <v>6. La organización cuenta con tecnologías con un enfoque de sostenibilidad, tales como el big data, la inteligencia artificial o el internet de las cosas.</v>
      </c>
      <c r="B76">
        <f t="shared" si="18"/>
        <v>-0.5</v>
      </c>
      <c r="C76">
        <f t="shared" si="14"/>
        <v>-1</v>
      </c>
      <c r="D76">
        <f t="shared" si="15"/>
        <v>0</v>
      </c>
      <c r="F76">
        <f t="shared" si="16"/>
        <v>0.5</v>
      </c>
      <c r="G76">
        <f t="shared" si="17"/>
        <v>3</v>
      </c>
      <c r="H76">
        <f t="shared" si="17"/>
        <v>4</v>
      </c>
    </row>
    <row r="77" spans="1:8" hidden="1" x14ac:dyDescent="0.25">
      <c r="A77" t="str">
        <f t="shared" si="13"/>
        <v>7. La organización brinda a sus colaboradores formación en innovación.</v>
      </c>
      <c r="B77">
        <f t="shared" si="18"/>
        <v>-0.5</v>
      </c>
      <c r="C77">
        <f t="shared" si="14"/>
        <v>0</v>
      </c>
      <c r="D77">
        <f t="shared" si="15"/>
        <v>0</v>
      </c>
      <c r="F77">
        <f t="shared" si="16"/>
        <v>0.5</v>
      </c>
      <c r="G77">
        <f>+E68</f>
        <v>8</v>
      </c>
      <c r="H77">
        <f t="shared" si="17"/>
        <v>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44BEF-EB99-45FC-BB03-8AA46E3425B1}">
  <sheetPr>
    <tabColor theme="9"/>
  </sheetPr>
  <dimension ref="A1:AF10"/>
  <sheetViews>
    <sheetView showGridLines="0" topLeftCell="T1" workbookViewId="0">
      <selection activeCell="AE1" sqref="AE1"/>
    </sheetView>
  </sheetViews>
  <sheetFormatPr baseColWidth="10" defaultColWidth="9.140625" defaultRowHeight="15" x14ac:dyDescent="0.25"/>
  <cols>
    <col min="1" max="1" width="5.140625" bestFit="1" customWidth="1"/>
    <col min="2" max="5" width="20" bestFit="1" customWidth="1"/>
    <col min="6" max="6" width="7.5703125" bestFit="1" customWidth="1"/>
    <col min="7" max="26" width="20" bestFit="1" customWidth="1"/>
    <col min="27" max="27" width="20" customWidth="1"/>
    <col min="28" max="32" width="20" bestFit="1" customWidth="1"/>
  </cols>
  <sheetData>
    <row r="1" spans="1:32" x14ac:dyDescent="0.25">
      <c r="A1" t="s">
        <v>0</v>
      </c>
      <c r="B1" t="s">
        <v>1</v>
      </c>
      <c r="C1" t="s">
        <v>2</v>
      </c>
      <c r="D1" t="s">
        <v>3</v>
      </c>
      <c r="E1" t="s">
        <v>4</v>
      </c>
      <c r="F1" t="s">
        <v>5</v>
      </c>
      <c r="G1" t="s">
        <v>6</v>
      </c>
      <c r="H1" s="3" t="s">
        <v>7</v>
      </c>
      <c r="I1" s="3" t="s">
        <v>8</v>
      </c>
      <c r="J1" s="4" t="s">
        <v>9</v>
      </c>
      <c r="K1" s="3" t="s">
        <v>10</v>
      </c>
      <c r="L1" s="4" t="s">
        <v>11</v>
      </c>
      <c r="M1" s="3" t="s">
        <v>12</v>
      </c>
      <c r="N1" s="4" t="s">
        <v>13</v>
      </c>
      <c r="O1" s="3" t="s">
        <v>14</v>
      </c>
      <c r="P1" s="4" t="s">
        <v>15</v>
      </c>
      <c r="Q1" s="3" t="s">
        <v>16</v>
      </c>
      <c r="R1" s="5" t="s">
        <v>17</v>
      </c>
      <c r="S1" s="5" t="s">
        <v>18</v>
      </c>
      <c r="T1" s="6" t="s">
        <v>19</v>
      </c>
      <c r="U1" s="5" t="s">
        <v>20</v>
      </c>
      <c r="V1" s="5" t="s">
        <v>21</v>
      </c>
      <c r="W1" s="5" t="s">
        <v>22</v>
      </c>
      <c r="X1" s="5" t="s">
        <v>23</v>
      </c>
      <c r="Y1" s="7" t="s">
        <v>24</v>
      </c>
      <c r="Z1" s="7" t="s">
        <v>25</v>
      </c>
      <c r="AA1" s="7" t="s">
        <v>26</v>
      </c>
      <c r="AB1" s="7" t="s">
        <v>27</v>
      </c>
      <c r="AC1" s="8" t="s">
        <v>28</v>
      </c>
      <c r="AD1" s="7" t="s">
        <v>29</v>
      </c>
      <c r="AE1" s="7" t="s">
        <v>30</v>
      </c>
      <c r="AF1" s="7" t="s">
        <v>31</v>
      </c>
    </row>
    <row r="2" spans="1:32" x14ac:dyDescent="0.25">
      <c r="A2">
        <v>1</v>
      </c>
      <c r="B2" s="1">
        <v>45063.484270833302</v>
      </c>
      <c r="C2" s="1">
        <v>45063.504641203697</v>
      </c>
      <c r="D2" t="s">
        <v>192</v>
      </c>
      <c r="E2" t="s">
        <v>193</v>
      </c>
      <c r="F2" s="2" t="s">
        <v>79</v>
      </c>
      <c r="G2" t="s">
        <v>194</v>
      </c>
      <c r="H2" t="s">
        <v>51</v>
      </c>
      <c r="J2" t="s">
        <v>51</v>
      </c>
      <c r="L2" t="s">
        <v>51</v>
      </c>
      <c r="N2" t="s">
        <v>51</v>
      </c>
      <c r="P2" t="s">
        <v>51</v>
      </c>
      <c r="R2" t="s">
        <v>51</v>
      </c>
      <c r="S2" t="s">
        <v>36</v>
      </c>
      <c r="T2" t="s">
        <v>195</v>
      </c>
      <c r="U2" t="s">
        <v>42</v>
      </c>
      <c r="V2" t="s">
        <v>36</v>
      </c>
      <c r="W2" t="s">
        <v>42</v>
      </c>
      <c r="X2" t="s">
        <v>36</v>
      </c>
      <c r="Y2" t="s">
        <v>42</v>
      </c>
      <c r="Z2" t="s">
        <v>42</v>
      </c>
      <c r="AA2" t="s">
        <v>42</v>
      </c>
      <c r="AB2" t="s">
        <v>51</v>
      </c>
      <c r="AD2" t="s">
        <v>36</v>
      </c>
      <c r="AE2" t="s">
        <v>42</v>
      </c>
      <c r="AF2" t="s">
        <v>36</v>
      </c>
    </row>
    <row r="3" spans="1:32" x14ac:dyDescent="0.25">
      <c r="A3">
        <v>2</v>
      </c>
      <c r="B3" s="1">
        <v>45063.738067129598</v>
      </c>
      <c r="C3" s="1">
        <v>45063.742615740703</v>
      </c>
      <c r="D3" t="s">
        <v>196</v>
      </c>
      <c r="E3" t="s">
        <v>197</v>
      </c>
      <c r="F3" s="2" t="s">
        <v>198</v>
      </c>
      <c r="G3" t="s">
        <v>199</v>
      </c>
      <c r="H3" t="s">
        <v>51</v>
      </c>
      <c r="I3" t="s">
        <v>178</v>
      </c>
      <c r="J3" t="s">
        <v>54</v>
      </c>
      <c r="L3" t="s">
        <v>36</v>
      </c>
      <c r="M3" t="s">
        <v>200</v>
      </c>
      <c r="N3" t="s">
        <v>36</v>
      </c>
      <c r="O3" t="s">
        <v>201</v>
      </c>
      <c r="P3" t="s">
        <v>51</v>
      </c>
      <c r="R3" t="s">
        <v>36</v>
      </c>
      <c r="S3" t="s">
        <v>54</v>
      </c>
      <c r="T3" t="s">
        <v>202</v>
      </c>
      <c r="U3" t="s">
        <v>36</v>
      </c>
      <c r="V3" t="s">
        <v>36</v>
      </c>
      <c r="W3" t="s">
        <v>36</v>
      </c>
      <c r="X3" t="s">
        <v>36</v>
      </c>
      <c r="Y3" t="s">
        <v>54</v>
      </c>
      <c r="Z3" t="s">
        <v>36</v>
      </c>
      <c r="AA3" t="s">
        <v>90</v>
      </c>
      <c r="AB3" t="s">
        <v>51</v>
      </c>
      <c r="AD3" t="s">
        <v>54</v>
      </c>
      <c r="AE3" t="s">
        <v>36</v>
      </c>
      <c r="AF3" t="s">
        <v>90</v>
      </c>
    </row>
    <row r="4" spans="1:32" x14ac:dyDescent="0.25">
      <c r="A4">
        <v>3</v>
      </c>
      <c r="B4" s="1">
        <v>45071.578402777799</v>
      </c>
      <c r="C4" s="1">
        <v>45071.588310185201</v>
      </c>
      <c r="D4" t="s">
        <v>203</v>
      </c>
      <c r="E4" t="s">
        <v>204</v>
      </c>
      <c r="F4" s="2" t="s">
        <v>205</v>
      </c>
      <c r="G4" t="s">
        <v>206</v>
      </c>
      <c r="H4" t="s">
        <v>42</v>
      </c>
      <c r="I4" t="s">
        <v>207</v>
      </c>
      <c r="J4" t="s">
        <v>36</v>
      </c>
      <c r="K4" t="s">
        <v>208</v>
      </c>
      <c r="L4" t="s">
        <v>42</v>
      </c>
      <c r="M4" t="s">
        <v>209</v>
      </c>
      <c r="N4" t="s">
        <v>42</v>
      </c>
      <c r="O4" t="s">
        <v>210</v>
      </c>
      <c r="P4" t="s">
        <v>42</v>
      </c>
      <c r="Q4" t="s">
        <v>211</v>
      </c>
      <c r="R4" t="s">
        <v>54</v>
      </c>
      <c r="S4" t="s">
        <v>42</v>
      </c>
      <c r="T4" t="s">
        <v>212</v>
      </c>
      <c r="U4" t="s">
        <v>36</v>
      </c>
      <c r="V4" t="s">
        <v>36</v>
      </c>
      <c r="W4" t="s">
        <v>36</v>
      </c>
      <c r="X4" t="s">
        <v>36</v>
      </c>
      <c r="Y4" t="s">
        <v>42</v>
      </c>
      <c r="Z4" t="s">
        <v>42</v>
      </c>
      <c r="AA4" t="s">
        <v>42</v>
      </c>
      <c r="AB4" t="s">
        <v>42</v>
      </c>
      <c r="AC4" t="s">
        <v>213</v>
      </c>
      <c r="AD4" t="s">
        <v>42</v>
      </c>
      <c r="AE4" t="s">
        <v>42</v>
      </c>
      <c r="AF4" t="s">
        <v>42</v>
      </c>
    </row>
    <row r="5" spans="1:32" x14ac:dyDescent="0.25">
      <c r="A5">
        <v>4</v>
      </c>
      <c r="B5" s="1">
        <v>45071.586145833302</v>
      </c>
      <c r="C5" s="1">
        <v>45071.589861111097</v>
      </c>
      <c r="D5" t="s">
        <v>214</v>
      </c>
      <c r="E5" t="s">
        <v>215</v>
      </c>
      <c r="F5" s="2" t="s">
        <v>216</v>
      </c>
      <c r="G5" t="s">
        <v>217</v>
      </c>
      <c r="H5" t="s">
        <v>36</v>
      </c>
      <c r="I5" t="s">
        <v>218</v>
      </c>
      <c r="J5" t="s">
        <v>51</v>
      </c>
      <c r="L5" t="s">
        <v>36</v>
      </c>
      <c r="M5" t="s">
        <v>219</v>
      </c>
      <c r="N5" t="s">
        <v>36</v>
      </c>
      <c r="O5" t="s">
        <v>220</v>
      </c>
      <c r="P5" t="s">
        <v>36</v>
      </c>
      <c r="Q5" t="s">
        <v>221</v>
      </c>
      <c r="R5" t="s">
        <v>36</v>
      </c>
      <c r="S5" t="s">
        <v>36</v>
      </c>
      <c r="T5" t="s">
        <v>222</v>
      </c>
      <c r="U5" t="s">
        <v>36</v>
      </c>
      <c r="V5" t="s">
        <v>36</v>
      </c>
      <c r="W5" t="s">
        <v>36</v>
      </c>
      <c r="X5" t="s">
        <v>36</v>
      </c>
      <c r="Y5" t="s">
        <v>36</v>
      </c>
      <c r="Z5" t="s">
        <v>36</v>
      </c>
      <c r="AA5" t="s">
        <v>36</v>
      </c>
      <c r="AB5" t="s">
        <v>36</v>
      </c>
      <c r="AC5" t="s">
        <v>223</v>
      </c>
      <c r="AD5" t="s">
        <v>36</v>
      </c>
      <c r="AE5" t="s">
        <v>36</v>
      </c>
      <c r="AF5" t="s">
        <v>36</v>
      </c>
    </row>
    <row r="6" spans="1:32" x14ac:dyDescent="0.25">
      <c r="A6">
        <v>5</v>
      </c>
      <c r="B6" s="1">
        <v>45071.661145833299</v>
      </c>
      <c r="C6" s="1">
        <v>45071.6691782407</v>
      </c>
      <c r="D6" t="s">
        <v>224</v>
      </c>
      <c r="E6" t="s">
        <v>225</v>
      </c>
      <c r="F6" s="2" t="s">
        <v>79</v>
      </c>
      <c r="G6" t="s">
        <v>226</v>
      </c>
      <c r="H6" t="s">
        <v>36</v>
      </c>
      <c r="I6" t="s">
        <v>227</v>
      </c>
      <c r="J6" t="s">
        <v>54</v>
      </c>
      <c r="L6" t="s">
        <v>54</v>
      </c>
      <c r="N6" t="s">
        <v>51</v>
      </c>
      <c r="P6" t="s">
        <v>51</v>
      </c>
      <c r="R6" t="s">
        <v>36</v>
      </c>
      <c r="S6" t="s">
        <v>36</v>
      </c>
      <c r="T6" t="s">
        <v>228</v>
      </c>
      <c r="U6" t="s">
        <v>36</v>
      </c>
      <c r="V6" t="s">
        <v>51</v>
      </c>
      <c r="W6" t="s">
        <v>36</v>
      </c>
      <c r="X6" t="s">
        <v>36</v>
      </c>
      <c r="Y6" t="s">
        <v>36</v>
      </c>
      <c r="Z6" t="s">
        <v>51</v>
      </c>
      <c r="AA6" t="s">
        <v>51</v>
      </c>
      <c r="AB6" t="s">
        <v>51</v>
      </c>
      <c r="AD6" t="s">
        <v>36</v>
      </c>
      <c r="AE6" t="s">
        <v>36</v>
      </c>
      <c r="AF6" t="s">
        <v>36</v>
      </c>
    </row>
    <row r="7" spans="1:32" x14ac:dyDescent="0.25">
      <c r="A7">
        <v>6</v>
      </c>
      <c r="B7" s="1">
        <v>45071.734803240703</v>
      </c>
      <c r="C7" s="1">
        <v>45071.742916666699</v>
      </c>
      <c r="D7" t="s">
        <v>229</v>
      </c>
      <c r="E7" t="s">
        <v>230</v>
      </c>
      <c r="F7" s="2" t="s">
        <v>34</v>
      </c>
      <c r="G7" t="s">
        <v>231</v>
      </c>
      <c r="H7" t="s">
        <v>42</v>
      </c>
      <c r="I7" t="s">
        <v>232</v>
      </c>
      <c r="J7" t="s">
        <v>36</v>
      </c>
      <c r="K7" t="s">
        <v>233</v>
      </c>
      <c r="L7" t="s">
        <v>36</v>
      </c>
      <c r="M7" t="s">
        <v>234</v>
      </c>
      <c r="N7" t="s">
        <v>36</v>
      </c>
      <c r="O7" t="s">
        <v>235</v>
      </c>
      <c r="P7" t="s">
        <v>36</v>
      </c>
      <c r="Q7" t="s">
        <v>236</v>
      </c>
      <c r="R7" t="s">
        <v>42</v>
      </c>
      <c r="S7" t="s">
        <v>42</v>
      </c>
      <c r="T7" t="s">
        <v>237</v>
      </c>
      <c r="U7" t="s">
        <v>42</v>
      </c>
      <c r="V7" t="s">
        <v>42</v>
      </c>
      <c r="W7" t="s">
        <v>42</v>
      </c>
      <c r="X7" t="s">
        <v>42</v>
      </c>
      <c r="Y7" t="s">
        <v>42</v>
      </c>
      <c r="Z7" t="s">
        <v>42</v>
      </c>
      <c r="AA7" t="s">
        <v>42</v>
      </c>
      <c r="AB7" t="s">
        <v>42</v>
      </c>
      <c r="AC7" t="s">
        <v>238</v>
      </c>
      <c r="AD7" t="s">
        <v>42</v>
      </c>
      <c r="AE7" t="s">
        <v>36</v>
      </c>
      <c r="AF7" t="s">
        <v>42</v>
      </c>
    </row>
    <row r="8" spans="1:32" x14ac:dyDescent="0.25">
      <c r="A8">
        <v>7</v>
      </c>
      <c r="B8" s="1">
        <v>45071.717604166697</v>
      </c>
      <c r="C8" s="1">
        <v>45071.773090277798</v>
      </c>
      <c r="D8" t="s">
        <v>239</v>
      </c>
      <c r="E8" t="s">
        <v>240</v>
      </c>
      <c r="F8" s="2" t="s">
        <v>241</v>
      </c>
      <c r="G8" t="s">
        <v>242</v>
      </c>
      <c r="H8" t="s">
        <v>42</v>
      </c>
      <c r="I8" t="s">
        <v>243</v>
      </c>
      <c r="J8" t="s">
        <v>42</v>
      </c>
      <c r="K8" t="s">
        <v>244</v>
      </c>
      <c r="L8" t="s">
        <v>42</v>
      </c>
      <c r="N8" t="s">
        <v>42</v>
      </c>
      <c r="P8" t="s">
        <v>42</v>
      </c>
      <c r="Q8" t="s">
        <v>245</v>
      </c>
      <c r="R8" t="s">
        <v>54</v>
      </c>
      <c r="S8" t="s">
        <v>42</v>
      </c>
      <c r="T8" t="s">
        <v>246</v>
      </c>
      <c r="U8" t="s">
        <v>42</v>
      </c>
      <c r="V8" t="s">
        <v>36</v>
      </c>
      <c r="W8" t="s">
        <v>42</v>
      </c>
      <c r="X8" t="s">
        <v>42</v>
      </c>
      <c r="Y8" t="s">
        <v>42</v>
      </c>
      <c r="Z8" t="s">
        <v>42</v>
      </c>
      <c r="AA8" t="s">
        <v>42</v>
      </c>
      <c r="AB8" t="s">
        <v>42</v>
      </c>
      <c r="AC8" t="s">
        <v>247</v>
      </c>
      <c r="AD8" t="s">
        <v>42</v>
      </c>
      <c r="AE8" t="s">
        <v>42</v>
      </c>
      <c r="AF8" t="s">
        <v>42</v>
      </c>
    </row>
    <row r="9" spans="1:32" x14ac:dyDescent="0.25">
      <c r="A9">
        <v>8</v>
      </c>
      <c r="B9" s="1"/>
      <c r="C9" s="1"/>
      <c r="F9" s="2"/>
    </row>
    <row r="10" spans="1:32" x14ac:dyDescent="0.25">
      <c r="A10">
        <v>9</v>
      </c>
      <c r="B10" s="1"/>
      <c r="C10" s="1"/>
      <c r="F10" s="2"/>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C0EE3-5CED-4C83-BA28-80F07348371B}">
  <sheetPr>
    <tabColor theme="9"/>
  </sheetPr>
  <dimension ref="A1:H77"/>
  <sheetViews>
    <sheetView showGridLines="0" topLeftCell="A58" zoomScale="90" zoomScaleNormal="90" workbookViewId="0">
      <selection activeCell="C80" sqref="C80"/>
    </sheetView>
  </sheetViews>
  <sheetFormatPr baseColWidth="10" defaultColWidth="11.42578125" defaultRowHeight="15" x14ac:dyDescent="0.25"/>
  <cols>
    <col min="1" max="1" width="53.28515625" customWidth="1"/>
    <col min="2" max="2" width="26.140625" customWidth="1"/>
    <col min="3" max="3" width="17.42578125" customWidth="1"/>
    <col min="4" max="4" width="16.7109375" customWidth="1"/>
    <col min="5" max="5" width="14" customWidth="1"/>
    <col min="6" max="6" width="24.28515625" customWidth="1"/>
    <col min="7" max="7" width="15.85546875" customWidth="1"/>
  </cols>
  <sheetData>
    <row r="1" spans="1:8" x14ac:dyDescent="0.25">
      <c r="A1" s="9"/>
      <c r="B1" s="11" t="s">
        <v>90</v>
      </c>
      <c r="C1" s="11" t="s">
        <v>54</v>
      </c>
      <c r="D1" s="11" t="s">
        <v>51</v>
      </c>
      <c r="E1" s="11" t="s">
        <v>36</v>
      </c>
      <c r="F1" s="11" t="s">
        <v>42</v>
      </c>
      <c r="G1" s="11" t="s">
        <v>110</v>
      </c>
    </row>
    <row r="2" spans="1:8" ht="45" x14ac:dyDescent="0.25">
      <c r="A2" s="13" t="s">
        <v>7</v>
      </c>
      <c r="B2" s="10">
        <v>0</v>
      </c>
      <c r="C2" s="10">
        <v>0</v>
      </c>
      <c r="D2" s="10">
        <v>2</v>
      </c>
      <c r="E2" s="10">
        <v>2</v>
      </c>
      <c r="F2" s="10">
        <v>3</v>
      </c>
      <c r="G2" s="12">
        <f>SUM(B2:F2)</f>
        <v>7</v>
      </c>
    </row>
    <row r="3" spans="1:8" ht="30" x14ac:dyDescent="0.25">
      <c r="A3" s="13" t="s">
        <v>9</v>
      </c>
      <c r="B3" s="10">
        <v>0</v>
      </c>
      <c r="C3" s="10">
        <v>2</v>
      </c>
      <c r="D3" s="10">
        <v>2</v>
      </c>
      <c r="E3" s="10">
        <v>2</v>
      </c>
      <c r="F3" s="10">
        <v>1</v>
      </c>
      <c r="G3" s="12">
        <f t="shared" ref="G3:G6" si="0">SUM(B3:F3)</f>
        <v>7</v>
      </c>
    </row>
    <row r="4" spans="1:8" ht="45" x14ac:dyDescent="0.25">
      <c r="A4" s="13" t="s">
        <v>11</v>
      </c>
      <c r="B4" s="10">
        <v>0</v>
      </c>
      <c r="C4" s="10">
        <v>1</v>
      </c>
      <c r="D4" s="10">
        <v>1</v>
      </c>
      <c r="E4" s="10">
        <v>3</v>
      </c>
      <c r="F4" s="10">
        <v>2</v>
      </c>
      <c r="G4" s="12">
        <f t="shared" si="0"/>
        <v>7</v>
      </c>
    </row>
    <row r="5" spans="1:8" ht="45" x14ac:dyDescent="0.25">
      <c r="A5" s="13" t="s">
        <v>13</v>
      </c>
      <c r="B5" s="10">
        <v>0</v>
      </c>
      <c r="C5" s="10">
        <v>0</v>
      </c>
      <c r="D5" s="10">
        <v>2</v>
      </c>
      <c r="E5" s="10">
        <v>3</v>
      </c>
      <c r="F5" s="10">
        <v>2</v>
      </c>
      <c r="G5" s="12">
        <f t="shared" si="0"/>
        <v>7</v>
      </c>
    </row>
    <row r="6" spans="1:8" ht="30" x14ac:dyDescent="0.25">
      <c r="A6" s="13" t="s">
        <v>15</v>
      </c>
      <c r="B6" s="10">
        <v>0</v>
      </c>
      <c r="C6" s="10">
        <v>0</v>
      </c>
      <c r="D6" s="10">
        <v>3</v>
      </c>
      <c r="E6" s="10">
        <v>2</v>
      </c>
      <c r="F6" s="10">
        <v>2</v>
      </c>
      <c r="G6" s="12">
        <f t="shared" si="0"/>
        <v>7</v>
      </c>
    </row>
    <row r="8" spans="1:8" hidden="1" x14ac:dyDescent="0.25">
      <c r="B8" t="str">
        <f>D1</f>
        <v>Me es indiferente</v>
      </c>
      <c r="C8" t="str">
        <f>C1</f>
        <v>En desacuerdo</v>
      </c>
      <c r="D8" t="str">
        <f>B1</f>
        <v>Totalmente en desacuerdo</v>
      </c>
      <c r="E8" t="s">
        <v>54</v>
      </c>
      <c r="F8" t="s">
        <v>51</v>
      </c>
      <c r="G8" t="str">
        <f t="shared" ref="G8:H13" si="1">E1</f>
        <v>De acuerdo</v>
      </c>
      <c r="H8" t="str">
        <f t="shared" si="1"/>
        <v>Totalmente de acuerdo</v>
      </c>
    </row>
    <row r="9" spans="1:8" hidden="1" x14ac:dyDescent="0.25">
      <c r="A9" t="str">
        <f t="shared" ref="A9:A13" si="2">A2</f>
        <v>1. La organización enfoca sus prácticas o promueve con ellas la sostenibilidad, cuidado del medio ambiente y creación de beneficios sociales.</v>
      </c>
      <c r="B9">
        <f>-D2/2</f>
        <v>-1</v>
      </c>
      <c r="C9">
        <f>-C2</f>
        <v>0</v>
      </c>
      <c r="D9">
        <v>0</v>
      </c>
      <c r="F9">
        <f>D2/2</f>
        <v>1</v>
      </c>
      <c r="G9">
        <f t="shared" si="1"/>
        <v>2</v>
      </c>
      <c r="H9">
        <f t="shared" si="1"/>
        <v>3</v>
      </c>
    </row>
    <row r="10" spans="1:8" hidden="1" x14ac:dyDescent="0.25">
      <c r="A10" t="str">
        <f t="shared" si="2"/>
        <v>2. La organización hace uso de energías renovables en la prestación de sus servicios.</v>
      </c>
      <c r="B10">
        <f>-D3/2</f>
        <v>-1</v>
      </c>
      <c r="C10">
        <f>-C3</f>
        <v>-2</v>
      </c>
      <c r="D10">
        <f t="shared" ref="D10:D13" si="3">-B3</f>
        <v>0</v>
      </c>
      <c r="F10">
        <f t="shared" ref="F10:F13" si="4">D3/2</f>
        <v>1</v>
      </c>
      <c r="G10">
        <f t="shared" si="1"/>
        <v>2</v>
      </c>
      <c r="H10">
        <f t="shared" si="1"/>
        <v>1</v>
      </c>
    </row>
    <row r="11" spans="1:8" hidden="1" x14ac:dyDescent="0.25">
      <c r="A11" t="str">
        <f t="shared" si="2"/>
        <v>3. Tras la pandemia del COVID-19 la organización ha implementado/desarrollado nuevas estrategias para la reactivación de la economía en el territorio nacional.</v>
      </c>
      <c r="B11">
        <f>-D4/2</f>
        <v>-0.5</v>
      </c>
      <c r="C11">
        <f>-C4</f>
        <v>-1</v>
      </c>
      <c r="D11">
        <f t="shared" si="3"/>
        <v>0</v>
      </c>
      <c r="F11">
        <f t="shared" si="4"/>
        <v>0.5</v>
      </c>
      <c r="G11">
        <f t="shared" si="1"/>
        <v>3</v>
      </c>
      <c r="H11">
        <f t="shared" si="1"/>
        <v>2</v>
      </c>
    </row>
    <row r="12" spans="1:8" hidden="1" x14ac:dyDescent="0.25">
      <c r="A12" t="str">
        <f t="shared" si="2"/>
        <v>4. La organización promueve el uso de nuevas tecnologías para la mejora de servicios, cuidando su compromiso social y ambiental.</v>
      </c>
      <c r="B12">
        <f>-D5/2</f>
        <v>-1</v>
      </c>
      <c r="C12">
        <f>-C5</f>
        <v>0</v>
      </c>
      <c r="D12">
        <f t="shared" si="3"/>
        <v>0</v>
      </c>
      <c r="F12">
        <f t="shared" si="4"/>
        <v>1</v>
      </c>
      <c r="G12">
        <f t="shared" si="1"/>
        <v>3</v>
      </c>
      <c r="H12">
        <f t="shared" si="1"/>
        <v>2</v>
      </c>
    </row>
    <row r="13" spans="1:8" hidden="1" x14ac:dyDescent="0.25">
      <c r="A13" t="str">
        <f t="shared" si="2"/>
        <v>5. La organización divulga los resultados de las prácticas de sostenibilidad y cuidado del medio ambiente.</v>
      </c>
      <c r="B13">
        <f>-D6/2</f>
        <v>-1.5</v>
      </c>
      <c r="C13">
        <f>-C6</f>
        <v>0</v>
      </c>
      <c r="D13">
        <f t="shared" si="3"/>
        <v>0</v>
      </c>
      <c r="F13">
        <f t="shared" si="4"/>
        <v>1.5</v>
      </c>
      <c r="G13">
        <f t="shared" si="1"/>
        <v>2</v>
      </c>
      <c r="H13">
        <f t="shared" si="1"/>
        <v>2</v>
      </c>
    </row>
    <row r="14" spans="1:8" hidden="1" x14ac:dyDescent="0.25"/>
    <row r="30" spans="1:7" x14ac:dyDescent="0.25">
      <c r="A30" s="9"/>
      <c r="B30" s="11" t="s">
        <v>90</v>
      </c>
      <c r="C30" s="11" t="s">
        <v>54</v>
      </c>
      <c r="D30" s="11" t="s">
        <v>51</v>
      </c>
      <c r="E30" s="11" t="s">
        <v>36</v>
      </c>
      <c r="F30" s="11" t="s">
        <v>42</v>
      </c>
      <c r="G30" s="11" t="s">
        <v>110</v>
      </c>
    </row>
    <row r="31" spans="1:7" ht="30" x14ac:dyDescent="0.25">
      <c r="A31" s="13" t="s">
        <v>17</v>
      </c>
      <c r="B31" s="10">
        <v>0</v>
      </c>
      <c r="C31" s="10">
        <v>2</v>
      </c>
      <c r="D31" s="10">
        <v>1</v>
      </c>
      <c r="E31" s="10">
        <v>3</v>
      </c>
      <c r="F31" s="10">
        <v>1</v>
      </c>
      <c r="G31" s="12">
        <f t="shared" ref="G31:G36" si="5">SUM(B31:F31)</f>
        <v>7</v>
      </c>
    </row>
    <row r="32" spans="1:7" ht="45" x14ac:dyDescent="0.25">
      <c r="A32" s="13" t="s">
        <v>18</v>
      </c>
      <c r="B32" s="10">
        <v>0</v>
      </c>
      <c r="C32" s="10">
        <v>1</v>
      </c>
      <c r="D32" s="10">
        <v>0</v>
      </c>
      <c r="E32" s="10">
        <v>3</v>
      </c>
      <c r="F32" s="10">
        <v>3</v>
      </c>
      <c r="G32" s="12">
        <f t="shared" si="5"/>
        <v>7</v>
      </c>
    </row>
    <row r="33" spans="1:8" ht="30" x14ac:dyDescent="0.25">
      <c r="A33" s="13" t="s">
        <v>20</v>
      </c>
      <c r="B33" s="10">
        <v>0</v>
      </c>
      <c r="C33" s="10">
        <v>0</v>
      </c>
      <c r="D33" s="10">
        <v>0</v>
      </c>
      <c r="E33" s="10">
        <v>4</v>
      </c>
      <c r="F33" s="10">
        <v>3</v>
      </c>
      <c r="G33" s="12">
        <f t="shared" si="5"/>
        <v>7</v>
      </c>
    </row>
    <row r="34" spans="1:8" ht="30" x14ac:dyDescent="0.25">
      <c r="A34" s="13" t="s">
        <v>21</v>
      </c>
      <c r="B34" s="10">
        <v>0</v>
      </c>
      <c r="C34" s="10">
        <v>0</v>
      </c>
      <c r="D34" s="10">
        <v>1</v>
      </c>
      <c r="E34" s="10">
        <v>5</v>
      </c>
      <c r="F34" s="10">
        <v>1</v>
      </c>
      <c r="G34" s="12">
        <f t="shared" si="5"/>
        <v>7</v>
      </c>
    </row>
    <row r="35" spans="1:8" ht="45" x14ac:dyDescent="0.25">
      <c r="A35" s="13" t="s">
        <v>22</v>
      </c>
      <c r="B35" s="10">
        <v>0</v>
      </c>
      <c r="C35" s="10">
        <v>0</v>
      </c>
      <c r="D35" s="10">
        <v>0</v>
      </c>
      <c r="E35" s="10">
        <v>4</v>
      </c>
      <c r="F35" s="10">
        <v>3</v>
      </c>
      <c r="G35" s="12">
        <f t="shared" si="5"/>
        <v>7</v>
      </c>
    </row>
    <row r="36" spans="1:8" ht="45" x14ac:dyDescent="0.25">
      <c r="A36" s="13" t="s">
        <v>23</v>
      </c>
      <c r="B36" s="10">
        <v>0</v>
      </c>
      <c r="C36" s="10">
        <v>0</v>
      </c>
      <c r="D36" s="10">
        <v>0</v>
      </c>
      <c r="E36" s="10">
        <v>5</v>
      </c>
      <c r="F36" s="10">
        <v>2</v>
      </c>
      <c r="G36" s="12">
        <f t="shared" si="5"/>
        <v>7</v>
      </c>
    </row>
    <row r="38" spans="1:8" hidden="1" x14ac:dyDescent="0.25">
      <c r="B38" t="s">
        <v>51</v>
      </c>
      <c r="C38" t="s">
        <v>54</v>
      </c>
      <c r="D38" t="s">
        <v>90</v>
      </c>
      <c r="E38" t="s">
        <v>54</v>
      </c>
      <c r="F38" t="s">
        <v>51</v>
      </c>
      <c r="G38" t="s">
        <v>36</v>
      </c>
      <c r="H38" t="s">
        <v>42</v>
      </c>
    </row>
    <row r="39" spans="1:8" hidden="1" x14ac:dyDescent="0.25">
      <c r="A39" t="str">
        <f t="shared" ref="A39:A44" si="6">A31</f>
        <v>1. La organización cuenta con un programa de reciclaje de equipos físicos obsoletos o economía circular.</v>
      </c>
      <c r="B39">
        <f>-D31/2</f>
        <v>-0.5</v>
      </c>
      <c r="C39">
        <f>-C31</f>
        <v>-2</v>
      </c>
      <c r="D39">
        <f>-B31</f>
        <v>0</v>
      </c>
      <c r="F39">
        <f>D31/2</f>
        <v>0.5</v>
      </c>
      <c r="G39">
        <f>+E31</f>
        <v>3</v>
      </c>
      <c r="H39">
        <f>+F31</f>
        <v>1</v>
      </c>
    </row>
    <row r="40" spans="1:8" hidden="1" x14ac:dyDescent="0.25">
      <c r="A40" t="str">
        <f t="shared" si="6"/>
        <v>2. La organización cuenta con programas de desarrollo que ayudan a sus empleados a crecer en el ámbito profesional y personal.</v>
      </c>
      <c r="B40">
        <f t="shared" ref="B40:B44" si="7">-D32/2</f>
        <v>0</v>
      </c>
      <c r="C40">
        <f t="shared" ref="C40:C44" si="8">-C32</f>
        <v>-1</v>
      </c>
      <c r="D40">
        <f t="shared" ref="D40:D44" si="9">-B32</f>
        <v>0</v>
      </c>
      <c r="F40">
        <f t="shared" ref="F40:F44" si="10">D32/2</f>
        <v>0</v>
      </c>
      <c r="G40">
        <f t="shared" ref="G40:H44" si="11">+E32</f>
        <v>3</v>
      </c>
      <c r="H40">
        <f t="shared" si="11"/>
        <v>3</v>
      </c>
    </row>
    <row r="41" spans="1:8" hidden="1" x14ac:dyDescent="0.25">
      <c r="A41" t="str">
        <f t="shared" si="6"/>
        <v>3. En la organización es posible encontrar un ambiente de respeto y tolerancia en el cual trabajar.</v>
      </c>
      <c r="B41">
        <f t="shared" si="7"/>
        <v>0</v>
      </c>
      <c r="C41">
        <f t="shared" si="8"/>
        <v>0</v>
      </c>
      <c r="D41">
        <f t="shared" si="9"/>
        <v>0</v>
      </c>
      <c r="F41">
        <f t="shared" si="10"/>
        <v>0</v>
      </c>
      <c r="G41">
        <f t="shared" si="11"/>
        <v>4</v>
      </c>
      <c r="H41">
        <f t="shared" si="11"/>
        <v>3</v>
      </c>
    </row>
    <row r="42" spans="1:8" hidden="1" x14ac:dyDescent="0.25">
      <c r="A42" t="str">
        <f t="shared" si="6"/>
        <v>4. Los productos o servicios que ofrece la organización están alineados al compromiso actual de RSE.</v>
      </c>
      <c r="B42">
        <f t="shared" si="7"/>
        <v>-0.5</v>
      </c>
      <c r="C42">
        <f t="shared" si="8"/>
        <v>0</v>
      </c>
      <c r="D42">
        <f t="shared" si="9"/>
        <v>0</v>
      </c>
      <c r="F42">
        <f t="shared" si="10"/>
        <v>0.5</v>
      </c>
      <c r="G42">
        <f t="shared" si="11"/>
        <v>5</v>
      </c>
      <c r="H42">
        <f t="shared" si="11"/>
        <v>1</v>
      </c>
    </row>
    <row r="43" spans="1:8" hidden="1" x14ac:dyDescent="0.25">
      <c r="A43" t="str">
        <f t="shared" si="6"/>
        <v>5. La organización promueve activamente las vacantes actuales de IT con el fin de adquirir talentos que complementen sus equipos.</v>
      </c>
      <c r="B43">
        <f t="shared" si="7"/>
        <v>0</v>
      </c>
      <c r="C43">
        <f t="shared" si="8"/>
        <v>0</v>
      </c>
      <c r="D43">
        <f t="shared" si="9"/>
        <v>0</v>
      </c>
      <c r="F43">
        <f t="shared" si="10"/>
        <v>0</v>
      </c>
      <c r="G43">
        <f t="shared" si="11"/>
        <v>4</v>
      </c>
      <c r="H43">
        <f t="shared" si="11"/>
        <v>3</v>
      </c>
    </row>
    <row r="44" spans="1:8" hidden="1" x14ac:dyDescent="0.25">
      <c r="A44" t="str">
        <f t="shared" si="6"/>
        <v>6. Los precios de los productos y servicios de la organización son justos frente a los que ofrece la competencia.</v>
      </c>
      <c r="B44">
        <f t="shared" si="7"/>
        <v>0</v>
      </c>
      <c r="C44">
        <f t="shared" si="8"/>
        <v>0</v>
      </c>
      <c r="D44">
        <f t="shared" si="9"/>
        <v>0</v>
      </c>
      <c r="F44">
        <f t="shared" si="10"/>
        <v>0</v>
      </c>
      <c r="G44">
        <f t="shared" si="11"/>
        <v>5</v>
      </c>
      <c r="H44">
        <f t="shared" si="11"/>
        <v>2</v>
      </c>
    </row>
    <row r="61" spans="1:7" x14ac:dyDescent="0.25">
      <c r="A61" s="9"/>
      <c r="B61" s="11" t="s">
        <v>90</v>
      </c>
      <c r="C61" s="11" t="s">
        <v>54</v>
      </c>
      <c r="D61" s="11" t="s">
        <v>51</v>
      </c>
      <c r="E61" s="11" t="s">
        <v>36</v>
      </c>
      <c r="F61" s="11" t="s">
        <v>42</v>
      </c>
      <c r="G61" s="11" t="s">
        <v>110</v>
      </c>
    </row>
    <row r="62" spans="1:7" ht="45" x14ac:dyDescent="0.25">
      <c r="A62" s="13" t="s">
        <v>24</v>
      </c>
      <c r="B62" s="10">
        <v>0</v>
      </c>
      <c r="C62" s="10">
        <v>1</v>
      </c>
      <c r="D62" s="10">
        <v>0</v>
      </c>
      <c r="E62" s="10">
        <v>2</v>
      </c>
      <c r="F62" s="10">
        <v>4</v>
      </c>
      <c r="G62" s="12">
        <f t="shared" ref="G62:G68" si="12">SUM(B62:F62)</f>
        <v>7</v>
      </c>
    </row>
    <row r="63" spans="1:7" ht="45" x14ac:dyDescent="0.25">
      <c r="A63" s="13" t="s">
        <v>25</v>
      </c>
      <c r="B63" s="10">
        <v>0</v>
      </c>
      <c r="C63" s="10">
        <v>0</v>
      </c>
      <c r="D63" s="10">
        <v>1</v>
      </c>
      <c r="E63" s="10">
        <v>2</v>
      </c>
      <c r="F63" s="10">
        <v>4</v>
      </c>
      <c r="G63" s="12">
        <f t="shared" si="12"/>
        <v>7</v>
      </c>
    </row>
    <row r="64" spans="1:7" ht="45" x14ac:dyDescent="0.25">
      <c r="A64" s="13" t="s">
        <v>26</v>
      </c>
      <c r="B64" s="10">
        <v>1</v>
      </c>
      <c r="C64" s="10">
        <v>0</v>
      </c>
      <c r="D64" s="10">
        <v>1</v>
      </c>
      <c r="E64" s="10">
        <v>1</v>
      </c>
      <c r="F64" s="10">
        <v>4</v>
      </c>
      <c r="G64" s="12">
        <f t="shared" si="12"/>
        <v>7</v>
      </c>
    </row>
    <row r="65" spans="1:8" ht="60" x14ac:dyDescent="0.25">
      <c r="A65" s="13" t="s">
        <v>27</v>
      </c>
      <c r="B65" s="10">
        <v>0</v>
      </c>
      <c r="C65" s="10">
        <v>0</v>
      </c>
      <c r="D65" s="10">
        <v>3</v>
      </c>
      <c r="E65" s="10">
        <v>1</v>
      </c>
      <c r="F65" s="10">
        <v>3</v>
      </c>
      <c r="G65" s="12">
        <f t="shared" si="12"/>
        <v>7</v>
      </c>
    </row>
    <row r="66" spans="1:8" ht="45" x14ac:dyDescent="0.25">
      <c r="A66" s="13" t="s">
        <v>29</v>
      </c>
      <c r="B66" s="10">
        <v>0</v>
      </c>
      <c r="C66" s="10">
        <v>1</v>
      </c>
      <c r="D66" s="10">
        <v>0</v>
      </c>
      <c r="E66" s="10">
        <v>3</v>
      </c>
      <c r="F66" s="10">
        <v>3</v>
      </c>
      <c r="G66" s="12">
        <f t="shared" si="12"/>
        <v>7</v>
      </c>
    </row>
    <row r="67" spans="1:8" ht="45" x14ac:dyDescent="0.25">
      <c r="A67" s="13" t="s">
        <v>30</v>
      </c>
      <c r="B67" s="10">
        <v>0</v>
      </c>
      <c r="C67" s="10">
        <v>0</v>
      </c>
      <c r="D67" s="10">
        <v>0</v>
      </c>
      <c r="E67" s="10">
        <v>4</v>
      </c>
      <c r="F67" s="10">
        <v>3</v>
      </c>
      <c r="G67" s="12">
        <f t="shared" si="12"/>
        <v>7</v>
      </c>
    </row>
    <row r="68" spans="1:8" ht="30" x14ac:dyDescent="0.25">
      <c r="A68" s="13" t="s">
        <v>31</v>
      </c>
      <c r="B68" s="10">
        <v>1</v>
      </c>
      <c r="C68" s="10">
        <v>0</v>
      </c>
      <c r="D68" s="10">
        <v>0</v>
      </c>
      <c r="E68" s="10">
        <v>3</v>
      </c>
      <c r="F68" s="10">
        <v>3</v>
      </c>
      <c r="G68" s="12">
        <f t="shared" si="12"/>
        <v>7</v>
      </c>
    </row>
    <row r="70" spans="1:8" hidden="1" x14ac:dyDescent="0.25">
      <c r="B70" t="s">
        <v>51</v>
      </c>
      <c r="C70" t="s">
        <v>54</v>
      </c>
      <c r="D70" t="s">
        <v>90</v>
      </c>
      <c r="E70" t="s">
        <v>54</v>
      </c>
      <c r="F70" t="s">
        <v>51</v>
      </c>
      <c r="G70" t="s">
        <v>36</v>
      </c>
      <c r="H70" t="s">
        <v>42</v>
      </c>
    </row>
    <row r="71" spans="1:8" hidden="1" x14ac:dyDescent="0.25">
      <c r="A71" t="str">
        <f>+A62</f>
        <v>1. La organización cuenta con un área de innovación que participa en la ejecución y propuesta de nuevos proyectos.</v>
      </c>
      <c r="B71">
        <f>-D62/2</f>
        <v>0</v>
      </c>
      <c r="C71">
        <f>-C62</f>
        <v>-1</v>
      </c>
      <c r="D71">
        <f>-B62</f>
        <v>0</v>
      </c>
      <c r="F71">
        <f>D62/2</f>
        <v>0</v>
      </c>
      <c r="G71">
        <f>+E62</f>
        <v>2</v>
      </c>
      <c r="H71">
        <f>+F62</f>
        <v>4</v>
      </c>
    </row>
    <row r="72" spans="1:8" hidden="1" x14ac:dyDescent="0.25">
      <c r="A72" t="str">
        <f t="shared" ref="A72:A77" si="13">+A63</f>
        <v>2. Dentro de la organización se cuenta con iniciativas que permiten a los colaboradores proponer proyectos e ideas de innovación.</v>
      </c>
      <c r="B72">
        <f>-D63/2</f>
        <v>-0.5</v>
      </c>
      <c r="C72">
        <f t="shared" ref="C72:C77" si="14">-C63</f>
        <v>0</v>
      </c>
      <c r="D72">
        <f t="shared" ref="D72:D77" si="15">-B63</f>
        <v>0</v>
      </c>
      <c r="F72">
        <f t="shared" ref="F72:F77" si="16">D63/2</f>
        <v>0.5</v>
      </c>
      <c r="G72">
        <f t="shared" ref="G72:H77" si="17">+E63</f>
        <v>2</v>
      </c>
      <c r="H72">
        <f t="shared" si="17"/>
        <v>4</v>
      </c>
    </row>
    <row r="73" spans="1:8" hidden="1" x14ac:dyDescent="0.25">
      <c r="A73" t="str">
        <f t="shared" si="13"/>
        <v>3. Dentro de la estrategia organizacional se determina cómo generar valor a los clientes mediante prácticas de innovación.</v>
      </c>
      <c r="B73">
        <f t="shared" ref="B73:B77" si="18">-D64/2</f>
        <v>-0.5</v>
      </c>
      <c r="C73">
        <f t="shared" si="14"/>
        <v>0</v>
      </c>
      <c r="D73">
        <f t="shared" si="15"/>
        <v>-1</v>
      </c>
      <c r="F73">
        <f t="shared" si="16"/>
        <v>0.5</v>
      </c>
      <c r="G73">
        <f t="shared" si="17"/>
        <v>1</v>
      </c>
      <c r="H73">
        <f t="shared" si="17"/>
        <v>4</v>
      </c>
    </row>
    <row r="74" spans="1:8" hidden="1" x14ac:dyDescent="0.25">
      <c r="A74" t="str">
        <f t="shared" si="13"/>
        <v>4. La organización participa en proyectos de investigación para promover la innovación por medio de alianzas con entidades educativas, públicas , privadas o internacionales.</v>
      </c>
      <c r="B74">
        <f t="shared" si="18"/>
        <v>-1.5</v>
      </c>
      <c r="C74">
        <f t="shared" si="14"/>
        <v>0</v>
      </c>
      <c r="D74">
        <f t="shared" si="15"/>
        <v>0</v>
      </c>
      <c r="F74">
        <f t="shared" si="16"/>
        <v>1.5</v>
      </c>
      <c r="G74">
        <f t="shared" si="17"/>
        <v>1</v>
      </c>
      <c r="H74">
        <f t="shared" si="17"/>
        <v>3</v>
      </c>
    </row>
    <row r="75" spans="1:8" hidden="1" x14ac:dyDescent="0.25">
      <c r="A75" t="str">
        <f t="shared" si="13"/>
        <v>5. La organización genera alianzas con MiPymes para promover la capacidad tecnológica y la capacidad de innovación.</v>
      </c>
      <c r="B75">
        <f t="shared" si="18"/>
        <v>0</v>
      </c>
      <c r="C75">
        <f t="shared" si="14"/>
        <v>-1</v>
      </c>
      <c r="D75">
        <f t="shared" si="15"/>
        <v>0</v>
      </c>
      <c r="F75">
        <f t="shared" si="16"/>
        <v>0</v>
      </c>
      <c r="G75">
        <f t="shared" si="17"/>
        <v>3</v>
      </c>
      <c r="H75">
        <f t="shared" si="17"/>
        <v>3</v>
      </c>
    </row>
    <row r="76" spans="1:8" hidden="1" x14ac:dyDescent="0.25">
      <c r="A76" t="str">
        <f t="shared" si="13"/>
        <v>6. La organización cuenta con tecnologías con un enfoque de sostenibilidad, tales como el big data, la inteligencia artificial o el internet de las cosas.</v>
      </c>
      <c r="B76">
        <f t="shared" si="18"/>
        <v>0</v>
      </c>
      <c r="C76">
        <f t="shared" si="14"/>
        <v>0</v>
      </c>
      <c r="D76">
        <f t="shared" si="15"/>
        <v>0</v>
      </c>
      <c r="F76">
        <f t="shared" si="16"/>
        <v>0</v>
      </c>
      <c r="G76">
        <f t="shared" si="17"/>
        <v>4</v>
      </c>
      <c r="H76">
        <f t="shared" si="17"/>
        <v>3</v>
      </c>
    </row>
    <row r="77" spans="1:8" hidden="1" x14ac:dyDescent="0.25">
      <c r="A77" t="str">
        <f t="shared" si="13"/>
        <v>7. La organización brinda a sus colaboradores formación en innovación.</v>
      </c>
      <c r="B77">
        <f t="shared" si="18"/>
        <v>0</v>
      </c>
      <c r="C77">
        <f t="shared" si="14"/>
        <v>0</v>
      </c>
      <c r="D77">
        <f t="shared" si="15"/>
        <v>-1</v>
      </c>
      <c r="F77">
        <f t="shared" si="16"/>
        <v>0</v>
      </c>
      <c r="G77">
        <f>+E68</f>
        <v>3</v>
      </c>
      <c r="H77">
        <f t="shared" si="17"/>
        <v>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17DE-7497-47D8-9D7E-E85D6B75431A}">
  <dimension ref="A2:N91"/>
  <sheetViews>
    <sheetView showGridLines="0" tabSelected="1" topLeftCell="A18" zoomScale="85" zoomScaleNormal="85" workbookViewId="0">
      <selection activeCell="A2" sqref="A2:N2"/>
    </sheetView>
  </sheetViews>
  <sheetFormatPr baseColWidth="10" defaultRowHeight="15" x14ac:dyDescent="0.25"/>
  <cols>
    <col min="14" max="14" width="6.140625" customWidth="1"/>
  </cols>
  <sheetData>
    <row r="2" spans="1:14" ht="22.5" customHeight="1" x14ac:dyDescent="0.3">
      <c r="A2" s="14" t="s">
        <v>248</v>
      </c>
      <c r="B2" s="14"/>
      <c r="C2" s="14"/>
      <c r="D2" s="14"/>
      <c r="E2" s="14"/>
      <c r="F2" s="14"/>
      <c r="G2" s="14"/>
      <c r="H2" s="14"/>
      <c r="I2" s="14"/>
      <c r="J2" s="14"/>
      <c r="K2" s="14"/>
      <c r="L2" s="14"/>
      <c r="M2" s="14"/>
      <c r="N2" s="14"/>
    </row>
    <row r="47" spans="1:14" ht="18.75" x14ac:dyDescent="0.3">
      <c r="A47" s="14" t="s">
        <v>249</v>
      </c>
      <c r="B47" s="14"/>
      <c r="C47" s="14"/>
      <c r="D47" s="14"/>
      <c r="E47" s="14"/>
      <c r="F47" s="14"/>
      <c r="G47" s="14"/>
      <c r="H47" s="14"/>
      <c r="I47" s="14"/>
      <c r="J47" s="14"/>
      <c r="K47" s="14"/>
      <c r="L47" s="14"/>
      <c r="M47" s="14"/>
      <c r="N47" s="14"/>
    </row>
    <row r="91" spans="1:14" ht="18.75" x14ac:dyDescent="0.3">
      <c r="A91" s="14" t="s">
        <v>250</v>
      </c>
      <c r="B91" s="14"/>
      <c r="C91" s="14"/>
      <c r="D91" s="14"/>
      <c r="E91" s="14"/>
      <c r="F91" s="14"/>
      <c r="G91" s="14"/>
      <c r="H91" s="14"/>
      <c r="I91" s="14"/>
      <c r="J91" s="14"/>
      <c r="K91" s="14"/>
      <c r="L91" s="14"/>
      <c r="M91" s="14"/>
      <c r="N91" s="14"/>
    </row>
  </sheetData>
  <mergeCells count="3">
    <mergeCell ref="A2:N2"/>
    <mergeCell ref="A47:N47"/>
    <mergeCell ref="A91:N9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11" ma:contentTypeDescription="Crear nuevo documento." ma:contentTypeScope="" ma:versionID="5824965053b6a079e48a7e4c4910a5f3">
  <xsd:schema xmlns:xsd="http://www.w3.org/2001/XMLSchema" xmlns:xs="http://www.w3.org/2001/XMLSchema" xmlns:p="http://schemas.microsoft.com/office/2006/metadata/properties" xmlns:ns2="f27dd64b-d80c-4f35-a44b-7ca22e4fc39e" xmlns:ns3="714ff562-e9e2-45f4-8a5b-256b5a8a4b97" targetNamespace="http://schemas.microsoft.com/office/2006/metadata/properties" ma:root="true" ma:fieldsID="0c3aca214f43a98204d69800b6dfbdf7" ns2:_="" ns3:_="">
    <xsd:import namespace="f27dd64b-d80c-4f35-a44b-7ca22e4fc39e"/>
    <xsd:import namespace="714ff562-e9e2-45f4-8a5b-256b5a8a4b9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4ff562-e9e2-45f4-8a5b-256b5a8a4b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ed450f1-d21f-4c79-928e-f35e351595ac}" ma:internalName="TaxCatchAll" ma:showField="CatchAllData" ma:web="714ff562-e9e2-45f4-8a5b-256b5a8a4b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14ff562-e9e2-45f4-8a5b-256b5a8a4b97" xsi:nil="true"/>
    <lcf76f155ced4ddcb4097134ff3c332f xmlns="f27dd64b-d80c-4f35-a44b-7ca22e4fc3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6DCDA8-BDEA-4712-8954-C80781D724F3}">
  <ds:schemaRefs>
    <ds:schemaRef ds:uri="http://schemas.microsoft.com/sharepoint/v3/contenttype/forms"/>
  </ds:schemaRefs>
</ds:datastoreItem>
</file>

<file path=customXml/itemProps2.xml><?xml version="1.0" encoding="utf-8"?>
<ds:datastoreItem xmlns:ds="http://schemas.openxmlformats.org/officeDocument/2006/customXml" ds:itemID="{A604588F-091E-4697-B9AE-D5CB42A1C8FA}"/>
</file>

<file path=customXml/itemProps3.xml><?xml version="1.0" encoding="utf-8"?>
<ds:datastoreItem xmlns:ds="http://schemas.openxmlformats.org/officeDocument/2006/customXml" ds:itemID="{746DC85B-FB16-4395-A990-D9D4BC8DB8E5}">
  <ds:schemaRefs>
    <ds:schemaRef ds:uri="http://schemas.microsoft.com/office/2006/metadata/properties"/>
    <ds:schemaRef ds:uri="http://schemas.microsoft.com/office/infopath/2007/PartnerControls"/>
    <ds:schemaRef ds:uri="714ff562-e9e2-45f4-8a5b-256b5a8a4b97"/>
    <ds:schemaRef ds:uri="f27dd64b-d80c-4f35-a44b-7ca22e4fc3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Encuestas Claro</vt:lpstr>
      <vt:lpstr>Claro - Análisis</vt:lpstr>
      <vt:lpstr>Encuestas Movistar</vt:lpstr>
      <vt:lpstr>Movistar - Análisis</vt:lpstr>
      <vt:lpstr>Encuestas Tigo</vt:lpstr>
      <vt:lpstr>Tigo- Análisis</vt:lpstr>
      <vt:lpstr>Análisis Consolidado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NATALIA ANDREA GONZÁLEZ GARZÓN</cp:lastModifiedBy>
  <cp:revision/>
  <dcterms:created xsi:type="dcterms:W3CDTF">2023-05-28T16:28:19Z</dcterms:created>
  <dcterms:modified xsi:type="dcterms:W3CDTF">2023-09-27T02:47:19Z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0x0101002F4D3908240A63498CC22D09B9CEB2AD</vt:lpwstr>
  </property>
  <property fmtid="{D5CDD505-2E9C-101B-9397-08002B2CF9AE}" pid="11" name="MediaServiceImageTags">
    <vt:lpwstr/>
  </property>
</Properties>
</file>