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23"/>
  <workbookPr defaultThemeVersion="166925"/>
  <mc:AlternateContent xmlns:mc="http://schemas.openxmlformats.org/markup-compatibility/2006">
    <mc:Choice Requires="x15">
      <x15ac:absPath xmlns:x15ac="http://schemas.microsoft.com/office/spreadsheetml/2010/11/ac" url="https://universidadeaneduco.sharepoint.com/sites/TrabajodeGrado539/Documentos compartidos/General/"/>
    </mc:Choice>
  </mc:AlternateContent>
  <xr:revisionPtr revIDLastSave="0" documentId="8_{FB730E4E-CF57-416C-BE63-E73D7D27CDE9}" xr6:coauthVersionLast="47" xr6:coauthVersionMax="47" xr10:uidLastSave="{00000000-0000-0000-0000-000000000000}"/>
  <bookViews>
    <workbookView xWindow="-120" yWindow="-120" windowWidth="20730" windowHeight="11160" xr2:uid="{531B4811-F9A8-4C0A-983C-2A715CF577D5}"/>
  </bookViews>
  <sheets>
    <sheet name="Criterios" sheetId="2" r:id="rId1"/>
    <sheet name="MPC" sheetId="1" r:id="rId2"/>
    <sheet name="Resultados"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 i="3" l="1"/>
  <c r="L12" i="3"/>
  <c r="J12" i="3"/>
  <c r="H12" i="3"/>
  <c r="F12" i="3"/>
  <c r="D12" i="3"/>
  <c r="L11" i="3"/>
  <c r="J11" i="3"/>
  <c r="H11" i="3"/>
  <c r="F11" i="3"/>
  <c r="D11" i="3"/>
  <c r="L10" i="3"/>
  <c r="J10" i="3"/>
  <c r="H10" i="3"/>
  <c r="F10" i="3"/>
  <c r="D10" i="3"/>
  <c r="L9" i="3"/>
  <c r="J9" i="3"/>
  <c r="H9" i="3"/>
  <c r="F9" i="3"/>
  <c r="D9" i="3"/>
  <c r="L8" i="3"/>
  <c r="J8" i="3"/>
  <c r="H8" i="3"/>
  <c r="F8" i="3"/>
  <c r="D8" i="3"/>
  <c r="L7" i="3"/>
  <c r="J7" i="3"/>
  <c r="H7" i="3"/>
  <c r="F7" i="3"/>
  <c r="D7" i="3"/>
  <c r="L6" i="3"/>
  <c r="J6" i="3"/>
  <c r="H6" i="3"/>
  <c r="F6" i="3"/>
  <c r="D6" i="3"/>
  <c r="L5" i="3"/>
  <c r="J5" i="3"/>
  <c r="H5" i="3"/>
  <c r="F5" i="3"/>
  <c r="F13" i="3" s="1"/>
  <c r="D5" i="3"/>
  <c r="D25" i="1"/>
  <c r="D24" i="1"/>
  <c r="D23" i="1"/>
  <c r="D22" i="1"/>
  <c r="D21" i="1"/>
  <c r="D20" i="1"/>
  <c r="D19" i="1"/>
  <c r="D18" i="1"/>
  <c r="D13" i="3" l="1"/>
  <c r="J13" i="3"/>
  <c r="H13" i="3"/>
  <c r="L13" i="3"/>
  <c r="D26" i="1"/>
  <c r="L25" i="1"/>
  <c r="L24" i="1"/>
  <c r="L23" i="1"/>
  <c r="L22" i="1"/>
  <c r="L21" i="1"/>
  <c r="L20" i="1"/>
  <c r="L19" i="1"/>
  <c r="L18" i="1"/>
  <c r="J25" i="1"/>
  <c r="J24" i="1"/>
  <c r="J23" i="1"/>
  <c r="J22" i="1"/>
  <c r="J21" i="1"/>
  <c r="J20" i="1"/>
  <c r="J19" i="1"/>
  <c r="J18" i="1"/>
  <c r="H25" i="1"/>
  <c r="H24" i="1"/>
  <c r="H23" i="1"/>
  <c r="H22" i="1"/>
  <c r="H21" i="1"/>
  <c r="H20" i="1"/>
  <c r="H19" i="1"/>
  <c r="H18" i="1"/>
  <c r="F25" i="1"/>
  <c r="F24" i="1"/>
  <c r="F23" i="1"/>
  <c r="F22" i="1"/>
  <c r="F21" i="1"/>
  <c r="F20" i="1"/>
  <c r="F19" i="1"/>
  <c r="F18" i="1"/>
  <c r="B26" i="1"/>
  <c r="A25" i="1"/>
  <c r="A24" i="1"/>
  <c r="A23" i="1"/>
  <c r="A22" i="1"/>
  <c r="A21" i="1"/>
  <c r="A20" i="1"/>
  <c r="A19" i="1"/>
  <c r="A18" i="1"/>
  <c r="F26" i="1" l="1"/>
  <c r="J26" i="1"/>
  <c r="H26" i="1"/>
  <c r="L26" i="1"/>
</calcChain>
</file>

<file path=xl/sharedStrings.xml><?xml version="1.0" encoding="utf-8"?>
<sst xmlns="http://schemas.openxmlformats.org/spreadsheetml/2006/main" count="180" uniqueCount="107">
  <si>
    <t>Informe rendción de cuentas del año 2022 de cada uno de  las 5 ESE, objeto de análisis</t>
  </si>
  <si>
    <t>MATRIZ DEL FACTOR COMPETITIVO</t>
  </si>
  <si>
    <t>FACTORES CLAVES DE ÉXITO</t>
  </si>
  <si>
    <t>ESE HOSPITAL EL SALVADOR DE UBATÉ</t>
  </si>
  <si>
    <t>ESE HOSPITAL NUESTRA SEÑORA DE LAS MERCEDES - FUNZA</t>
  </si>
  <si>
    <t>ESE HOSPITAL MARIO GAITAN YANGUAS -SOACHA</t>
  </si>
  <si>
    <t>ESE HOSPITAL SAN RAFAEL - CÁQUEZA</t>
  </si>
  <si>
    <t>ESE HOSPITAL SAN RAFAEL - FACATATIVÁ</t>
  </si>
  <si>
    <t>AMENAZAS</t>
  </si>
  <si>
    <t>OPORTUNIDADES</t>
  </si>
  <si>
    <t xml:space="preserve">Participación en el mercado	</t>
  </si>
  <si>
    <t>solo cubre la regional nor oriental</t>
  </si>
  <si>
    <t>presta servicio a todos los regimenes del mercado</t>
  </si>
  <si>
    <t>sin reporte en la rendición de cuentas</t>
  </si>
  <si>
    <t>presta servicio a todos los regimenes del mercado, en alianza transversal, unificacion de tarifas y negociaciones conjuntas</t>
  </si>
  <si>
    <t>cubre la regional sur oruental y tiene una red de cooperantes y aseguradoras para soat</t>
  </si>
  <si>
    <t>presta servicio a todos los regimenes del mercado publicos y privados, incluye ONG</t>
  </si>
  <si>
    <t>Se incrementó la venta de servicios de salud frete a la vigencia anterior</t>
  </si>
  <si>
    <t>Promoción, ventas y mercadeo</t>
  </si>
  <si>
    <t>disminución en caidas en hospitalización, ejecutar el contrato de convida, de manera casi impositiva, sin tener estudios previso</t>
  </si>
  <si>
    <t>se realizó programa exclusivo de vacunación antirrabica</t>
  </si>
  <si>
    <t>no se cumple con la proyeccion de seguimiento de cáncer de mama al 100% de las mujeres entre 50 - 69 años con resultado positivo, acorde a la guía de detección temprana de cáncer de seno.,</t>
  </si>
  <si>
    <t xml:space="preserve">se implemento el 100% del protafolio de servicios,  programados, se cumple con las metas de los programas de CA de  prostata y diabetes, se habilita el servcio de laboratorio pruebas basicas y especializadas </t>
  </si>
  <si>
    <t xml:space="preserve">disminuyen las inter consultas por pediatria, gastroenterologia y psiquiatria, </t>
  </si>
  <si>
    <t xml:space="preserve">cambiaron los contratos riesgo (convida) por eps mas solidas (Nueva EPS y Sanitas), programa de prevención CA de mama, programas de odontologia, </t>
  </si>
  <si>
    <t>Realizar contratos de compras conjuntas o por medios electrónicas de medicamentos y material médico quirúrgico, para darle cumplimiento al indicador.</t>
  </si>
  <si>
    <t>continuar con el Fortalecimiento del proceso de venta de servicios de la ESE</t>
  </si>
  <si>
    <t>no se ha logrado realizar la compra conjunta con otras regionales</t>
  </si>
  <si>
    <t>vinculacion de pediatra para la prestacion de ese servicio</t>
  </si>
  <si>
    <t>Desarrollo de servicios</t>
  </si>
  <si>
    <t>no realizaron procedimientos oftalmologia y ortopedia, teniendo los especialistas, mejorar indicador  pqrs por accesibilidad y humanización en el servicio. Necesita habilitar los servicios de ayudas diagnosticas y rx, planes de intervenciones colectivas
PIC, y visitas domiciliarias,  presento una rediucción del 43%, en los programas de pyp, no se realizaron consultas para oncologia seno y colon con incidencia en las muertes a nivel nacional por esta patología.</t>
  </si>
  <si>
    <t>incremento en la consulta externa, la asignacion de citas de medicina interna se redujo de 13 a 6 dias, la asignacion de citas de ginecología, bajaron de 8 a 5.8 dias</t>
  </si>
  <si>
    <t>la adherencia a guias no se cumple en hipertensión y crecimiento y desarrollo entre 0 y 10 años</t>
  </si>
  <si>
    <t>cuenta con ayudas diagnosicas digitales, cuentan con equipo para TAC y equipo dgital en arco para ortopedia, la satisfacción de los usuarios esta en 90.05%</t>
  </si>
  <si>
    <t>se presento disminucion en cirugias, con la dinamica contractual y las barreras generedas por las eps, incremento en la demanda insatisfecha y errores de dispensacion de medicamentos</t>
  </si>
  <si>
    <t>cumplimiento de la meta en llamado de triage, se realizan brigadas de salud y capacitaciones permanentes en temas realcionados con el servicio</t>
  </si>
  <si>
    <t>no se lleva registro de eventos adversos asociados a transtornos hiperetensivos, no hay recipientes para recolección de proteinuria 24 horas (intrahospitalario), ya que la población es de bajos recursos</t>
  </si>
  <si>
    <t>fortalecieron conocimientos relacionados en general con la definición, la prevención, el tratamiento y el seguimiento de gestantes con trastornos hipertensivos. Se dio a conocer de manera más amplia y fácil los principales puntos de la guía de práctica clínica desarrollada a nivel nacional para la detección, tratamiento y prevención de trastornos hipertensivos asociados a la gestación</t>
  </si>
  <si>
    <t xml:space="preserve">no cumple con la reduccion de huella de carbono, no se realizan registros de pacientes con ingreso por enfermedad respiratoria. (No se evidencia diligenciamiento de recomendaciones o cuidados durante la hospitalización, no se registras la totalidad de signos vitales, incluyendo talla y peso, no se actualizan los antecedentes, no se diligencia revisión por sistemas, se evidencia porfesionales sin firma digital. </t>
  </si>
  <si>
    <t xml:space="preserve">se asignan citas de manera oportuna, cumple con el 98 % de los estanderes evaluados, </t>
  </si>
  <si>
    <t>Innovación tecnológica</t>
  </si>
  <si>
    <t>no se implemento ningun programa e inversión en innovación</t>
  </si>
  <si>
    <t xml:space="preserve">cuenta con derechos de autor software legal </t>
  </si>
  <si>
    <t>incorporar al servicio equipo de Rx digital, equipo digital en arco C para ortopedia</t>
  </si>
  <si>
    <t>El grupo de estándares de Gestión de la Tecnología se evidencia una calificación 1,4 donde de refleja que no se obtuvo mejora</t>
  </si>
  <si>
    <t>redes sociales se convierten en una opcion para conectar a los stakeholders</t>
  </si>
  <si>
    <t>Sistema de información</t>
  </si>
  <si>
    <t>debe propender por que el resultado de los indicadores sistema de información para la calidad estén dentro de los rango definidos por el Ministerio de Salud y Protección social</t>
  </si>
  <si>
    <t>se realizaron los mantenimientos de los sistemas de información, en el marco de seguridad informatica y gobierno digita</t>
  </si>
  <si>
    <t xml:space="preserve">se debe implementar el call center, para agendamiento de citas y tramitar autorizaciones </t>
  </si>
  <si>
    <t>cumplen con el 90% de los mantenimientos programados</t>
  </si>
  <si>
    <t>La ESE no cumple con la oportunidad en la entrega de la información en cumplimiento a la circular única</t>
  </si>
  <si>
    <t>el proceso documentoal refleja la documentos que fueron elaborados, revisados, actualizados e implementados</t>
  </si>
  <si>
    <t>Fortalecer los sistemas y fuentes de información</t>
  </si>
  <si>
    <t>Se unifica matriz de fuente de información alimentada por las diferentes bases de datos, circular y sistemas de información de la ESE. el reporte de la información a los Entes de control dentro de los tiempos establecidos, se ha logrado que los informes siempre sean cargados de manera óptima y oportuna</t>
  </si>
  <si>
    <t xml:space="preserve">demanda de informacion entidades externan que represan las actividades programadas, falta de cultura de reporte oportuno, lo qie dificulta la consolidación de la información </t>
  </si>
  <si>
    <t>el reporte de la información a los Entes de control dentro de los tiempos establecidos, se ha logrado que los informes siempre sean cargados de manera óptima y oportuna</t>
  </si>
  <si>
    <t>Talento Humano</t>
  </si>
  <si>
    <t>falta de personal asisitencial, los medicos especialistas de planta,  que estan porterminar su vida productiva, muestran baja prodcción en procedimientos quirurgicos</t>
  </si>
  <si>
    <t>personal calificado e idoneo</t>
  </si>
  <si>
    <t>se incluyen gestores sociales 24 horas, para direccionar al paciente  en la ruta de atención, se vincula personal especializado, acorde al portafolio de servicios</t>
  </si>
  <si>
    <t>capacitar al personal de enfermeria para minimizar los eventos adversos del área, en procesos de enfermeria, riesgo de lesión en piel y venopunción.</t>
  </si>
  <si>
    <t>se disminuye los eventos adversos, por rotacion del personal y el fortalecimiento de los programas de vigilancia y el despliegue de las Prácticas Asistenciales Seguras.</t>
  </si>
  <si>
    <t>mejora en capacitación sobre Sistema único de Acreditación, Gestión del Riesgo y seguridad del paciente.</t>
  </si>
  <si>
    <t xml:space="preserve">las cuentas por pagar a personal estan a menos de 30 dias </t>
  </si>
  <si>
    <t>alta rotación de personal,</t>
  </si>
  <si>
    <t>los pagos al personal se realizan de manera oportuna, con el fin de buscar un mayor compromiso institucional</t>
  </si>
  <si>
    <t>Finanzas</t>
  </si>
  <si>
    <t>falencias en la Recuperación de cartera</t>
  </si>
  <si>
    <t>Propender por la auto sostenibilidad financiera y rentabilidad social</t>
  </si>
  <si>
    <t>los estados finanacieros estan con concepto favorable</t>
  </si>
  <si>
    <t>al tercerizar el servicio de compra de medicamentos, genera un mayor costo en el periodo frente al 2021</t>
  </si>
  <si>
    <t>se identifica una efiencite gestion del recaudo, las cuentas se encuentran conciliadas</t>
  </si>
  <si>
    <t>no hay optimización total los gastos para mejorar la producción para la vigencia 2023, principalmente en la compra de medicamentos, falencias en la recuperacion de cartera</t>
  </si>
  <si>
    <t>Logra la optimización del gasto frente a la producción y aumento de las actividades misionales.</t>
  </si>
  <si>
    <t>falencias en la recuperacion de cartera</t>
  </si>
  <si>
    <t>se hacen eficiencias en la compra de medicamentos de maneja conjunta con otras ESE</t>
  </si>
  <si>
    <t>CALIDAD (S.O.G.C)</t>
  </si>
  <si>
    <t xml:space="preserve">no cumple con los standares definidos en el sistema único de Habilitación. </t>
  </si>
  <si>
    <t>Garantizar el cumplimiento de los estándares definidos en el sistema único de Habilitación.</t>
  </si>
  <si>
    <t>no cumplir con la adherencia de acuerdo a la guia de practica clinica</t>
  </si>
  <si>
    <t>mantienen el indicador en 92.8%, pro encima de lo proyectado</t>
  </si>
  <si>
    <t>se ha fortalecido los medicos de comunicación fisico y digitales, para brindar informacion coherente, rapida, efectiva y actualizada, se cumple con el 87.3% del cronograma de mantenimientos preventivos y correctivos</t>
  </si>
  <si>
    <t>Realizar educación continua sobre todo a personal nuevo y personal en formación (estudiantes) que va a manejar gestantes y sus diferentes patologías</t>
  </si>
  <si>
    <t>cumplimiento a las acciones de mejora pamec 100%</t>
  </si>
  <si>
    <t>falta de cultura de calidad en la institución, resistencia al cambio,  falta de motivación para trabajar en el mejoramiento continuo</t>
  </si>
  <si>
    <t>mantener el desempeño y cumplimiento de cada una de las acciones de mejora</t>
  </si>
  <si>
    <t>PONDERACIÓN</t>
  </si>
  <si>
    <t>CALIF.</t>
  </si>
  <si>
    <t>RESUL</t>
  </si>
  <si>
    <t>TOTAL</t>
  </si>
  <si>
    <t>Amenaza Mayor = 1            /       Amenaza Menor = 2           /           Oportunidad Menor = 3        /        Oportuidad Mayor = 4</t>
  </si>
  <si>
    <t xml:space="preserve">Análisis e interpretación de la matriz del factor competitivo: </t>
  </si>
  <si>
    <t>CALIFIQUE:</t>
  </si>
  <si>
    <t>AMENAZA MAYOR</t>
  </si>
  <si>
    <t>AMENAZA MENOR</t>
  </si>
  <si>
    <t>OPORTUNIDAD MENOR</t>
  </si>
  <si>
    <t>OPORTUNIDAD MAYOR</t>
  </si>
  <si>
    <t>Calificación</t>
  </si>
  <si>
    <t>ANALISÍS MATRIZ DEL FACTOR COMPETITIVO</t>
  </si>
  <si>
    <t>La matriz de perfil competitivo, nos permite análizar los factores claves de éxito, entre las cuatro primeras empresas con la misma clasificación PC3 de cundinamarca, en donde el criterio que se definio inicialmente, son las cuatro ESE con mayor utilidad, y como segundo criterio, compararlas deacuerdo a los informes de rendicion de cuentas del año 2022</t>
  </si>
  <si>
    <t>Por su capacidad instalada, solo ofrece el servicio a las regional nor oriental,  el contrato de convida por PGP, EPS con 40% de los usuarios en su momento,  afecto la recuperación de cartera y financieraente a la ESE, realizarón eficiencias en la asignacion de citas, a pesar de tener especialista de ortopedia y oftalmologia, no realiza procedimientos, y los remiten a otras ESE,   actualmente no cuenayudas diagnosticas.</t>
  </si>
  <si>
    <t xml:space="preserve">Viene en 2019 de una auditoria de la contraloria, en donde se identificaron situaciones criticas, que ha obligado al hospitala a dar cumplimiento a los requeirmientos y estabilizar la opreación,  en ese sentido, no aporta significativamente, dado que no evidencia algunos registro en la rendicion de cuentas y no cumple con  la adherencia a algunas guias clínicas, de resaltar  alianza transversal, unificacion de tarifas y negociaciones conjuntas </t>
  </si>
  <si>
    <t>se reflaja una buena gestión de recaudo de cartera,  la prestación del servicio incluye ONG y aseguradoras, reemplazaron de manera oprotuna los contratos con EPS, solidas que recepcionaron los usuarios de Convida,  redes sociales se convierten en una opcion para conectar a los stakeholders</t>
  </si>
  <si>
    <t>fortalecieron conocimientos relacionados en general con la definición, la prevención, el tratamiento y el seguimiento de gestantes con trastornos hipertensivos, llas cuentas por pagar a personal estan a menos de 30 dias, Logra la optimización del gasto frente a la producción y aumento de las actividades misionales. Se unifica matriz de fuente de información alimentada por las diferentes bases de datos, circular y sistemas de información de la ESE, lo que permite cumplir con los reportes de manera oportuna</t>
  </si>
  <si>
    <t xml:space="preserve">Contata especialista para incrementar el portafolio de servicios,  asignas citas de manera oportuna,  los pagos al personal son de manera oportuna, hacen eficiencas en la compra cunjunta de medicamentos </t>
  </si>
  <si>
    <t>pudimos identificar En el total ponderado, se evidencia que la ESE el Salvador de Ubaté, con un  2,55, ocupando el  tercer lugar  entre las cinco  ESE analizadas, lo que indica que existe una serie de oportunidades de mejora, con actividades que se pueden implementar en la ESE Hospital el Salvador de Ubaté, para lograr las eficiencias en sus costos y gastos, que le permitan mejorar su utilidad,  falta de personal asistencial y el que ya está cumpliendo su ciclo laboral que son de planta de la ESE, su nivel de producción es bajo, la caída de los pacientes paso de 13 en 2021 a 11 en 2022, lo cual siguió siendo un indicador  que afecta el indicador de calidad en el servicio e incrementa los costos,  es importante tener presente que algunos datos estadísticos, no se toman debido a la fluctuación que genero el levantamiento de medidas sanitarias post COVID-19,  con la cesión de usuarios convida, en Soacha si lograron anticipar a la situación y lograron minimizar el impacto ya que los usuarios pasaron a EPS, activas con ellos y estables en el mercado,  importante implementar  alianza transversal, unificación de tarifas y negociaciones conjuntas, en Cáqueza Logra la optimización del gasto frente a la producción y aumento de las actividades misionales.  no realizaron procedimientos oftalmología y ortopedia, teniendo los especialistas, mejorar indicador pqrs por accesibilidad y humanización en el servicio. Necesita habilitar los servicios de ayudas diagnósticas y Rx, planes de intervenciones colectivas, PIC, y visitas domiciliarias, presento una reducción del 43%, en los programas de PyP, no se realizaron consultas para oncología seno y colon con incidencia en las muertes a nivel nacional por esta patología.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</si>
</sst>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b/>
      <sz val="18"/>
      <color indexed="8"/>
      <name val="Arial"/>
      <family val="2"/>
    </font>
    <font>
      <b/>
      <sz val="12"/>
      <color indexed="8"/>
      <name val="Arial"/>
      <family val="2"/>
    </font>
    <font>
      <sz val="12"/>
      <color indexed="8"/>
      <name val="Arial"/>
      <family val="2"/>
    </font>
    <font>
      <sz val="12"/>
      <color indexed="8"/>
      <name val="Times New Roman"/>
      <family val="1"/>
    </font>
    <font>
      <sz val="10"/>
      <color indexed="8"/>
      <name val="Arial"/>
      <family val="2"/>
    </font>
    <font>
      <b/>
      <sz val="10"/>
      <color theme="1"/>
      <name val="Arial"/>
      <family val="2"/>
    </font>
    <font>
      <sz val="10"/>
      <color theme="1"/>
      <name val="Arial"/>
      <family val="2"/>
    </font>
    <font>
      <sz val="11"/>
      <color indexed="8"/>
      <name val="Arial"/>
      <family val="2"/>
    </font>
    <font>
      <sz val="12"/>
      <color rgb="FF000000"/>
      <name val="Arial"/>
      <family val="2"/>
    </font>
    <font>
      <b/>
      <sz val="12"/>
      <color theme="1"/>
      <name val="Arial"/>
      <family val="2"/>
    </font>
    <font>
      <sz val="14"/>
      <color theme="1"/>
      <name val="Calibri"/>
      <family val="2"/>
      <scheme val="minor"/>
    </font>
  </fonts>
  <fills count="11">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7" tint="0.79998168889431442"/>
        <bgColor indexed="64"/>
      </patternFill>
    </fill>
    <fill>
      <patternFill patternType="solid">
        <fgColor rgb="FFFFFFFF"/>
        <bgColor rgb="FF000000"/>
      </patternFill>
    </fill>
    <fill>
      <patternFill patternType="solid">
        <fgColor rgb="FFFFFF00"/>
        <bgColor indexed="64"/>
      </patternFill>
    </fill>
    <fill>
      <patternFill patternType="solid">
        <fgColor theme="5" tint="0.79998168889431442"/>
        <bgColor indexed="64"/>
      </patternFill>
    </fill>
  </fills>
  <borders count="20">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style="thin">
        <color indexed="64"/>
      </left>
      <right/>
      <top/>
      <bottom/>
      <diagonal/>
    </border>
  </borders>
  <cellStyleXfs count="1">
    <xf numFmtId="0" fontId="0" fillId="0" borderId="0"/>
  </cellStyleXfs>
  <cellXfs count="55">
    <xf numFmtId="0" fontId="0" fillId="0" borderId="0" xfId="0"/>
    <xf numFmtId="0" fontId="2" fillId="0" borderId="7" xfId="0" applyFont="1" applyBorder="1" applyAlignment="1">
      <alignment horizontal="center" vertical="center" wrapText="1"/>
    </xf>
    <xf numFmtId="0" fontId="3" fillId="0" borderId="7" xfId="0" applyFont="1" applyBorder="1" applyAlignment="1">
      <alignment horizontal="center" vertical="center" wrapText="1"/>
    </xf>
    <xf numFmtId="0" fontId="5" fillId="0" borderId="7" xfId="0" applyFont="1" applyBorder="1" applyAlignment="1">
      <alignment horizontal="center" vertical="center" wrapText="1"/>
    </xf>
    <xf numFmtId="0" fontId="7" fillId="3" borderId="7"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7" fillId="6" borderId="7" xfId="0" applyFont="1" applyFill="1" applyBorder="1" applyAlignment="1">
      <alignment horizontal="center" vertical="center" wrapText="1"/>
    </xf>
    <xf numFmtId="0" fontId="0" fillId="2" borderId="7" xfId="0" applyFill="1" applyBorder="1" applyAlignment="1">
      <alignment horizontal="center" wrapText="1"/>
    </xf>
    <xf numFmtId="16" fontId="0" fillId="2" borderId="7" xfId="0" applyNumberFormat="1" applyFill="1" applyBorder="1" applyAlignment="1">
      <alignment horizontal="center" wrapText="1"/>
    </xf>
    <xf numFmtId="0" fontId="0" fillId="0" borderId="0" xfId="0" applyAlignment="1">
      <alignment horizontal="center" vertical="center" wrapText="1"/>
    </xf>
    <xf numFmtId="0" fontId="3" fillId="2" borderId="7" xfId="0" applyFont="1" applyFill="1" applyBorder="1" applyAlignment="1">
      <alignment horizontal="center" vertical="center" wrapText="1"/>
    </xf>
    <xf numFmtId="0" fontId="8" fillId="0" borderId="7" xfId="0"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center" vertical="center" wrapText="1"/>
    </xf>
    <xf numFmtId="0" fontId="6" fillId="0" borderId="7" xfId="0" applyFont="1" applyBorder="1" applyAlignment="1">
      <alignment horizontal="center" vertical="center" wrapText="1"/>
    </xf>
    <xf numFmtId="0" fontId="7" fillId="0" borderId="7" xfId="0" applyFont="1" applyBorder="1" applyAlignment="1">
      <alignment horizontal="center" vertical="center" wrapText="1"/>
    </xf>
    <xf numFmtId="0" fontId="9" fillId="8" borderId="9" xfId="0" applyFont="1" applyFill="1" applyBorder="1" applyAlignment="1">
      <alignment horizontal="center" vertical="center" wrapText="1"/>
    </xf>
    <xf numFmtId="0" fontId="2" fillId="9" borderId="7" xfId="0" applyFont="1" applyFill="1" applyBorder="1" applyAlignment="1">
      <alignment horizontal="center" vertical="center" wrapText="1"/>
    </xf>
    <xf numFmtId="0" fontId="3" fillId="9" borderId="7"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10" fillId="0" borderId="7" xfId="0" applyFont="1" applyBorder="1" applyAlignment="1">
      <alignment horizontal="center" vertical="center" wrapText="1"/>
    </xf>
    <xf numFmtId="0" fontId="2" fillId="0" borderId="18" xfId="0" applyFont="1" applyBorder="1" applyAlignment="1">
      <alignment horizontal="center" vertical="center" wrapText="1"/>
    </xf>
    <xf numFmtId="0" fontId="0" fillId="7" borderId="0" xfId="0" applyFill="1"/>
    <xf numFmtId="0" fontId="0" fillId="10" borderId="10" xfId="0" applyFill="1" applyBorder="1" applyAlignment="1">
      <alignment horizontal="center" vertical="center" wrapText="1"/>
    </xf>
    <xf numFmtId="0" fontId="0" fillId="10" borderId="11" xfId="0" applyFill="1" applyBorder="1" applyAlignment="1">
      <alignment horizontal="center" vertical="center" wrapText="1"/>
    </xf>
    <xf numFmtId="0" fontId="0" fillId="10" borderId="12" xfId="0" applyFill="1" applyBorder="1" applyAlignment="1">
      <alignment horizontal="center" vertical="center" wrapText="1"/>
    </xf>
    <xf numFmtId="0" fontId="0" fillId="10" borderId="13" xfId="0" applyFill="1" applyBorder="1" applyAlignment="1">
      <alignment horizontal="center" vertical="center" wrapText="1"/>
    </xf>
    <xf numFmtId="0" fontId="0" fillId="10" borderId="0" xfId="0" applyFill="1" applyAlignment="1">
      <alignment horizontal="center" vertical="center" wrapText="1"/>
    </xf>
    <xf numFmtId="0" fontId="0" fillId="10" borderId="14" xfId="0" applyFill="1" applyBorder="1" applyAlignment="1">
      <alignment horizontal="center" vertical="center" wrapText="1"/>
    </xf>
    <xf numFmtId="0" fontId="0" fillId="10" borderId="15" xfId="0" applyFill="1" applyBorder="1" applyAlignment="1">
      <alignment horizontal="center" vertical="center" wrapText="1"/>
    </xf>
    <xf numFmtId="0" fontId="0" fillId="10" borderId="16" xfId="0" applyFill="1" applyBorder="1" applyAlignment="1">
      <alignment horizontal="center" vertical="center" wrapText="1"/>
    </xf>
    <xf numFmtId="0" fontId="0" fillId="10" borderId="17" xfId="0" applyFill="1" applyBorder="1" applyAlignment="1">
      <alignment horizontal="center" vertical="center" wrapText="1"/>
    </xf>
    <xf numFmtId="0" fontId="2" fillId="7" borderId="3"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0" xfId="0" applyFont="1" applyAlignment="1">
      <alignment horizontal="center" vertical="center" wrapText="1"/>
    </xf>
    <xf numFmtId="0" fontId="0" fillId="0" borderId="19" xfId="0" applyBorder="1" applyAlignment="1">
      <alignment horizontal="center" vertical="center" wrapText="1"/>
    </xf>
    <xf numFmtId="0" fontId="0" fillId="0" borderId="0" xfId="0" applyAlignment="1">
      <alignment horizontal="center" vertical="center" wrapText="1"/>
    </xf>
    <xf numFmtId="0" fontId="0" fillId="0" borderId="7" xfId="0" applyBorder="1" applyAlignment="1">
      <alignment horizontal="center" vertical="center" wrapText="1"/>
    </xf>
    <xf numFmtId="0" fontId="11" fillId="0" borderId="7" xfId="0" applyFont="1" applyBorder="1" applyAlignment="1">
      <alignment horizontal="center" vertical="center" wrapText="1"/>
    </xf>
  </cellXfs>
  <cellStyles count="1">
    <cellStyle name="Normal" xfId="0" builtinId="0"/>
  </cellStyles>
  <dxfs count="30">
    <dxf>
      <fill>
        <patternFill>
          <bgColor rgb="FF92D050"/>
        </patternFill>
      </fill>
    </dxf>
    <dxf>
      <fill>
        <patternFill>
          <bgColor rgb="FFFF0000"/>
        </patternFill>
      </fill>
    </dxf>
    <dxf>
      <fill>
        <patternFill>
          <bgColor rgb="FFFFC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rgb="FFFFC000"/>
        </patternFill>
      </fill>
    </dxf>
    <dxf>
      <fill>
        <patternFill>
          <bgColor theme="6"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28</xdr:row>
      <xdr:rowOff>0</xdr:rowOff>
    </xdr:from>
    <xdr:to>
      <xdr:col>9</xdr:col>
      <xdr:colOff>503905</xdr:colOff>
      <xdr:row>48</xdr:row>
      <xdr:rowOff>113809</xdr:rowOff>
    </xdr:to>
    <xdr:pic>
      <xdr:nvPicPr>
        <xdr:cNvPr id="4" name="Imagen 3">
          <a:extLst>
            <a:ext uri="{FF2B5EF4-FFF2-40B4-BE49-F238E27FC236}">
              <a16:creationId xmlns:a16="http://schemas.microsoft.com/office/drawing/2014/main" id="{19032326-FCC3-4E7C-883D-BF45D5C39211}"/>
            </a:ext>
          </a:extLst>
        </xdr:cNvPr>
        <xdr:cNvPicPr>
          <a:picLocks noChangeAspect="1"/>
        </xdr:cNvPicPr>
      </xdr:nvPicPr>
      <xdr:blipFill>
        <a:blip xmlns:r="http://schemas.openxmlformats.org/officeDocument/2006/relationships" r:embed="rId1"/>
        <a:stretch>
          <a:fillRect/>
        </a:stretch>
      </xdr:blipFill>
      <xdr:spPr>
        <a:xfrm>
          <a:off x="0" y="5334000"/>
          <a:ext cx="7361905" cy="3923809"/>
        </a:xfrm>
        <a:prstGeom prst="rect">
          <a:avLst/>
        </a:prstGeom>
      </xdr:spPr>
    </xdr:pic>
    <xdr:clientData/>
  </xdr:twoCellAnchor>
  <xdr:twoCellAnchor editAs="oneCell">
    <xdr:from>
      <xdr:col>0</xdr:col>
      <xdr:colOff>0</xdr:colOff>
      <xdr:row>0</xdr:row>
      <xdr:rowOff>0</xdr:rowOff>
    </xdr:from>
    <xdr:to>
      <xdr:col>9</xdr:col>
      <xdr:colOff>103905</xdr:colOff>
      <xdr:row>25</xdr:row>
      <xdr:rowOff>85117</xdr:rowOff>
    </xdr:to>
    <xdr:pic>
      <xdr:nvPicPr>
        <xdr:cNvPr id="5" name="Imagen 4">
          <a:extLst>
            <a:ext uri="{FF2B5EF4-FFF2-40B4-BE49-F238E27FC236}">
              <a16:creationId xmlns:a16="http://schemas.microsoft.com/office/drawing/2014/main" id="{D6A7B28F-F69D-4EDE-98C0-2DF7D80C1158}"/>
            </a:ext>
          </a:extLst>
        </xdr:cNvPr>
        <xdr:cNvPicPr>
          <a:picLocks noChangeAspect="1"/>
        </xdr:cNvPicPr>
      </xdr:nvPicPr>
      <xdr:blipFill>
        <a:blip xmlns:r="http://schemas.openxmlformats.org/officeDocument/2006/relationships" r:embed="rId2"/>
        <a:stretch>
          <a:fillRect/>
        </a:stretch>
      </xdr:blipFill>
      <xdr:spPr>
        <a:xfrm>
          <a:off x="0" y="0"/>
          <a:ext cx="6961905" cy="486666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34EA0-776D-4294-86F2-2874320B4E19}">
  <dimension ref="A1:M12"/>
  <sheetViews>
    <sheetView tabSelected="1" workbookViewId="0">
      <selection activeCell="L10" sqref="L10"/>
    </sheetView>
  </sheetViews>
  <sheetFormatPr defaultColWidth="11.42578125" defaultRowHeight="15"/>
  <sheetData>
    <row r="1" spans="1:13" ht="15.75" thickBot="1"/>
    <row r="2" spans="1:13">
      <c r="K2" s="24" t="s">
        <v>0</v>
      </c>
      <c r="L2" s="25"/>
      <c r="M2" s="26"/>
    </row>
    <row r="3" spans="1:13">
      <c r="K3" s="27"/>
      <c r="L3" s="28"/>
      <c r="M3" s="29"/>
    </row>
    <row r="4" spans="1:13">
      <c r="K4" s="27"/>
      <c r="L4" s="28"/>
      <c r="M4" s="29"/>
    </row>
    <row r="5" spans="1:13" ht="15.75" thickBot="1">
      <c r="K5" s="30"/>
      <c r="L5" s="31"/>
      <c r="M5" s="32"/>
    </row>
    <row r="12" spans="1:13">
      <c r="A12" s="23"/>
    </row>
  </sheetData>
  <mergeCells count="1">
    <mergeCell ref="K2:M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825D1-D8EC-4C5B-8AA0-10ADFE643198}">
  <dimension ref="A1:L38"/>
  <sheetViews>
    <sheetView showGridLines="0" zoomScale="70" zoomScaleNormal="70" workbookViewId="0">
      <pane xSplit="4" ySplit="2" topLeftCell="E5" activePane="bottomRight" state="frozen"/>
      <selection pane="bottomRight" activeCell="E6" sqref="E6"/>
      <selection pane="bottomLeft" activeCell="A3" sqref="A3"/>
      <selection pane="topRight" activeCell="E1" sqref="E1"/>
    </sheetView>
  </sheetViews>
  <sheetFormatPr defaultColWidth="11.42578125" defaultRowHeight="15"/>
  <cols>
    <col min="1" max="1" width="32" style="10" customWidth="1"/>
    <col min="2" max="2" width="16" style="10" customWidth="1"/>
    <col min="3" max="5" width="29.140625" style="10" customWidth="1"/>
    <col min="6" max="6" width="25.85546875" style="10" customWidth="1"/>
    <col min="7" max="12" width="24.140625" style="10" customWidth="1"/>
    <col min="13" max="250" width="11.42578125" style="10"/>
    <col min="251" max="251" width="32.42578125" style="10" customWidth="1"/>
    <col min="252" max="252" width="18.140625" style="10" customWidth="1"/>
    <col min="253" max="255" width="29.140625" style="10" customWidth="1"/>
    <col min="256" max="256" width="25.85546875" style="10" customWidth="1"/>
    <col min="257" max="264" width="24.140625" style="10" customWidth="1"/>
    <col min="265" max="506" width="11.42578125" style="10"/>
    <col min="507" max="507" width="32.42578125" style="10" customWidth="1"/>
    <col min="508" max="508" width="18.140625" style="10" customWidth="1"/>
    <col min="509" max="511" width="29.140625" style="10" customWidth="1"/>
    <col min="512" max="512" width="25.85546875" style="10" customWidth="1"/>
    <col min="513" max="520" width="24.140625" style="10" customWidth="1"/>
    <col min="521" max="762" width="11.42578125" style="10"/>
    <col min="763" max="763" width="32.42578125" style="10" customWidth="1"/>
    <col min="764" max="764" width="18.140625" style="10" customWidth="1"/>
    <col min="765" max="767" width="29.140625" style="10" customWidth="1"/>
    <col min="768" max="768" width="25.85546875" style="10" customWidth="1"/>
    <col min="769" max="776" width="24.140625" style="10" customWidth="1"/>
    <col min="777" max="1018" width="11.42578125" style="10"/>
    <col min="1019" max="1019" width="32.42578125" style="10" customWidth="1"/>
    <col min="1020" max="1020" width="18.140625" style="10" customWidth="1"/>
    <col min="1021" max="1023" width="29.140625" style="10" customWidth="1"/>
    <col min="1024" max="1024" width="25.85546875" style="10" customWidth="1"/>
    <col min="1025" max="1032" width="24.140625" style="10" customWidth="1"/>
    <col min="1033" max="1274" width="11.42578125" style="10"/>
    <col min="1275" max="1275" width="32.42578125" style="10" customWidth="1"/>
    <col min="1276" max="1276" width="18.140625" style="10" customWidth="1"/>
    <col min="1277" max="1279" width="29.140625" style="10" customWidth="1"/>
    <col min="1280" max="1280" width="25.85546875" style="10" customWidth="1"/>
    <col min="1281" max="1288" width="24.140625" style="10" customWidth="1"/>
    <col min="1289" max="1530" width="11.42578125" style="10"/>
    <col min="1531" max="1531" width="32.42578125" style="10" customWidth="1"/>
    <col min="1532" max="1532" width="18.140625" style="10" customWidth="1"/>
    <col min="1533" max="1535" width="29.140625" style="10" customWidth="1"/>
    <col min="1536" max="1536" width="25.85546875" style="10" customWidth="1"/>
    <col min="1537" max="1544" width="24.140625" style="10" customWidth="1"/>
    <col min="1545" max="1786" width="11.42578125" style="10"/>
    <col min="1787" max="1787" width="32.42578125" style="10" customWidth="1"/>
    <col min="1788" max="1788" width="18.140625" style="10" customWidth="1"/>
    <col min="1789" max="1791" width="29.140625" style="10" customWidth="1"/>
    <col min="1792" max="1792" width="25.85546875" style="10" customWidth="1"/>
    <col min="1793" max="1800" width="24.140625" style="10" customWidth="1"/>
    <col min="1801" max="2042" width="11.42578125" style="10"/>
    <col min="2043" max="2043" width="32.42578125" style="10" customWidth="1"/>
    <col min="2044" max="2044" width="18.140625" style="10" customWidth="1"/>
    <col min="2045" max="2047" width="29.140625" style="10" customWidth="1"/>
    <col min="2048" max="2048" width="25.85546875" style="10" customWidth="1"/>
    <col min="2049" max="2056" width="24.140625" style="10" customWidth="1"/>
    <col min="2057" max="2298" width="11.42578125" style="10"/>
    <col min="2299" max="2299" width="32.42578125" style="10" customWidth="1"/>
    <col min="2300" max="2300" width="18.140625" style="10" customWidth="1"/>
    <col min="2301" max="2303" width="29.140625" style="10" customWidth="1"/>
    <col min="2304" max="2304" width="25.85546875" style="10" customWidth="1"/>
    <col min="2305" max="2312" width="24.140625" style="10" customWidth="1"/>
    <col min="2313" max="2554" width="11.42578125" style="10"/>
    <col min="2555" max="2555" width="32.42578125" style="10" customWidth="1"/>
    <col min="2556" max="2556" width="18.140625" style="10" customWidth="1"/>
    <col min="2557" max="2559" width="29.140625" style="10" customWidth="1"/>
    <col min="2560" max="2560" width="25.85546875" style="10" customWidth="1"/>
    <col min="2561" max="2568" width="24.140625" style="10" customWidth="1"/>
    <col min="2569" max="2810" width="11.42578125" style="10"/>
    <col min="2811" max="2811" width="32.42578125" style="10" customWidth="1"/>
    <col min="2812" max="2812" width="18.140625" style="10" customWidth="1"/>
    <col min="2813" max="2815" width="29.140625" style="10" customWidth="1"/>
    <col min="2816" max="2816" width="25.85546875" style="10" customWidth="1"/>
    <col min="2817" max="2824" width="24.140625" style="10" customWidth="1"/>
    <col min="2825" max="3066" width="11.42578125" style="10"/>
    <col min="3067" max="3067" width="32.42578125" style="10" customWidth="1"/>
    <col min="3068" max="3068" width="18.140625" style="10" customWidth="1"/>
    <col min="3069" max="3071" width="29.140625" style="10" customWidth="1"/>
    <col min="3072" max="3072" width="25.85546875" style="10" customWidth="1"/>
    <col min="3073" max="3080" width="24.140625" style="10" customWidth="1"/>
    <col min="3081" max="3322" width="11.42578125" style="10"/>
    <col min="3323" max="3323" width="32.42578125" style="10" customWidth="1"/>
    <col min="3324" max="3324" width="18.140625" style="10" customWidth="1"/>
    <col min="3325" max="3327" width="29.140625" style="10" customWidth="1"/>
    <col min="3328" max="3328" width="25.85546875" style="10" customWidth="1"/>
    <col min="3329" max="3336" width="24.140625" style="10" customWidth="1"/>
    <col min="3337" max="3578" width="11.42578125" style="10"/>
    <col min="3579" max="3579" width="32.42578125" style="10" customWidth="1"/>
    <col min="3580" max="3580" width="18.140625" style="10" customWidth="1"/>
    <col min="3581" max="3583" width="29.140625" style="10" customWidth="1"/>
    <col min="3584" max="3584" width="25.85546875" style="10" customWidth="1"/>
    <col min="3585" max="3592" width="24.140625" style="10" customWidth="1"/>
    <col min="3593" max="3834" width="11.42578125" style="10"/>
    <col min="3835" max="3835" width="32.42578125" style="10" customWidth="1"/>
    <col min="3836" max="3836" width="18.140625" style="10" customWidth="1"/>
    <col min="3837" max="3839" width="29.140625" style="10" customWidth="1"/>
    <col min="3840" max="3840" width="25.85546875" style="10" customWidth="1"/>
    <col min="3841" max="3848" width="24.140625" style="10" customWidth="1"/>
    <col min="3849" max="4090" width="11.42578125" style="10"/>
    <col min="4091" max="4091" width="32.42578125" style="10" customWidth="1"/>
    <col min="4092" max="4092" width="18.140625" style="10" customWidth="1"/>
    <col min="4093" max="4095" width="29.140625" style="10" customWidth="1"/>
    <col min="4096" max="4096" width="25.85546875" style="10" customWidth="1"/>
    <col min="4097" max="4104" width="24.140625" style="10" customWidth="1"/>
    <col min="4105" max="4346" width="11.42578125" style="10"/>
    <col min="4347" max="4347" width="32.42578125" style="10" customWidth="1"/>
    <col min="4348" max="4348" width="18.140625" style="10" customWidth="1"/>
    <col min="4349" max="4351" width="29.140625" style="10" customWidth="1"/>
    <col min="4352" max="4352" width="25.85546875" style="10" customWidth="1"/>
    <col min="4353" max="4360" width="24.140625" style="10" customWidth="1"/>
    <col min="4361" max="4602" width="11.42578125" style="10"/>
    <col min="4603" max="4603" width="32.42578125" style="10" customWidth="1"/>
    <col min="4604" max="4604" width="18.140625" style="10" customWidth="1"/>
    <col min="4605" max="4607" width="29.140625" style="10" customWidth="1"/>
    <col min="4608" max="4608" width="25.85546875" style="10" customWidth="1"/>
    <col min="4609" max="4616" width="24.140625" style="10" customWidth="1"/>
    <col min="4617" max="4858" width="11.42578125" style="10"/>
    <col min="4859" max="4859" width="32.42578125" style="10" customWidth="1"/>
    <col min="4860" max="4860" width="18.140625" style="10" customWidth="1"/>
    <col min="4861" max="4863" width="29.140625" style="10" customWidth="1"/>
    <col min="4864" max="4864" width="25.85546875" style="10" customWidth="1"/>
    <col min="4865" max="4872" width="24.140625" style="10" customWidth="1"/>
    <col min="4873" max="5114" width="11.42578125" style="10"/>
    <col min="5115" max="5115" width="32.42578125" style="10" customWidth="1"/>
    <col min="5116" max="5116" width="18.140625" style="10" customWidth="1"/>
    <col min="5117" max="5119" width="29.140625" style="10" customWidth="1"/>
    <col min="5120" max="5120" width="25.85546875" style="10" customWidth="1"/>
    <col min="5121" max="5128" width="24.140625" style="10" customWidth="1"/>
    <col min="5129" max="5370" width="11.42578125" style="10"/>
    <col min="5371" max="5371" width="32.42578125" style="10" customWidth="1"/>
    <col min="5372" max="5372" width="18.140625" style="10" customWidth="1"/>
    <col min="5373" max="5375" width="29.140625" style="10" customWidth="1"/>
    <col min="5376" max="5376" width="25.85546875" style="10" customWidth="1"/>
    <col min="5377" max="5384" width="24.140625" style="10" customWidth="1"/>
    <col min="5385" max="5626" width="11.42578125" style="10"/>
    <col min="5627" max="5627" width="32.42578125" style="10" customWidth="1"/>
    <col min="5628" max="5628" width="18.140625" style="10" customWidth="1"/>
    <col min="5629" max="5631" width="29.140625" style="10" customWidth="1"/>
    <col min="5632" max="5632" width="25.85546875" style="10" customWidth="1"/>
    <col min="5633" max="5640" width="24.140625" style="10" customWidth="1"/>
    <col min="5641" max="5882" width="11.42578125" style="10"/>
    <col min="5883" max="5883" width="32.42578125" style="10" customWidth="1"/>
    <col min="5884" max="5884" width="18.140625" style="10" customWidth="1"/>
    <col min="5885" max="5887" width="29.140625" style="10" customWidth="1"/>
    <col min="5888" max="5888" width="25.85546875" style="10" customWidth="1"/>
    <col min="5889" max="5896" width="24.140625" style="10" customWidth="1"/>
    <col min="5897" max="6138" width="11.42578125" style="10"/>
    <col min="6139" max="6139" width="32.42578125" style="10" customWidth="1"/>
    <col min="6140" max="6140" width="18.140625" style="10" customWidth="1"/>
    <col min="6141" max="6143" width="29.140625" style="10" customWidth="1"/>
    <col min="6144" max="6144" width="25.85546875" style="10" customWidth="1"/>
    <col min="6145" max="6152" width="24.140625" style="10" customWidth="1"/>
    <col min="6153" max="6394" width="11.42578125" style="10"/>
    <col min="6395" max="6395" width="32.42578125" style="10" customWidth="1"/>
    <col min="6396" max="6396" width="18.140625" style="10" customWidth="1"/>
    <col min="6397" max="6399" width="29.140625" style="10" customWidth="1"/>
    <col min="6400" max="6400" width="25.85546875" style="10" customWidth="1"/>
    <col min="6401" max="6408" width="24.140625" style="10" customWidth="1"/>
    <col min="6409" max="6650" width="11.42578125" style="10"/>
    <col min="6651" max="6651" width="32.42578125" style="10" customWidth="1"/>
    <col min="6652" max="6652" width="18.140625" style="10" customWidth="1"/>
    <col min="6653" max="6655" width="29.140625" style="10" customWidth="1"/>
    <col min="6656" max="6656" width="25.85546875" style="10" customWidth="1"/>
    <col min="6657" max="6664" width="24.140625" style="10" customWidth="1"/>
    <col min="6665" max="6906" width="11.42578125" style="10"/>
    <col min="6907" max="6907" width="32.42578125" style="10" customWidth="1"/>
    <col min="6908" max="6908" width="18.140625" style="10" customWidth="1"/>
    <col min="6909" max="6911" width="29.140625" style="10" customWidth="1"/>
    <col min="6912" max="6912" width="25.85546875" style="10" customWidth="1"/>
    <col min="6913" max="6920" width="24.140625" style="10" customWidth="1"/>
    <col min="6921" max="7162" width="11.42578125" style="10"/>
    <col min="7163" max="7163" width="32.42578125" style="10" customWidth="1"/>
    <col min="7164" max="7164" width="18.140625" style="10" customWidth="1"/>
    <col min="7165" max="7167" width="29.140625" style="10" customWidth="1"/>
    <col min="7168" max="7168" width="25.85546875" style="10" customWidth="1"/>
    <col min="7169" max="7176" width="24.140625" style="10" customWidth="1"/>
    <col min="7177" max="7418" width="11.42578125" style="10"/>
    <col min="7419" max="7419" width="32.42578125" style="10" customWidth="1"/>
    <col min="7420" max="7420" width="18.140625" style="10" customWidth="1"/>
    <col min="7421" max="7423" width="29.140625" style="10" customWidth="1"/>
    <col min="7424" max="7424" width="25.85546875" style="10" customWidth="1"/>
    <col min="7425" max="7432" width="24.140625" style="10" customWidth="1"/>
    <col min="7433" max="7674" width="11.42578125" style="10"/>
    <col min="7675" max="7675" width="32.42578125" style="10" customWidth="1"/>
    <col min="7676" max="7676" width="18.140625" style="10" customWidth="1"/>
    <col min="7677" max="7679" width="29.140625" style="10" customWidth="1"/>
    <col min="7680" max="7680" width="25.85546875" style="10" customWidth="1"/>
    <col min="7681" max="7688" width="24.140625" style="10" customWidth="1"/>
    <col min="7689" max="7930" width="11.42578125" style="10"/>
    <col min="7931" max="7931" width="32.42578125" style="10" customWidth="1"/>
    <col min="7932" max="7932" width="18.140625" style="10" customWidth="1"/>
    <col min="7933" max="7935" width="29.140625" style="10" customWidth="1"/>
    <col min="7936" max="7936" width="25.85546875" style="10" customWidth="1"/>
    <col min="7937" max="7944" width="24.140625" style="10" customWidth="1"/>
    <col min="7945" max="8186" width="11.42578125" style="10"/>
    <col min="8187" max="8187" width="32.42578125" style="10" customWidth="1"/>
    <col min="8188" max="8188" width="18.140625" style="10" customWidth="1"/>
    <col min="8189" max="8191" width="29.140625" style="10" customWidth="1"/>
    <col min="8192" max="8192" width="25.85546875" style="10" customWidth="1"/>
    <col min="8193" max="8200" width="24.140625" style="10" customWidth="1"/>
    <col min="8201" max="8442" width="11.42578125" style="10"/>
    <col min="8443" max="8443" width="32.42578125" style="10" customWidth="1"/>
    <col min="8444" max="8444" width="18.140625" style="10" customWidth="1"/>
    <col min="8445" max="8447" width="29.140625" style="10" customWidth="1"/>
    <col min="8448" max="8448" width="25.85546875" style="10" customWidth="1"/>
    <col min="8449" max="8456" width="24.140625" style="10" customWidth="1"/>
    <col min="8457" max="8698" width="11.42578125" style="10"/>
    <col min="8699" max="8699" width="32.42578125" style="10" customWidth="1"/>
    <col min="8700" max="8700" width="18.140625" style="10" customWidth="1"/>
    <col min="8701" max="8703" width="29.140625" style="10" customWidth="1"/>
    <col min="8704" max="8704" width="25.85546875" style="10" customWidth="1"/>
    <col min="8705" max="8712" width="24.140625" style="10" customWidth="1"/>
    <col min="8713" max="8954" width="11.42578125" style="10"/>
    <col min="8955" max="8955" width="32.42578125" style="10" customWidth="1"/>
    <col min="8956" max="8956" width="18.140625" style="10" customWidth="1"/>
    <col min="8957" max="8959" width="29.140625" style="10" customWidth="1"/>
    <col min="8960" max="8960" width="25.85546875" style="10" customWidth="1"/>
    <col min="8961" max="8968" width="24.140625" style="10" customWidth="1"/>
    <col min="8969" max="9210" width="11.42578125" style="10"/>
    <col min="9211" max="9211" width="32.42578125" style="10" customWidth="1"/>
    <col min="9212" max="9212" width="18.140625" style="10" customWidth="1"/>
    <col min="9213" max="9215" width="29.140625" style="10" customWidth="1"/>
    <col min="9216" max="9216" width="25.85546875" style="10" customWidth="1"/>
    <col min="9217" max="9224" width="24.140625" style="10" customWidth="1"/>
    <col min="9225" max="9466" width="11.42578125" style="10"/>
    <col min="9467" max="9467" width="32.42578125" style="10" customWidth="1"/>
    <col min="9468" max="9468" width="18.140625" style="10" customWidth="1"/>
    <col min="9469" max="9471" width="29.140625" style="10" customWidth="1"/>
    <col min="9472" max="9472" width="25.85546875" style="10" customWidth="1"/>
    <col min="9473" max="9480" width="24.140625" style="10" customWidth="1"/>
    <col min="9481" max="9722" width="11.42578125" style="10"/>
    <col min="9723" max="9723" width="32.42578125" style="10" customWidth="1"/>
    <col min="9724" max="9724" width="18.140625" style="10" customWidth="1"/>
    <col min="9725" max="9727" width="29.140625" style="10" customWidth="1"/>
    <col min="9728" max="9728" width="25.85546875" style="10" customWidth="1"/>
    <col min="9729" max="9736" width="24.140625" style="10" customWidth="1"/>
    <col min="9737" max="9978" width="11.42578125" style="10"/>
    <col min="9979" max="9979" width="32.42578125" style="10" customWidth="1"/>
    <col min="9980" max="9980" width="18.140625" style="10" customWidth="1"/>
    <col min="9981" max="9983" width="29.140625" style="10" customWidth="1"/>
    <col min="9984" max="9984" width="25.85546875" style="10" customWidth="1"/>
    <col min="9985" max="9992" width="24.140625" style="10" customWidth="1"/>
    <col min="9993" max="10234" width="11.42578125" style="10"/>
    <col min="10235" max="10235" width="32.42578125" style="10" customWidth="1"/>
    <col min="10236" max="10236" width="18.140625" style="10" customWidth="1"/>
    <col min="10237" max="10239" width="29.140625" style="10" customWidth="1"/>
    <col min="10240" max="10240" width="25.85546875" style="10" customWidth="1"/>
    <col min="10241" max="10248" width="24.140625" style="10" customWidth="1"/>
    <col min="10249" max="10490" width="11.42578125" style="10"/>
    <col min="10491" max="10491" width="32.42578125" style="10" customWidth="1"/>
    <col min="10492" max="10492" width="18.140625" style="10" customWidth="1"/>
    <col min="10493" max="10495" width="29.140625" style="10" customWidth="1"/>
    <col min="10496" max="10496" width="25.85546875" style="10" customWidth="1"/>
    <col min="10497" max="10504" width="24.140625" style="10" customWidth="1"/>
    <col min="10505" max="10746" width="11.42578125" style="10"/>
    <col min="10747" max="10747" width="32.42578125" style="10" customWidth="1"/>
    <col min="10748" max="10748" width="18.140625" style="10" customWidth="1"/>
    <col min="10749" max="10751" width="29.140625" style="10" customWidth="1"/>
    <col min="10752" max="10752" width="25.85546875" style="10" customWidth="1"/>
    <col min="10753" max="10760" width="24.140625" style="10" customWidth="1"/>
    <col min="10761" max="11002" width="11.42578125" style="10"/>
    <col min="11003" max="11003" width="32.42578125" style="10" customWidth="1"/>
    <col min="11004" max="11004" width="18.140625" style="10" customWidth="1"/>
    <col min="11005" max="11007" width="29.140625" style="10" customWidth="1"/>
    <col min="11008" max="11008" width="25.85546875" style="10" customWidth="1"/>
    <col min="11009" max="11016" width="24.140625" style="10" customWidth="1"/>
    <col min="11017" max="11258" width="11.42578125" style="10"/>
    <col min="11259" max="11259" width="32.42578125" style="10" customWidth="1"/>
    <col min="11260" max="11260" width="18.140625" style="10" customWidth="1"/>
    <col min="11261" max="11263" width="29.140625" style="10" customWidth="1"/>
    <col min="11264" max="11264" width="25.85546875" style="10" customWidth="1"/>
    <col min="11265" max="11272" width="24.140625" style="10" customWidth="1"/>
    <col min="11273" max="11514" width="11.42578125" style="10"/>
    <col min="11515" max="11515" width="32.42578125" style="10" customWidth="1"/>
    <col min="11516" max="11516" width="18.140625" style="10" customWidth="1"/>
    <col min="11517" max="11519" width="29.140625" style="10" customWidth="1"/>
    <col min="11520" max="11520" width="25.85546875" style="10" customWidth="1"/>
    <col min="11521" max="11528" width="24.140625" style="10" customWidth="1"/>
    <col min="11529" max="11770" width="11.42578125" style="10"/>
    <col min="11771" max="11771" width="32.42578125" style="10" customWidth="1"/>
    <col min="11772" max="11772" width="18.140625" style="10" customWidth="1"/>
    <col min="11773" max="11775" width="29.140625" style="10" customWidth="1"/>
    <col min="11776" max="11776" width="25.85546875" style="10" customWidth="1"/>
    <col min="11777" max="11784" width="24.140625" style="10" customWidth="1"/>
    <col min="11785" max="12026" width="11.42578125" style="10"/>
    <col min="12027" max="12027" width="32.42578125" style="10" customWidth="1"/>
    <col min="12028" max="12028" width="18.140625" style="10" customWidth="1"/>
    <col min="12029" max="12031" width="29.140625" style="10" customWidth="1"/>
    <col min="12032" max="12032" width="25.85546875" style="10" customWidth="1"/>
    <col min="12033" max="12040" width="24.140625" style="10" customWidth="1"/>
    <col min="12041" max="12282" width="11.42578125" style="10"/>
    <col min="12283" max="12283" width="32.42578125" style="10" customWidth="1"/>
    <col min="12284" max="12284" width="18.140625" style="10" customWidth="1"/>
    <col min="12285" max="12287" width="29.140625" style="10" customWidth="1"/>
    <col min="12288" max="12288" width="25.85546875" style="10" customWidth="1"/>
    <col min="12289" max="12296" width="24.140625" style="10" customWidth="1"/>
    <col min="12297" max="12538" width="11.42578125" style="10"/>
    <col min="12539" max="12539" width="32.42578125" style="10" customWidth="1"/>
    <col min="12540" max="12540" width="18.140625" style="10" customWidth="1"/>
    <col min="12541" max="12543" width="29.140625" style="10" customWidth="1"/>
    <col min="12544" max="12544" width="25.85546875" style="10" customWidth="1"/>
    <col min="12545" max="12552" width="24.140625" style="10" customWidth="1"/>
    <col min="12553" max="12794" width="11.42578125" style="10"/>
    <col min="12795" max="12795" width="32.42578125" style="10" customWidth="1"/>
    <col min="12796" max="12796" width="18.140625" style="10" customWidth="1"/>
    <col min="12797" max="12799" width="29.140625" style="10" customWidth="1"/>
    <col min="12800" max="12800" width="25.85546875" style="10" customWidth="1"/>
    <col min="12801" max="12808" width="24.140625" style="10" customWidth="1"/>
    <col min="12809" max="13050" width="11.42578125" style="10"/>
    <col min="13051" max="13051" width="32.42578125" style="10" customWidth="1"/>
    <col min="13052" max="13052" width="18.140625" style="10" customWidth="1"/>
    <col min="13053" max="13055" width="29.140625" style="10" customWidth="1"/>
    <col min="13056" max="13056" width="25.85546875" style="10" customWidth="1"/>
    <col min="13057" max="13064" width="24.140625" style="10" customWidth="1"/>
    <col min="13065" max="13306" width="11.42578125" style="10"/>
    <col min="13307" max="13307" width="32.42578125" style="10" customWidth="1"/>
    <col min="13308" max="13308" width="18.140625" style="10" customWidth="1"/>
    <col min="13309" max="13311" width="29.140625" style="10" customWidth="1"/>
    <col min="13312" max="13312" width="25.85546875" style="10" customWidth="1"/>
    <col min="13313" max="13320" width="24.140625" style="10" customWidth="1"/>
    <col min="13321" max="13562" width="11.42578125" style="10"/>
    <col min="13563" max="13563" width="32.42578125" style="10" customWidth="1"/>
    <col min="13564" max="13564" width="18.140625" style="10" customWidth="1"/>
    <col min="13565" max="13567" width="29.140625" style="10" customWidth="1"/>
    <col min="13568" max="13568" width="25.85546875" style="10" customWidth="1"/>
    <col min="13569" max="13576" width="24.140625" style="10" customWidth="1"/>
    <col min="13577" max="13818" width="11.42578125" style="10"/>
    <col min="13819" max="13819" width="32.42578125" style="10" customWidth="1"/>
    <col min="13820" max="13820" width="18.140625" style="10" customWidth="1"/>
    <col min="13821" max="13823" width="29.140625" style="10" customWidth="1"/>
    <col min="13824" max="13824" width="25.85546875" style="10" customWidth="1"/>
    <col min="13825" max="13832" width="24.140625" style="10" customWidth="1"/>
    <col min="13833" max="14074" width="11.42578125" style="10"/>
    <col min="14075" max="14075" width="32.42578125" style="10" customWidth="1"/>
    <col min="14076" max="14076" width="18.140625" style="10" customWidth="1"/>
    <col min="14077" max="14079" width="29.140625" style="10" customWidth="1"/>
    <col min="14080" max="14080" width="25.85546875" style="10" customWidth="1"/>
    <col min="14081" max="14088" width="24.140625" style="10" customWidth="1"/>
    <col min="14089" max="14330" width="11.42578125" style="10"/>
    <col min="14331" max="14331" width="32.42578125" style="10" customWidth="1"/>
    <col min="14332" max="14332" width="18.140625" style="10" customWidth="1"/>
    <col min="14333" max="14335" width="29.140625" style="10" customWidth="1"/>
    <col min="14336" max="14336" width="25.85546875" style="10" customWidth="1"/>
    <col min="14337" max="14344" width="24.140625" style="10" customWidth="1"/>
    <col min="14345" max="14586" width="11.42578125" style="10"/>
    <col min="14587" max="14587" width="32.42578125" style="10" customWidth="1"/>
    <col min="14588" max="14588" width="18.140625" style="10" customWidth="1"/>
    <col min="14589" max="14591" width="29.140625" style="10" customWidth="1"/>
    <col min="14592" max="14592" width="25.85546875" style="10" customWidth="1"/>
    <col min="14593" max="14600" width="24.140625" style="10" customWidth="1"/>
    <col min="14601" max="14842" width="11.42578125" style="10"/>
    <col min="14843" max="14843" width="32.42578125" style="10" customWidth="1"/>
    <col min="14844" max="14844" width="18.140625" style="10" customWidth="1"/>
    <col min="14845" max="14847" width="29.140625" style="10" customWidth="1"/>
    <col min="14848" max="14848" width="25.85546875" style="10" customWidth="1"/>
    <col min="14849" max="14856" width="24.140625" style="10" customWidth="1"/>
    <col min="14857" max="15098" width="11.42578125" style="10"/>
    <col min="15099" max="15099" width="32.42578125" style="10" customWidth="1"/>
    <col min="15100" max="15100" width="18.140625" style="10" customWidth="1"/>
    <col min="15101" max="15103" width="29.140625" style="10" customWidth="1"/>
    <col min="15104" max="15104" width="25.85546875" style="10" customWidth="1"/>
    <col min="15105" max="15112" width="24.140625" style="10" customWidth="1"/>
    <col min="15113" max="15354" width="11.42578125" style="10"/>
    <col min="15355" max="15355" width="32.42578125" style="10" customWidth="1"/>
    <col min="15356" max="15356" width="18.140625" style="10" customWidth="1"/>
    <col min="15357" max="15359" width="29.140625" style="10" customWidth="1"/>
    <col min="15360" max="15360" width="25.85546875" style="10" customWidth="1"/>
    <col min="15361" max="15368" width="24.140625" style="10" customWidth="1"/>
    <col min="15369" max="15610" width="11.42578125" style="10"/>
    <col min="15611" max="15611" width="32.42578125" style="10" customWidth="1"/>
    <col min="15612" max="15612" width="18.140625" style="10" customWidth="1"/>
    <col min="15613" max="15615" width="29.140625" style="10" customWidth="1"/>
    <col min="15616" max="15616" width="25.85546875" style="10" customWidth="1"/>
    <col min="15617" max="15624" width="24.140625" style="10" customWidth="1"/>
    <col min="15625" max="15866" width="11.42578125" style="10"/>
    <col min="15867" max="15867" width="32.42578125" style="10" customWidth="1"/>
    <col min="15868" max="15868" width="18.140625" style="10" customWidth="1"/>
    <col min="15869" max="15871" width="29.140625" style="10" customWidth="1"/>
    <col min="15872" max="15872" width="25.85546875" style="10" customWidth="1"/>
    <col min="15873" max="15880" width="24.140625" style="10" customWidth="1"/>
    <col min="15881" max="16122" width="11.42578125" style="10"/>
    <col min="16123" max="16123" width="32.42578125" style="10" customWidth="1"/>
    <col min="16124" max="16124" width="18.140625" style="10" customWidth="1"/>
    <col min="16125" max="16127" width="29.140625" style="10" customWidth="1"/>
    <col min="16128" max="16128" width="25.85546875" style="10" customWidth="1"/>
    <col min="16129" max="16136" width="24.140625" style="10" customWidth="1"/>
    <col min="16137" max="16384" width="11.42578125" style="10"/>
  </cols>
  <sheetData>
    <row r="1" spans="1:12" ht="31.5" customHeight="1">
      <c r="A1" s="35" t="s">
        <v>1</v>
      </c>
      <c r="B1" s="36"/>
      <c r="C1" s="36"/>
      <c r="D1" s="36"/>
      <c r="E1" s="36"/>
      <c r="F1" s="36"/>
      <c r="G1" s="36"/>
      <c r="H1" s="36"/>
      <c r="I1" s="36"/>
      <c r="J1" s="36"/>
      <c r="K1" s="36"/>
      <c r="L1" s="36"/>
    </row>
    <row r="2" spans="1:12" ht="31.5" customHeight="1">
      <c r="A2" s="43" t="s">
        <v>2</v>
      </c>
      <c r="B2" s="44"/>
      <c r="C2" s="33" t="s">
        <v>3</v>
      </c>
      <c r="D2" s="34"/>
      <c r="E2" s="37" t="s">
        <v>4</v>
      </c>
      <c r="F2" s="38"/>
      <c r="G2" s="37" t="s">
        <v>5</v>
      </c>
      <c r="H2" s="38"/>
      <c r="I2" s="37" t="s">
        <v>6</v>
      </c>
      <c r="J2" s="38"/>
      <c r="K2" s="37" t="s">
        <v>7</v>
      </c>
      <c r="L2" s="38"/>
    </row>
    <row r="3" spans="1:12" ht="15.75">
      <c r="A3" s="45"/>
      <c r="B3" s="46"/>
      <c r="C3" s="20" t="s">
        <v>8</v>
      </c>
      <c r="D3" s="20" t="s">
        <v>9</v>
      </c>
      <c r="E3" s="1" t="s">
        <v>8</v>
      </c>
      <c r="F3" s="1" t="s">
        <v>9</v>
      </c>
      <c r="G3" s="1" t="s">
        <v>8</v>
      </c>
      <c r="H3" s="1" t="s">
        <v>9</v>
      </c>
      <c r="I3" s="1" t="s">
        <v>8</v>
      </c>
      <c r="J3" s="1" t="s">
        <v>9</v>
      </c>
      <c r="K3" s="1" t="s">
        <v>8</v>
      </c>
      <c r="L3" s="1" t="s">
        <v>9</v>
      </c>
    </row>
    <row r="4" spans="1:12" ht="91.5" customHeight="1">
      <c r="A4" s="41" t="s">
        <v>10</v>
      </c>
      <c r="B4" s="42"/>
      <c r="C4" s="2" t="s">
        <v>11</v>
      </c>
      <c r="D4" s="2" t="s">
        <v>12</v>
      </c>
      <c r="E4" s="2" t="s">
        <v>13</v>
      </c>
      <c r="F4" s="2" t="s">
        <v>14</v>
      </c>
      <c r="G4" s="2" t="s">
        <v>15</v>
      </c>
      <c r="H4" s="2" t="s">
        <v>16</v>
      </c>
      <c r="I4" s="2" t="s">
        <v>11</v>
      </c>
      <c r="J4" s="2" t="s">
        <v>17</v>
      </c>
      <c r="K4" s="2" t="s">
        <v>11</v>
      </c>
      <c r="L4" s="2" t="s">
        <v>12</v>
      </c>
    </row>
    <row r="5" spans="1:12" ht="165">
      <c r="A5" s="41" t="s">
        <v>18</v>
      </c>
      <c r="B5" s="42"/>
      <c r="C5" s="2" t="s">
        <v>19</v>
      </c>
      <c r="D5" s="2" t="s">
        <v>20</v>
      </c>
      <c r="E5" s="2" t="s">
        <v>21</v>
      </c>
      <c r="F5" s="2" t="s">
        <v>22</v>
      </c>
      <c r="G5" s="2" t="s">
        <v>23</v>
      </c>
      <c r="H5" s="2" t="s">
        <v>24</v>
      </c>
      <c r="I5" s="2" t="s">
        <v>25</v>
      </c>
      <c r="J5" s="2" t="s">
        <v>26</v>
      </c>
      <c r="K5" s="2" t="s">
        <v>27</v>
      </c>
      <c r="L5" s="2" t="s">
        <v>28</v>
      </c>
    </row>
    <row r="6" spans="1:12" ht="345">
      <c r="A6" s="39" t="s">
        <v>29</v>
      </c>
      <c r="B6" s="40"/>
      <c r="C6" s="2" t="s">
        <v>30</v>
      </c>
      <c r="D6" s="2" t="s">
        <v>31</v>
      </c>
      <c r="E6" s="11" t="s">
        <v>32</v>
      </c>
      <c r="F6" s="2" t="s">
        <v>33</v>
      </c>
      <c r="G6" s="2" t="s">
        <v>34</v>
      </c>
      <c r="H6" s="2" t="s">
        <v>35</v>
      </c>
      <c r="I6" s="2" t="s">
        <v>36</v>
      </c>
      <c r="J6" s="2" t="s">
        <v>37</v>
      </c>
      <c r="K6" s="2" t="s">
        <v>38</v>
      </c>
      <c r="L6" s="2" t="s">
        <v>39</v>
      </c>
    </row>
    <row r="7" spans="1:12" ht="120">
      <c r="A7" s="39" t="s">
        <v>40</v>
      </c>
      <c r="B7" s="40"/>
      <c r="C7" s="11" t="s">
        <v>41</v>
      </c>
      <c r="D7" s="11" t="s">
        <v>42</v>
      </c>
      <c r="E7" s="11" t="s">
        <v>13</v>
      </c>
      <c r="F7" s="2" t="s">
        <v>43</v>
      </c>
      <c r="G7" s="2" t="s">
        <v>44</v>
      </c>
      <c r="H7" s="2" t="s">
        <v>45</v>
      </c>
      <c r="I7" s="2" t="s">
        <v>13</v>
      </c>
      <c r="J7" s="2" t="s">
        <v>13</v>
      </c>
      <c r="K7" s="2" t="s">
        <v>13</v>
      </c>
      <c r="L7" s="2" t="s">
        <v>13</v>
      </c>
    </row>
    <row r="8" spans="1:12" ht="255">
      <c r="A8" s="41" t="s">
        <v>46</v>
      </c>
      <c r="B8" s="42"/>
      <c r="C8" s="17" t="s">
        <v>47</v>
      </c>
      <c r="D8" s="17" t="s">
        <v>48</v>
      </c>
      <c r="E8" s="2" t="s">
        <v>49</v>
      </c>
      <c r="F8" s="2" t="s">
        <v>50</v>
      </c>
      <c r="G8" s="2" t="s">
        <v>51</v>
      </c>
      <c r="H8" s="2" t="s">
        <v>52</v>
      </c>
      <c r="I8" s="2" t="s">
        <v>53</v>
      </c>
      <c r="J8" s="2" t="s">
        <v>54</v>
      </c>
      <c r="K8" s="2" t="s">
        <v>55</v>
      </c>
      <c r="L8" s="2" t="s">
        <v>56</v>
      </c>
    </row>
    <row r="9" spans="1:12" ht="150">
      <c r="A9" s="41" t="s">
        <v>57</v>
      </c>
      <c r="B9" s="42"/>
      <c r="C9" s="2" t="s">
        <v>58</v>
      </c>
      <c r="D9" s="2" t="s">
        <v>59</v>
      </c>
      <c r="E9" s="2" t="s">
        <v>13</v>
      </c>
      <c r="F9" s="2" t="s">
        <v>60</v>
      </c>
      <c r="G9" s="2" t="s">
        <v>61</v>
      </c>
      <c r="H9" s="2" t="s">
        <v>62</v>
      </c>
      <c r="I9" s="2" t="s">
        <v>63</v>
      </c>
      <c r="J9" s="2" t="s">
        <v>64</v>
      </c>
      <c r="K9" s="2" t="s">
        <v>65</v>
      </c>
      <c r="L9" s="2" t="s">
        <v>66</v>
      </c>
    </row>
    <row r="10" spans="1:12" ht="150">
      <c r="A10" s="47" t="s">
        <v>67</v>
      </c>
      <c r="B10" s="48"/>
      <c r="C10" s="2" t="s">
        <v>68</v>
      </c>
      <c r="D10" s="12" t="s">
        <v>69</v>
      </c>
      <c r="E10" s="2" t="s">
        <v>68</v>
      </c>
      <c r="F10" s="2" t="s">
        <v>70</v>
      </c>
      <c r="G10" s="2" t="s">
        <v>71</v>
      </c>
      <c r="H10" s="2" t="s">
        <v>72</v>
      </c>
      <c r="I10" s="2" t="s">
        <v>73</v>
      </c>
      <c r="J10" s="2" t="s">
        <v>74</v>
      </c>
      <c r="K10" s="2" t="s">
        <v>75</v>
      </c>
      <c r="L10" s="2" t="s">
        <v>76</v>
      </c>
    </row>
    <row r="11" spans="1:12" ht="195">
      <c r="A11" s="41" t="s">
        <v>77</v>
      </c>
      <c r="B11" s="42"/>
      <c r="C11" s="2" t="s">
        <v>78</v>
      </c>
      <c r="D11" s="2" t="s">
        <v>79</v>
      </c>
      <c r="E11" s="2" t="s">
        <v>80</v>
      </c>
      <c r="F11" s="2" t="s">
        <v>81</v>
      </c>
      <c r="G11" s="2" t="s">
        <v>13</v>
      </c>
      <c r="H11" s="2" t="s">
        <v>82</v>
      </c>
      <c r="I11" s="2" t="s">
        <v>83</v>
      </c>
      <c r="J11" s="2" t="s">
        <v>84</v>
      </c>
      <c r="K11" s="2" t="s">
        <v>85</v>
      </c>
      <c r="L11" s="2" t="s">
        <v>86</v>
      </c>
    </row>
    <row r="12" spans="1:12" ht="15.75">
      <c r="A12" s="13"/>
    </row>
    <row r="13" spans="1:12" ht="15.75">
      <c r="A13" s="13"/>
    </row>
    <row r="14" spans="1:12" ht="15.75">
      <c r="A14" s="13"/>
    </row>
    <row r="15" spans="1:12" ht="23.25" customHeight="1">
      <c r="A15" s="35" t="s">
        <v>1</v>
      </c>
      <c r="B15" s="36"/>
      <c r="C15" s="36"/>
      <c r="D15" s="36"/>
      <c r="E15" s="36"/>
      <c r="F15" s="36"/>
      <c r="G15" s="36"/>
      <c r="H15" s="36"/>
      <c r="I15" s="36"/>
      <c r="J15" s="36"/>
      <c r="K15" s="36"/>
      <c r="L15" s="36"/>
    </row>
    <row r="16" spans="1:12" ht="33.75" customHeight="1">
      <c r="A16" s="1"/>
      <c r="B16" s="1"/>
      <c r="C16" s="33" t="s">
        <v>3</v>
      </c>
      <c r="D16" s="34"/>
      <c r="E16" s="37" t="s">
        <v>4</v>
      </c>
      <c r="F16" s="38"/>
      <c r="G16" s="37" t="s">
        <v>5</v>
      </c>
      <c r="H16" s="38"/>
      <c r="I16" s="37" t="s">
        <v>6</v>
      </c>
      <c r="J16" s="38"/>
      <c r="K16" s="37" t="s">
        <v>7</v>
      </c>
      <c r="L16" s="38"/>
    </row>
    <row r="17" spans="1:12" ht="31.5">
      <c r="A17" s="1" t="s">
        <v>2</v>
      </c>
      <c r="B17" s="1" t="s">
        <v>87</v>
      </c>
      <c r="C17" s="1" t="s">
        <v>88</v>
      </c>
      <c r="D17" s="1" t="s">
        <v>89</v>
      </c>
      <c r="E17" s="1" t="s">
        <v>88</v>
      </c>
      <c r="F17" s="1" t="s">
        <v>89</v>
      </c>
      <c r="G17" s="1" t="s">
        <v>88</v>
      </c>
      <c r="H17" s="1" t="s">
        <v>89</v>
      </c>
      <c r="I17" s="1" t="s">
        <v>88</v>
      </c>
      <c r="J17" s="1" t="s">
        <v>89</v>
      </c>
      <c r="K17" s="1" t="s">
        <v>88</v>
      </c>
      <c r="L17" s="1" t="s">
        <v>89</v>
      </c>
    </row>
    <row r="18" spans="1:12">
      <c r="A18" s="2" t="str">
        <f>A4</f>
        <v xml:space="preserve">Participación en el mercado	</v>
      </c>
      <c r="B18" s="2">
        <v>0.15</v>
      </c>
      <c r="C18" s="2">
        <v>3</v>
      </c>
      <c r="D18" s="2">
        <f>$B18*C18</f>
        <v>0.44999999999999996</v>
      </c>
      <c r="E18" s="2">
        <v>3</v>
      </c>
      <c r="F18" s="2">
        <f>$B18*E18</f>
        <v>0.44999999999999996</v>
      </c>
      <c r="G18" s="2">
        <v>4</v>
      </c>
      <c r="H18" s="2">
        <f>$B18*G18</f>
        <v>0.6</v>
      </c>
      <c r="I18" s="3">
        <v>3</v>
      </c>
      <c r="J18" s="2">
        <f>$B18*I18</f>
        <v>0.44999999999999996</v>
      </c>
      <c r="K18" s="3">
        <v>3</v>
      </c>
      <c r="L18" s="2">
        <f>$B18*K18</f>
        <v>0.44999999999999996</v>
      </c>
    </row>
    <row r="19" spans="1:12" ht="30">
      <c r="A19" s="2" t="str">
        <f t="shared" ref="A19:A25" si="0">A5</f>
        <v>Promoción, ventas y mercadeo</v>
      </c>
      <c r="B19" s="2">
        <v>0.15</v>
      </c>
      <c r="C19" s="2">
        <v>2</v>
      </c>
      <c r="D19" s="2">
        <f t="shared" ref="D19:D25" si="1">$B19*C19</f>
        <v>0.3</v>
      </c>
      <c r="E19" s="2">
        <v>2</v>
      </c>
      <c r="F19" s="2">
        <f t="shared" ref="F19:H25" si="2">$B19*E19</f>
        <v>0.3</v>
      </c>
      <c r="G19" s="2">
        <v>3</v>
      </c>
      <c r="H19" s="2">
        <f t="shared" si="2"/>
        <v>0.44999999999999996</v>
      </c>
      <c r="I19" s="3">
        <v>2</v>
      </c>
      <c r="J19" s="2">
        <f t="shared" ref="J19" si="3">$B19*I19</f>
        <v>0.3</v>
      </c>
      <c r="K19" s="3">
        <v>2</v>
      </c>
      <c r="L19" s="2">
        <f t="shared" ref="L19" si="4">$B19*K19</f>
        <v>0.3</v>
      </c>
    </row>
    <row r="20" spans="1:12">
      <c r="A20" s="2" t="str">
        <f t="shared" si="0"/>
        <v>Desarrollo de servicios</v>
      </c>
      <c r="B20" s="2">
        <v>0.1</v>
      </c>
      <c r="C20" s="2">
        <v>4</v>
      </c>
      <c r="D20" s="2">
        <f t="shared" si="1"/>
        <v>0.4</v>
      </c>
      <c r="E20" s="2">
        <v>4</v>
      </c>
      <c r="F20" s="2">
        <f t="shared" si="2"/>
        <v>0.4</v>
      </c>
      <c r="G20" s="2">
        <v>3</v>
      </c>
      <c r="H20" s="2">
        <f t="shared" si="2"/>
        <v>0.30000000000000004</v>
      </c>
      <c r="I20" s="2">
        <v>3</v>
      </c>
      <c r="J20" s="2">
        <f t="shared" ref="J20" si="5">$B20*I20</f>
        <v>0.30000000000000004</v>
      </c>
      <c r="K20" s="2">
        <v>2</v>
      </c>
      <c r="L20" s="2">
        <f t="shared" ref="L20" si="6">$B20*K20</f>
        <v>0.2</v>
      </c>
    </row>
    <row r="21" spans="1:12">
      <c r="A21" s="2" t="str">
        <f t="shared" si="0"/>
        <v>Innovación tecnológica</v>
      </c>
      <c r="B21" s="2">
        <v>0.1</v>
      </c>
      <c r="C21" s="2">
        <v>1</v>
      </c>
      <c r="D21" s="2">
        <f t="shared" si="1"/>
        <v>0.1</v>
      </c>
      <c r="E21" s="2">
        <v>2</v>
      </c>
      <c r="F21" s="2">
        <f t="shared" si="2"/>
        <v>0.2</v>
      </c>
      <c r="G21" s="2">
        <v>1</v>
      </c>
      <c r="H21" s="2">
        <f t="shared" si="2"/>
        <v>0.1</v>
      </c>
      <c r="I21" s="2">
        <v>1</v>
      </c>
      <c r="J21" s="2">
        <f t="shared" ref="J21" si="7">$B21*I21</f>
        <v>0.1</v>
      </c>
      <c r="K21" s="2">
        <v>1</v>
      </c>
      <c r="L21" s="2">
        <f t="shared" ref="L21" si="8">$B21*K21</f>
        <v>0.1</v>
      </c>
    </row>
    <row r="22" spans="1:12">
      <c r="A22" s="2" t="str">
        <f t="shared" si="0"/>
        <v>Sistema de información</v>
      </c>
      <c r="B22" s="2">
        <v>0.1</v>
      </c>
      <c r="C22" s="2">
        <v>2</v>
      </c>
      <c r="D22" s="2">
        <f t="shared" si="1"/>
        <v>0.2</v>
      </c>
      <c r="E22" s="2">
        <v>2</v>
      </c>
      <c r="F22" s="2">
        <f t="shared" si="2"/>
        <v>0.2</v>
      </c>
      <c r="G22" s="2">
        <v>2</v>
      </c>
      <c r="H22" s="2">
        <f t="shared" si="2"/>
        <v>0.2</v>
      </c>
      <c r="I22" s="2">
        <v>3</v>
      </c>
      <c r="J22" s="2">
        <f t="shared" ref="J22" si="9">$B22*I22</f>
        <v>0.30000000000000004</v>
      </c>
      <c r="K22" s="2">
        <v>2</v>
      </c>
      <c r="L22" s="2">
        <f t="shared" ref="L22" si="10">$B22*K22</f>
        <v>0.2</v>
      </c>
    </row>
    <row r="23" spans="1:12">
      <c r="A23" s="2" t="str">
        <f t="shared" si="0"/>
        <v>Talento Humano</v>
      </c>
      <c r="B23" s="2">
        <v>0.1</v>
      </c>
      <c r="C23" s="2">
        <v>1</v>
      </c>
      <c r="D23" s="2">
        <f t="shared" si="1"/>
        <v>0.1</v>
      </c>
      <c r="E23" s="2">
        <v>1</v>
      </c>
      <c r="F23" s="2">
        <f t="shared" si="2"/>
        <v>0.1</v>
      </c>
      <c r="G23" s="2">
        <v>3</v>
      </c>
      <c r="H23" s="2">
        <f t="shared" si="2"/>
        <v>0.30000000000000004</v>
      </c>
      <c r="I23" s="2">
        <v>3</v>
      </c>
      <c r="J23" s="2">
        <f t="shared" ref="J23" si="11">$B23*I23</f>
        <v>0.30000000000000004</v>
      </c>
      <c r="K23" s="2">
        <v>3</v>
      </c>
      <c r="L23" s="2">
        <f t="shared" ref="L23" si="12">$B23*K23</f>
        <v>0.30000000000000004</v>
      </c>
    </row>
    <row r="24" spans="1:12">
      <c r="A24" s="2" t="str">
        <f t="shared" si="0"/>
        <v>Finanzas</v>
      </c>
      <c r="B24" s="2">
        <v>0.1</v>
      </c>
      <c r="C24" s="2">
        <v>3</v>
      </c>
      <c r="D24" s="2">
        <f t="shared" si="1"/>
        <v>0.30000000000000004</v>
      </c>
      <c r="E24" s="2">
        <v>2</v>
      </c>
      <c r="F24" s="2">
        <f t="shared" si="2"/>
        <v>0.2</v>
      </c>
      <c r="G24" s="2">
        <v>3</v>
      </c>
      <c r="H24" s="2">
        <f t="shared" si="2"/>
        <v>0.30000000000000004</v>
      </c>
      <c r="I24" s="2">
        <v>3</v>
      </c>
      <c r="J24" s="2">
        <f t="shared" ref="J24" si="13">$B24*I24</f>
        <v>0.30000000000000004</v>
      </c>
      <c r="K24" s="2">
        <v>3</v>
      </c>
      <c r="L24" s="2">
        <f t="shared" ref="L24" si="14">$B24*K24</f>
        <v>0.30000000000000004</v>
      </c>
    </row>
    <row r="25" spans="1:12">
      <c r="A25" s="2" t="str">
        <f t="shared" si="0"/>
        <v>CALIDAD (S.O.G.C)</v>
      </c>
      <c r="B25" s="2">
        <v>0.2</v>
      </c>
      <c r="C25" s="2">
        <v>4</v>
      </c>
      <c r="D25" s="2">
        <f t="shared" si="1"/>
        <v>0.8</v>
      </c>
      <c r="E25" s="2">
        <v>3</v>
      </c>
      <c r="F25" s="2">
        <f t="shared" si="2"/>
        <v>0.60000000000000009</v>
      </c>
      <c r="G25" s="2">
        <v>3</v>
      </c>
      <c r="H25" s="2">
        <f t="shared" si="2"/>
        <v>0.60000000000000009</v>
      </c>
      <c r="I25" s="2">
        <v>3</v>
      </c>
      <c r="J25" s="2">
        <f t="shared" ref="J25" si="15">$B25*I25</f>
        <v>0.60000000000000009</v>
      </c>
      <c r="K25" s="2">
        <v>1</v>
      </c>
      <c r="L25" s="2">
        <f t="shared" ref="L25" si="16">$B25*K25</f>
        <v>0.2</v>
      </c>
    </row>
    <row r="26" spans="1:12" ht="15.75">
      <c r="A26" s="18" t="s">
        <v>90</v>
      </c>
      <c r="B26" s="19">
        <f>SUM(B18:B25)</f>
        <v>1</v>
      </c>
      <c r="C26" s="19"/>
      <c r="D26" s="18">
        <f>SUM(D18:D25)</f>
        <v>2.6500000000000004</v>
      </c>
      <c r="E26" s="19"/>
      <c r="F26" s="18">
        <f>SUM(F18:F25)</f>
        <v>2.4500000000000002</v>
      </c>
      <c r="G26" s="18"/>
      <c r="H26" s="18">
        <f>SUM(H18:H25)</f>
        <v>2.85</v>
      </c>
      <c r="I26" s="18"/>
      <c r="J26" s="18">
        <f>SUM(J18:J25)</f>
        <v>2.6500000000000004</v>
      </c>
      <c r="K26" s="18"/>
      <c r="L26" s="18">
        <f>SUM(L18:L25)</f>
        <v>2.0500000000000003</v>
      </c>
    </row>
    <row r="27" spans="1:12" ht="15.75">
      <c r="A27" s="13"/>
    </row>
    <row r="28" spans="1:12" ht="63">
      <c r="A28" s="14" t="s">
        <v>91</v>
      </c>
    </row>
    <row r="29" spans="1:12">
      <c r="A29" s="8"/>
      <c r="B29" s="8"/>
      <c r="C29" s="9"/>
      <c r="D29" s="9"/>
    </row>
    <row r="30" spans="1:12" ht="15.75">
      <c r="A30" s="14"/>
    </row>
    <row r="31" spans="1:12" ht="15.75">
      <c r="A31" s="14"/>
    </row>
    <row r="32" spans="1:12" ht="47.25">
      <c r="A32" s="14" t="s">
        <v>92</v>
      </c>
    </row>
    <row r="33" spans="1:3" ht="15.75">
      <c r="A33" s="14"/>
    </row>
    <row r="34" spans="1:3">
      <c r="B34" s="15" t="s">
        <v>93</v>
      </c>
      <c r="C34" s="16"/>
    </row>
    <row r="35" spans="1:3" ht="25.5">
      <c r="B35" s="16" t="s">
        <v>94</v>
      </c>
      <c r="C35" s="4">
        <v>1</v>
      </c>
    </row>
    <row r="36" spans="1:3" ht="25.5">
      <c r="B36" s="16" t="s">
        <v>95</v>
      </c>
      <c r="C36" s="5">
        <v>2</v>
      </c>
    </row>
    <row r="37" spans="1:3" ht="25.5">
      <c r="B37" s="16" t="s">
        <v>96</v>
      </c>
      <c r="C37" s="6">
        <v>3</v>
      </c>
    </row>
    <row r="38" spans="1:3" ht="25.5">
      <c r="B38" s="16" t="s">
        <v>97</v>
      </c>
      <c r="C38" s="7">
        <v>4</v>
      </c>
    </row>
  </sheetData>
  <mergeCells count="21">
    <mergeCell ref="G16:H16"/>
    <mergeCell ref="I16:J16"/>
    <mergeCell ref="K16:L16"/>
    <mergeCell ref="A4:B4"/>
    <mergeCell ref="A5:B5"/>
    <mergeCell ref="C2:D2"/>
    <mergeCell ref="A1:L1"/>
    <mergeCell ref="C16:D16"/>
    <mergeCell ref="A15:L15"/>
    <mergeCell ref="I2:J2"/>
    <mergeCell ref="K2:L2"/>
    <mergeCell ref="A6:B6"/>
    <mergeCell ref="A8:B8"/>
    <mergeCell ref="A2:B3"/>
    <mergeCell ref="E2:F2"/>
    <mergeCell ref="G2:H2"/>
    <mergeCell ref="A7:B7"/>
    <mergeCell ref="A9:B9"/>
    <mergeCell ref="A10:B10"/>
    <mergeCell ref="A11:B11"/>
    <mergeCell ref="E16:F16"/>
  </mergeCells>
  <conditionalFormatting sqref="E18:E26 G18:G26 I18:I26">
    <cfRule type="cellIs" dxfId="29" priority="16" operator="between">
      <formula>3</formula>
      <formula>3</formula>
    </cfRule>
    <cfRule type="cellIs" dxfId="28" priority="17" operator="between">
      <formula>2</formula>
      <formula>2</formula>
    </cfRule>
    <cfRule type="cellIs" dxfId="27" priority="18" operator="between">
      <formula>3</formula>
      <formula>3</formula>
    </cfRule>
    <cfRule type="cellIs" dxfId="26" priority="19" operator="between">
      <formula>1</formula>
      <formula>1</formula>
    </cfRule>
    <cfRule type="cellIs" dxfId="25" priority="20" operator="between">
      <formula>4</formula>
      <formula>4</formula>
    </cfRule>
  </conditionalFormatting>
  <conditionalFormatting sqref="K18:K26">
    <cfRule type="cellIs" dxfId="24" priority="11" operator="between">
      <formula>3</formula>
      <formula>3</formula>
    </cfRule>
    <cfRule type="cellIs" dxfId="23" priority="12" operator="between">
      <formula>2</formula>
      <formula>2</formula>
    </cfRule>
    <cfRule type="cellIs" dxfId="22" priority="13" operator="between">
      <formula>3</formula>
      <formula>3</formula>
    </cfRule>
    <cfRule type="cellIs" dxfId="21" priority="14" operator="between">
      <formula>1</formula>
      <formula>1</formula>
    </cfRule>
    <cfRule type="cellIs" dxfId="20" priority="15" operator="between">
      <formula>4</formula>
      <formula>4</formula>
    </cfRule>
  </conditionalFormatting>
  <conditionalFormatting sqref="C18:C26">
    <cfRule type="cellIs" dxfId="19" priority="1" operator="between">
      <formula>3</formula>
      <formula>3</formula>
    </cfRule>
    <cfRule type="cellIs" dxfId="18" priority="2" operator="between">
      <formula>2</formula>
      <formula>2</formula>
    </cfRule>
    <cfRule type="cellIs" dxfId="17" priority="3" operator="between">
      <formula>3</formula>
      <formula>3</formula>
    </cfRule>
    <cfRule type="cellIs" dxfId="16" priority="4" operator="between">
      <formula>1</formula>
      <formula>1</formula>
    </cfRule>
    <cfRule type="cellIs" dxfId="15" priority="5" operator="between">
      <formula>4</formula>
      <formula>4</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6F80E-396C-470E-8DBD-E15A43838720}">
  <dimension ref="A1:L57"/>
  <sheetViews>
    <sheetView showGridLines="0" zoomScale="70" zoomScaleNormal="70" workbookViewId="0">
      <pane ySplit="3" topLeftCell="A28" activePane="bottomLeft" state="frozen"/>
      <selection pane="bottomLeft" activeCell="A35" sqref="A28:B41"/>
    </sheetView>
  </sheetViews>
  <sheetFormatPr defaultColWidth="11.42578125" defaultRowHeight="15"/>
  <cols>
    <col min="1" max="1" width="32" style="10" customWidth="1"/>
    <col min="2" max="2" width="16" style="10" customWidth="1"/>
    <col min="3" max="12" width="17.7109375" style="10" customWidth="1"/>
    <col min="13" max="250" width="11.42578125" style="10"/>
    <col min="251" max="251" width="32.42578125" style="10" customWidth="1"/>
    <col min="252" max="252" width="18.140625" style="10" customWidth="1"/>
    <col min="253" max="255" width="29.140625" style="10" customWidth="1"/>
    <col min="256" max="256" width="25.85546875" style="10" customWidth="1"/>
    <col min="257" max="264" width="24.140625" style="10" customWidth="1"/>
    <col min="265" max="506" width="11.42578125" style="10"/>
    <col min="507" max="507" width="32.42578125" style="10" customWidth="1"/>
    <col min="508" max="508" width="18.140625" style="10" customWidth="1"/>
    <col min="509" max="511" width="29.140625" style="10" customWidth="1"/>
    <col min="512" max="512" width="25.85546875" style="10" customWidth="1"/>
    <col min="513" max="520" width="24.140625" style="10" customWidth="1"/>
    <col min="521" max="762" width="11.42578125" style="10"/>
    <col min="763" max="763" width="32.42578125" style="10" customWidth="1"/>
    <col min="764" max="764" width="18.140625" style="10" customWidth="1"/>
    <col min="765" max="767" width="29.140625" style="10" customWidth="1"/>
    <col min="768" max="768" width="25.85546875" style="10" customWidth="1"/>
    <col min="769" max="776" width="24.140625" style="10" customWidth="1"/>
    <col min="777" max="1018" width="11.42578125" style="10"/>
    <col min="1019" max="1019" width="32.42578125" style="10" customWidth="1"/>
    <col min="1020" max="1020" width="18.140625" style="10" customWidth="1"/>
    <col min="1021" max="1023" width="29.140625" style="10" customWidth="1"/>
    <col min="1024" max="1024" width="25.85546875" style="10" customWidth="1"/>
    <col min="1025" max="1032" width="24.140625" style="10" customWidth="1"/>
    <col min="1033" max="1274" width="11.42578125" style="10"/>
    <col min="1275" max="1275" width="32.42578125" style="10" customWidth="1"/>
    <col min="1276" max="1276" width="18.140625" style="10" customWidth="1"/>
    <col min="1277" max="1279" width="29.140625" style="10" customWidth="1"/>
    <col min="1280" max="1280" width="25.85546875" style="10" customWidth="1"/>
    <col min="1281" max="1288" width="24.140625" style="10" customWidth="1"/>
    <col min="1289" max="1530" width="11.42578125" style="10"/>
    <col min="1531" max="1531" width="32.42578125" style="10" customWidth="1"/>
    <col min="1532" max="1532" width="18.140625" style="10" customWidth="1"/>
    <col min="1533" max="1535" width="29.140625" style="10" customWidth="1"/>
    <col min="1536" max="1536" width="25.85546875" style="10" customWidth="1"/>
    <col min="1537" max="1544" width="24.140625" style="10" customWidth="1"/>
    <col min="1545" max="1786" width="11.42578125" style="10"/>
    <col min="1787" max="1787" width="32.42578125" style="10" customWidth="1"/>
    <col min="1788" max="1788" width="18.140625" style="10" customWidth="1"/>
    <col min="1789" max="1791" width="29.140625" style="10" customWidth="1"/>
    <col min="1792" max="1792" width="25.85546875" style="10" customWidth="1"/>
    <col min="1793" max="1800" width="24.140625" style="10" customWidth="1"/>
    <col min="1801" max="2042" width="11.42578125" style="10"/>
    <col min="2043" max="2043" width="32.42578125" style="10" customWidth="1"/>
    <col min="2044" max="2044" width="18.140625" style="10" customWidth="1"/>
    <col min="2045" max="2047" width="29.140625" style="10" customWidth="1"/>
    <col min="2048" max="2048" width="25.85546875" style="10" customWidth="1"/>
    <col min="2049" max="2056" width="24.140625" style="10" customWidth="1"/>
    <col min="2057" max="2298" width="11.42578125" style="10"/>
    <col min="2299" max="2299" width="32.42578125" style="10" customWidth="1"/>
    <col min="2300" max="2300" width="18.140625" style="10" customWidth="1"/>
    <col min="2301" max="2303" width="29.140625" style="10" customWidth="1"/>
    <col min="2304" max="2304" width="25.85546875" style="10" customWidth="1"/>
    <col min="2305" max="2312" width="24.140625" style="10" customWidth="1"/>
    <col min="2313" max="2554" width="11.42578125" style="10"/>
    <col min="2555" max="2555" width="32.42578125" style="10" customWidth="1"/>
    <col min="2556" max="2556" width="18.140625" style="10" customWidth="1"/>
    <col min="2557" max="2559" width="29.140625" style="10" customWidth="1"/>
    <col min="2560" max="2560" width="25.85546875" style="10" customWidth="1"/>
    <col min="2561" max="2568" width="24.140625" style="10" customWidth="1"/>
    <col min="2569" max="2810" width="11.42578125" style="10"/>
    <col min="2811" max="2811" width="32.42578125" style="10" customWidth="1"/>
    <col min="2812" max="2812" width="18.140625" style="10" customWidth="1"/>
    <col min="2813" max="2815" width="29.140625" style="10" customWidth="1"/>
    <col min="2816" max="2816" width="25.85546875" style="10" customWidth="1"/>
    <col min="2817" max="2824" width="24.140625" style="10" customWidth="1"/>
    <col min="2825" max="3066" width="11.42578125" style="10"/>
    <col min="3067" max="3067" width="32.42578125" style="10" customWidth="1"/>
    <col min="3068" max="3068" width="18.140625" style="10" customWidth="1"/>
    <col min="3069" max="3071" width="29.140625" style="10" customWidth="1"/>
    <col min="3072" max="3072" width="25.85546875" style="10" customWidth="1"/>
    <col min="3073" max="3080" width="24.140625" style="10" customWidth="1"/>
    <col min="3081" max="3322" width="11.42578125" style="10"/>
    <col min="3323" max="3323" width="32.42578125" style="10" customWidth="1"/>
    <col min="3324" max="3324" width="18.140625" style="10" customWidth="1"/>
    <col min="3325" max="3327" width="29.140625" style="10" customWidth="1"/>
    <col min="3328" max="3328" width="25.85546875" style="10" customWidth="1"/>
    <col min="3329" max="3336" width="24.140625" style="10" customWidth="1"/>
    <col min="3337" max="3578" width="11.42578125" style="10"/>
    <col min="3579" max="3579" width="32.42578125" style="10" customWidth="1"/>
    <col min="3580" max="3580" width="18.140625" style="10" customWidth="1"/>
    <col min="3581" max="3583" width="29.140625" style="10" customWidth="1"/>
    <col min="3584" max="3584" width="25.85546875" style="10" customWidth="1"/>
    <col min="3585" max="3592" width="24.140625" style="10" customWidth="1"/>
    <col min="3593" max="3834" width="11.42578125" style="10"/>
    <col min="3835" max="3835" width="32.42578125" style="10" customWidth="1"/>
    <col min="3836" max="3836" width="18.140625" style="10" customWidth="1"/>
    <col min="3837" max="3839" width="29.140625" style="10" customWidth="1"/>
    <col min="3840" max="3840" width="25.85546875" style="10" customWidth="1"/>
    <col min="3841" max="3848" width="24.140625" style="10" customWidth="1"/>
    <col min="3849" max="4090" width="11.42578125" style="10"/>
    <col min="4091" max="4091" width="32.42578125" style="10" customWidth="1"/>
    <col min="4092" max="4092" width="18.140625" style="10" customWidth="1"/>
    <col min="4093" max="4095" width="29.140625" style="10" customWidth="1"/>
    <col min="4096" max="4096" width="25.85546875" style="10" customWidth="1"/>
    <col min="4097" max="4104" width="24.140625" style="10" customWidth="1"/>
    <col min="4105" max="4346" width="11.42578125" style="10"/>
    <col min="4347" max="4347" width="32.42578125" style="10" customWidth="1"/>
    <col min="4348" max="4348" width="18.140625" style="10" customWidth="1"/>
    <col min="4349" max="4351" width="29.140625" style="10" customWidth="1"/>
    <col min="4352" max="4352" width="25.85546875" style="10" customWidth="1"/>
    <col min="4353" max="4360" width="24.140625" style="10" customWidth="1"/>
    <col min="4361" max="4602" width="11.42578125" style="10"/>
    <col min="4603" max="4603" width="32.42578125" style="10" customWidth="1"/>
    <col min="4604" max="4604" width="18.140625" style="10" customWidth="1"/>
    <col min="4605" max="4607" width="29.140625" style="10" customWidth="1"/>
    <col min="4608" max="4608" width="25.85546875" style="10" customWidth="1"/>
    <col min="4609" max="4616" width="24.140625" style="10" customWidth="1"/>
    <col min="4617" max="4858" width="11.42578125" style="10"/>
    <col min="4859" max="4859" width="32.42578125" style="10" customWidth="1"/>
    <col min="4860" max="4860" width="18.140625" style="10" customWidth="1"/>
    <col min="4861" max="4863" width="29.140625" style="10" customWidth="1"/>
    <col min="4864" max="4864" width="25.85546875" style="10" customWidth="1"/>
    <col min="4865" max="4872" width="24.140625" style="10" customWidth="1"/>
    <col min="4873" max="5114" width="11.42578125" style="10"/>
    <col min="5115" max="5115" width="32.42578125" style="10" customWidth="1"/>
    <col min="5116" max="5116" width="18.140625" style="10" customWidth="1"/>
    <col min="5117" max="5119" width="29.140625" style="10" customWidth="1"/>
    <col min="5120" max="5120" width="25.85546875" style="10" customWidth="1"/>
    <col min="5121" max="5128" width="24.140625" style="10" customWidth="1"/>
    <col min="5129" max="5370" width="11.42578125" style="10"/>
    <col min="5371" max="5371" width="32.42578125" style="10" customWidth="1"/>
    <col min="5372" max="5372" width="18.140625" style="10" customWidth="1"/>
    <col min="5373" max="5375" width="29.140625" style="10" customWidth="1"/>
    <col min="5376" max="5376" width="25.85546875" style="10" customWidth="1"/>
    <col min="5377" max="5384" width="24.140625" style="10" customWidth="1"/>
    <col min="5385" max="5626" width="11.42578125" style="10"/>
    <col min="5627" max="5627" width="32.42578125" style="10" customWidth="1"/>
    <col min="5628" max="5628" width="18.140625" style="10" customWidth="1"/>
    <col min="5629" max="5631" width="29.140625" style="10" customWidth="1"/>
    <col min="5632" max="5632" width="25.85546875" style="10" customWidth="1"/>
    <col min="5633" max="5640" width="24.140625" style="10" customWidth="1"/>
    <col min="5641" max="5882" width="11.42578125" style="10"/>
    <col min="5883" max="5883" width="32.42578125" style="10" customWidth="1"/>
    <col min="5884" max="5884" width="18.140625" style="10" customWidth="1"/>
    <col min="5885" max="5887" width="29.140625" style="10" customWidth="1"/>
    <col min="5888" max="5888" width="25.85546875" style="10" customWidth="1"/>
    <col min="5889" max="5896" width="24.140625" style="10" customWidth="1"/>
    <col min="5897" max="6138" width="11.42578125" style="10"/>
    <col min="6139" max="6139" width="32.42578125" style="10" customWidth="1"/>
    <col min="6140" max="6140" width="18.140625" style="10" customWidth="1"/>
    <col min="6141" max="6143" width="29.140625" style="10" customWidth="1"/>
    <col min="6144" max="6144" width="25.85546875" style="10" customWidth="1"/>
    <col min="6145" max="6152" width="24.140625" style="10" customWidth="1"/>
    <col min="6153" max="6394" width="11.42578125" style="10"/>
    <col min="6395" max="6395" width="32.42578125" style="10" customWidth="1"/>
    <col min="6396" max="6396" width="18.140625" style="10" customWidth="1"/>
    <col min="6397" max="6399" width="29.140625" style="10" customWidth="1"/>
    <col min="6400" max="6400" width="25.85546875" style="10" customWidth="1"/>
    <col min="6401" max="6408" width="24.140625" style="10" customWidth="1"/>
    <col min="6409" max="6650" width="11.42578125" style="10"/>
    <col min="6651" max="6651" width="32.42578125" style="10" customWidth="1"/>
    <col min="6652" max="6652" width="18.140625" style="10" customWidth="1"/>
    <col min="6653" max="6655" width="29.140625" style="10" customWidth="1"/>
    <col min="6656" max="6656" width="25.85546875" style="10" customWidth="1"/>
    <col min="6657" max="6664" width="24.140625" style="10" customWidth="1"/>
    <col min="6665" max="6906" width="11.42578125" style="10"/>
    <col min="6907" max="6907" width="32.42578125" style="10" customWidth="1"/>
    <col min="6908" max="6908" width="18.140625" style="10" customWidth="1"/>
    <col min="6909" max="6911" width="29.140625" style="10" customWidth="1"/>
    <col min="6912" max="6912" width="25.85546875" style="10" customWidth="1"/>
    <col min="6913" max="6920" width="24.140625" style="10" customWidth="1"/>
    <col min="6921" max="7162" width="11.42578125" style="10"/>
    <col min="7163" max="7163" width="32.42578125" style="10" customWidth="1"/>
    <col min="7164" max="7164" width="18.140625" style="10" customWidth="1"/>
    <col min="7165" max="7167" width="29.140625" style="10" customWidth="1"/>
    <col min="7168" max="7168" width="25.85546875" style="10" customWidth="1"/>
    <col min="7169" max="7176" width="24.140625" style="10" customWidth="1"/>
    <col min="7177" max="7418" width="11.42578125" style="10"/>
    <col min="7419" max="7419" width="32.42578125" style="10" customWidth="1"/>
    <col min="7420" max="7420" width="18.140625" style="10" customWidth="1"/>
    <col min="7421" max="7423" width="29.140625" style="10" customWidth="1"/>
    <col min="7424" max="7424" width="25.85546875" style="10" customWidth="1"/>
    <col min="7425" max="7432" width="24.140625" style="10" customWidth="1"/>
    <col min="7433" max="7674" width="11.42578125" style="10"/>
    <col min="7675" max="7675" width="32.42578125" style="10" customWidth="1"/>
    <col min="7676" max="7676" width="18.140625" style="10" customWidth="1"/>
    <col min="7677" max="7679" width="29.140625" style="10" customWidth="1"/>
    <col min="7680" max="7680" width="25.85546875" style="10" customWidth="1"/>
    <col min="7681" max="7688" width="24.140625" style="10" customWidth="1"/>
    <col min="7689" max="7930" width="11.42578125" style="10"/>
    <col min="7931" max="7931" width="32.42578125" style="10" customWidth="1"/>
    <col min="7932" max="7932" width="18.140625" style="10" customWidth="1"/>
    <col min="7933" max="7935" width="29.140625" style="10" customWidth="1"/>
    <col min="7936" max="7936" width="25.85546875" style="10" customWidth="1"/>
    <col min="7937" max="7944" width="24.140625" style="10" customWidth="1"/>
    <col min="7945" max="8186" width="11.42578125" style="10"/>
    <col min="8187" max="8187" width="32.42578125" style="10" customWidth="1"/>
    <col min="8188" max="8188" width="18.140625" style="10" customWidth="1"/>
    <col min="8189" max="8191" width="29.140625" style="10" customWidth="1"/>
    <col min="8192" max="8192" width="25.85546875" style="10" customWidth="1"/>
    <col min="8193" max="8200" width="24.140625" style="10" customWidth="1"/>
    <col min="8201" max="8442" width="11.42578125" style="10"/>
    <col min="8443" max="8443" width="32.42578125" style="10" customWidth="1"/>
    <col min="8444" max="8444" width="18.140625" style="10" customWidth="1"/>
    <col min="8445" max="8447" width="29.140625" style="10" customWidth="1"/>
    <col min="8448" max="8448" width="25.85546875" style="10" customWidth="1"/>
    <col min="8449" max="8456" width="24.140625" style="10" customWidth="1"/>
    <col min="8457" max="8698" width="11.42578125" style="10"/>
    <col min="8699" max="8699" width="32.42578125" style="10" customWidth="1"/>
    <col min="8700" max="8700" width="18.140625" style="10" customWidth="1"/>
    <col min="8701" max="8703" width="29.140625" style="10" customWidth="1"/>
    <col min="8704" max="8704" width="25.85546875" style="10" customWidth="1"/>
    <col min="8705" max="8712" width="24.140625" style="10" customWidth="1"/>
    <col min="8713" max="8954" width="11.42578125" style="10"/>
    <col min="8955" max="8955" width="32.42578125" style="10" customWidth="1"/>
    <col min="8956" max="8956" width="18.140625" style="10" customWidth="1"/>
    <col min="8957" max="8959" width="29.140625" style="10" customWidth="1"/>
    <col min="8960" max="8960" width="25.85546875" style="10" customWidth="1"/>
    <col min="8961" max="8968" width="24.140625" style="10" customWidth="1"/>
    <col min="8969" max="9210" width="11.42578125" style="10"/>
    <col min="9211" max="9211" width="32.42578125" style="10" customWidth="1"/>
    <col min="9212" max="9212" width="18.140625" style="10" customWidth="1"/>
    <col min="9213" max="9215" width="29.140625" style="10" customWidth="1"/>
    <col min="9216" max="9216" width="25.85546875" style="10" customWidth="1"/>
    <col min="9217" max="9224" width="24.140625" style="10" customWidth="1"/>
    <col min="9225" max="9466" width="11.42578125" style="10"/>
    <col min="9467" max="9467" width="32.42578125" style="10" customWidth="1"/>
    <col min="9468" max="9468" width="18.140625" style="10" customWidth="1"/>
    <col min="9469" max="9471" width="29.140625" style="10" customWidth="1"/>
    <col min="9472" max="9472" width="25.85546875" style="10" customWidth="1"/>
    <col min="9473" max="9480" width="24.140625" style="10" customWidth="1"/>
    <col min="9481" max="9722" width="11.42578125" style="10"/>
    <col min="9723" max="9723" width="32.42578125" style="10" customWidth="1"/>
    <col min="9724" max="9724" width="18.140625" style="10" customWidth="1"/>
    <col min="9725" max="9727" width="29.140625" style="10" customWidth="1"/>
    <col min="9728" max="9728" width="25.85546875" style="10" customWidth="1"/>
    <col min="9729" max="9736" width="24.140625" style="10" customWidth="1"/>
    <col min="9737" max="9978" width="11.42578125" style="10"/>
    <col min="9979" max="9979" width="32.42578125" style="10" customWidth="1"/>
    <col min="9980" max="9980" width="18.140625" style="10" customWidth="1"/>
    <col min="9981" max="9983" width="29.140625" style="10" customWidth="1"/>
    <col min="9984" max="9984" width="25.85546875" style="10" customWidth="1"/>
    <col min="9985" max="9992" width="24.140625" style="10" customWidth="1"/>
    <col min="9993" max="10234" width="11.42578125" style="10"/>
    <col min="10235" max="10235" width="32.42578125" style="10" customWidth="1"/>
    <col min="10236" max="10236" width="18.140625" style="10" customWidth="1"/>
    <col min="10237" max="10239" width="29.140625" style="10" customWidth="1"/>
    <col min="10240" max="10240" width="25.85546875" style="10" customWidth="1"/>
    <col min="10241" max="10248" width="24.140625" style="10" customWidth="1"/>
    <col min="10249" max="10490" width="11.42578125" style="10"/>
    <col min="10491" max="10491" width="32.42578125" style="10" customWidth="1"/>
    <col min="10492" max="10492" width="18.140625" style="10" customWidth="1"/>
    <col min="10493" max="10495" width="29.140625" style="10" customWidth="1"/>
    <col min="10496" max="10496" width="25.85546875" style="10" customWidth="1"/>
    <col min="10497" max="10504" width="24.140625" style="10" customWidth="1"/>
    <col min="10505" max="10746" width="11.42578125" style="10"/>
    <col min="10747" max="10747" width="32.42578125" style="10" customWidth="1"/>
    <col min="10748" max="10748" width="18.140625" style="10" customWidth="1"/>
    <col min="10749" max="10751" width="29.140625" style="10" customWidth="1"/>
    <col min="10752" max="10752" width="25.85546875" style="10" customWidth="1"/>
    <col min="10753" max="10760" width="24.140625" style="10" customWidth="1"/>
    <col min="10761" max="11002" width="11.42578125" style="10"/>
    <col min="11003" max="11003" width="32.42578125" style="10" customWidth="1"/>
    <col min="11004" max="11004" width="18.140625" style="10" customWidth="1"/>
    <col min="11005" max="11007" width="29.140625" style="10" customWidth="1"/>
    <col min="11008" max="11008" width="25.85546875" style="10" customWidth="1"/>
    <col min="11009" max="11016" width="24.140625" style="10" customWidth="1"/>
    <col min="11017" max="11258" width="11.42578125" style="10"/>
    <col min="11259" max="11259" width="32.42578125" style="10" customWidth="1"/>
    <col min="11260" max="11260" width="18.140625" style="10" customWidth="1"/>
    <col min="11261" max="11263" width="29.140625" style="10" customWidth="1"/>
    <col min="11264" max="11264" width="25.85546875" style="10" customWidth="1"/>
    <col min="11265" max="11272" width="24.140625" style="10" customWidth="1"/>
    <col min="11273" max="11514" width="11.42578125" style="10"/>
    <col min="11515" max="11515" width="32.42578125" style="10" customWidth="1"/>
    <col min="11516" max="11516" width="18.140625" style="10" customWidth="1"/>
    <col min="11517" max="11519" width="29.140625" style="10" customWidth="1"/>
    <col min="11520" max="11520" width="25.85546875" style="10" customWidth="1"/>
    <col min="11521" max="11528" width="24.140625" style="10" customWidth="1"/>
    <col min="11529" max="11770" width="11.42578125" style="10"/>
    <col min="11771" max="11771" width="32.42578125" style="10" customWidth="1"/>
    <col min="11772" max="11772" width="18.140625" style="10" customWidth="1"/>
    <col min="11773" max="11775" width="29.140625" style="10" customWidth="1"/>
    <col min="11776" max="11776" width="25.85546875" style="10" customWidth="1"/>
    <col min="11777" max="11784" width="24.140625" style="10" customWidth="1"/>
    <col min="11785" max="12026" width="11.42578125" style="10"/>
    <col min="12027" max="12027" width="32.42578125" style="10" customWidth="1"/>
    <col min="12028" max="12028" width="18.140625" style="10" customWidth="1"/>
    <col min="12029" max="12031" width="29.140625" style="10" customWidth="1"/>
    <col min="12032" max="12032" width="25.85546875" style="10" customWidth="1"/>
    <col min="12033" max="12040" width="24.140625" style="10" customWidth="1"/>
    <col min="12041" max="12282" width="11.42578125" style="10"/>
    <col min="12283" max="12283" width="32.42578125" style="10" customWidth="1"/>
    <col min="12284" max="12284" width="18.140625" style="10" customWidth="1"/>
    <col min="12285" max="12287" width="29.140625" style="10" customWidth="1"/>
    <col min="12288" max="12288" width="25.85546875" style="10" customWidth="1"/>
    <col min="12289" max="12296" width="24.140625" style="10" customWidth="1"/>
    <col min="12297" max="12538" width="11.42578125" style="10"/>
    <col min="12539" max="12539" width="32.42578125" style="10" customWidth="1"/>
    <col min="12540" max="12540" width="18.140625" style="10" customWidth="1"/>
    <col min="12541" max="12543" width="29.140625" style="10" customWidth="1"/>
    <col min="12544" max="12544" width="25.85546875" style="10" customWidth="1"/>
    <col min="12545" max="12552" width="24.140625" style="10" customWidth="1"/>
    <col min="12553" max="12794" width="11.42578125" style="10"/>
    <col min="12795" max="12795" width="32.42578125" style="10" customWidth="1"/>
    <col min="12796" max="12796" width="18.140625" style="10" customWidth="1"/>
    <col min="12797" max="12799" width="29.140625" style="10" customWidth="1"/>
    <col min="12800" max="12800" width="25.85546875" style="10" customWidth="1"/>
    <col min="12801" max="12808" width="24.140625" style="10" customWidth="1"/>
    <col min="12809" max="13050" width="11.42578125" style="10"/>
    <col min="13051" max="13051" width="32.42578125" style="10" customWidth="1"/>
    <col min="13052" max="13052" width="18.140625" style="10" customWidth="1"/>
    <col min="13053" max="13055" width="29.140625" style="10" customWidth="1"/>
    <col min="13056" max="13056" width="25.85546875" style="10" customWidth="1"/>
    <col min="13057" max="13064" width="24.140625" style="10" customWidth="1"/>
    <col min="13065" max="13306" width="11.42578125" style="10"/>
    <col min="13307" max="13307" width="32.42578125" style="10" customWidth="1"/>
    <col min="13308" max="13308" width="18.140625" style="10" customWidth="1"/>
    <col min="13309" max="13311" width="29.140625" style="10" customWidth="1"/>
    <col min="13312" max="13312" width="25.85546875" style="10" customWidth="1"/>
    <col min="13313" max="13320" width="24.140625" style="10" customWidth="1"/>
    <col min="13321" max="13562" width="11.42578125" style="10"/>
    <col min="13563" max="13563" width="32.42578125" style="10" customWidth="1"/>
    <col min="13564" max="13564" width="18.140625" style="10" customWidth="1"/>
    <col min="13565" max="13567" width="29.140625" style="10" customWidth="1"/>
    <col min="13568" max="13568" width="25.85546875" style="10" customWidth="1"/>
    <col min="13569" max="13576" width="24.140625" style="10" customWidth="1"/>
    <col min="13577" max="13818" width="11.42578125" style="10"/>
    <col min="13819" max="13819" width="32.42578125" style="10" customWidth="1"/>
    <col min="13820" max="13820" width="18.140625" style="10" customWidth="1"/>
    <col min="13821" max="13823" width="29.140625" style="10" customWidth="1"/>
    <col min="13824" max="13824" width="25.85546875" style="10" customWidth="1"/>
    <col min="13825" max="13832" width="24.140625" style="10" customWidth="1"/>
    <col min="13833" max="14074" width="11.42578125" style="10"/>
    <col min="14075" max="14075" width="32.42578125" style="10" customWidth="1"/>
    <col min="14076" max="14076" width="18.140625" style="10" customWidth="1"/>
    <col min="14077" max="14079" width="29.140625" style="10" customWidth="1"/>
    <col min="14080" max="14080" width="25.85546875" style="10" customWidth="1"/>
    <col min="14081" max="14088" width="24.140625" style="10" customWidth="1"/>
    <col min="14089" max="14330" width="11.42578125" style="10"/>
    <col min="14331" max="14331" width="32.42578125" style="10" customWidth="1"/>
    <col min="14332" max="14332" width="18.140625" style="10" customWidth="1"/>
    <col min="14333" max="14335" width="29.140625" style="10" customWidth="1"/>
    <col min="14336" max="14336" width="25.85546875" style="10" customWidth="1"/>
    <col min="14337" max="14344" width="24.140625" style="10" customWidth="1"/>
    <col min="14345" max="14586" width="11.42578125" style="10"/>
    <col min="14587" max="14587" width="32.42578125" style="10" customWidth="1"/>
    <col min="14588" max="14588" width="18.140625" style="10" customWidth="1"/>
    <col min="14589" max="14591" width="29.140625" style="10" customWidth="1"/>
    <col min="14592" max="14592" width="25.85546875" style="10" customWidth="1"/>
    <col min="14593" max="14600" width="24.140625" style="10" customWidth="1"/>
    <col min="14601" max="14842" width="11.42578125" style="10"/>
    <col min="14843" max="14843" width="32.42578125" style="10" customWidth="1"/>
    <col min="14844" max="14844" width="18.140625" style="10" customWidth="1"/>
    <col min="14845" max="14847" width="29.140625" style="10" customWidth="1"/>
    <col min="14848" max="14848" width="25.85546875" style="10" customWidth="1"/>
    <col min="14849" max="14856" width="24.140625" style="10" customWidth="1"/>
    <col min="14857" max="15098" width="11.42578125" style="10"/>
    <col min="15099" max="15099" width="32.42578125" style="10" customWidth="1"/>
    <col min="15100" max="15100" width="18.140625" style="10" customWidth="1"/>
    <col min="15101" max="15103" width="29.140625" style="10" customWidth="1"/>
    <col min="15104" max="15104" width="25.85546875" style="10" customWidth="1"/>
    <col min="15105" max="15112" width="24.140625" style="10" customWidth="1"/>
    <col min="15113" max="15354" width="11.42578125" style="10"/>
    <col min="15355" max="15355" width="32.42578125" style="10" customWidth="1"/>
    <col min="15356" max="15356" width="18.140625" style="10" customWidth="1"/>
    <col min="15357" max="15359" width="29.140625" style="10" customWidth="1"/>
    <col min="15360" max="15360" width="25.85546875" style="10" customWidth="1"/>
    <col min="15361" max="15368" width="24.140625" style="10" customWidth="1"/>
    <col min="15369" max="15610" width="11.42578125" style="10"/>
    <col min="15611" max="15611" width="32.42578125" style="10" customWidth="1"/>
    <col min="15612" max="15612" width="18.140625" style="10" customWidth="1"/>
    <col min="15613" max="15615" width="29.140625" style="10" customWidth="1"/>
    <col min="15616" max="15616" width="25.85546875" style="10" customWidth="1"/>
    <col min="15617" max="15624" width="24.140625" style="10" customWidth="1"/>
    <col min="15625" max="15866" width="11.42578125" style="10"/>
    <col min="15867" max="15867" width="32.42578125" style="10" customWidth="1"/>
    <col min="15868" max="15868" width="18.140625" style="10" customWidth="1"/>
    <col min="15869" max="15871" width="29.140625" style="10" customWidth="1"/>
    <col min="15872" max="15872" width="25.85546875" style="10" customWidth="1"/>
    <col min="15873" max="15880" width="24.140625" style="10" customWidth="1"/>
    <col min="15881" max="16122" width="11.42578125" style="10"/>
    <col min="16123" max="16123" width="32.42578125" style="10" customWidth="1"/>
    <col min="16124" max="16124" width="18.140625" style="10" customWidth="1"/>
    <col min="16125" max="16127" width="29.140625" style="10" customWidth="1"/>
    <col min="16128" max="16128" width="25.85546875" style="10" customWidth="1"/>
    <col min="16129" max="16136" width="24.140625" style="10" customWidth="1"/>
    <col min="16137" max="16384" width="11.42578125" style="10"/>
  </cols>
  <sheetData>
    <row r="1" spans="1:12" ht="15.75">
      <c r="A1" s="13"/>
    </row>
    <row r="2" spans="1:12" ht="23.25" customHeight="1">
      <c r="A2" s="35" t="s">
        <v>1</v>
      </c>
      <c r="B2" s="36"/>
      <c r="C2" s="36"/>
      <c r="D2" s="36"/>
      <c r="E2" s="36"/>
      <c r="F2" s="36"/>
      <c r="G2" s="36"/>
      <c r="H2" s="36"/>
      <c r="I2" s="36"/>
      <c r="J2" s="36"/>
      <c r="K2" s="36"/>
      <c r="L2" s="36"/>
    </row>
    <row r="3" spans="1:12" ht="42.75" customHeight="1">
      <c r="A3" s="1"/>
      <c r="B3" s="1"/>
      <c r="C3" s="33" t="s">
        <v>3</v>
      </c>
      <c r="D3" s="34"/>
      <c r="E3" s="37" t="s">
        <v>4</v>
      </c>
      <c r="F3" s="38"/>
      <c r="G3" s="37" t="s">
        <v>5</v>
      </c>
      <c r="H3" s="38"/>
      <c r="I3" s="37" t="s">
        <v>6</v>
      </c>
      <c r="J3" s="38"/>
      <c r="K3" s="37" t="s">
        <v>7</v>
      </c>
      <c r="L3" s="38"/>
    </row>
    <row r="4" spans="1:12" ht="31.5">
      <c r="A4" s="1" t="s">
        <v>2</v>
      </c>
      <c r="B4" s="1" t="s">
        <v>87</v>
      </c>
      <c r="C4" s="1" t="s">
        <v>88</v>
      </c>
      <c r="D4" s="1" t="s">
        <v>89</v>
      </c>
      <c r="E4" s="1" t="s">
        <v>88</v>
      </c>
      <c r="F4" s="1" t="s">
        <v>89</v>
      </c>
      <c r="G4" s="1" t="s">
        <v>88</v>
      </c>
      <c r="H4" s="1" t="s">
        <v>89</v>
      </c>
      <c r="I4" s="1" t="s">
        <v>88</v>
      </c>
      <c r="J4" s="1" t="s">
        <v>89</v>
      </c>
      <c r="K4" s="1" t="s">
        <v>88</v>
      </c>
      <c r="L4" s="1" t="s">
        <v>89</v>
      </c>
    </row>
    <row r="5" spans="1:12">
      <c r="A5" s="2" t="s">
        <v>10</v>
      </c>
      <c r="B5" s="2">
        <v>0.15</v>
      </c>
      <c r="C5" s="2">
        <v>3</v>
      </c>
      <c r="D5" s="2">
        <f>$B5*C5</f>
        <v>0.44999999999999996</v>
      </c>
      <c r="E5" s="2">
        <v>3</v>
      </c>
      <c r="F5" s="2">
        <f>$B5*E5</f>
        <v>0.44999999999999996</v>
      </c>
      <c r="G5" s="2">
        <v>4</v>
      </c>
      <c r="H5" s="2">
        <f>$B5*G5</f>
        <v>0.6</v>
      </c>
      <c r="I5" s="3">
        <v>3</v>
      </c>
      <c r="J5" s="2">
        <f>$B5*I5</f>
        <v>0.44999999999999996</v>
      </c>
      <c r="K5" s="3">
        <v>3</v>
      </c>
      <c r="L5" s="2">
        <f>$B5*K5</f>
        <v>0.44999999999999996</v>
      </c>
    </row>
    <row r="6" spans="1:12" ht="30">
      <c r="A6" s="2" t="s">
        <v>18</v>
      </c>
      <c r="B6" s="2">
        <v>0.15</v>
      </c>
      <c r="C6" s="2">
        <v>2</v>
      </c>
      <c r="D6" s="2">
        <f t="shared" ref="D6:D12" si="0">$B6*C6</f>
        <v>0.3</v>
      </c>
      <c r="E6" s="2">
        <v>2</v>
      </c>
      <c r="F6" s="2">
        <f t="shared" ref="F6:H12" si="1">$B6*E6</f>
        <v>0.3</v>
      </c>
      <c r="G6" s="2">
        <v>3</v>
      </c>
      <c r="H6" s="2">
        <f t="shared" si="1"/>
        <v>0.44999999999999996</v>
      </c>
      <c r="I6" s="3">
        <v>2</v>
      </c>
      <c r="J6" s="2">
        <f t="shared" ref="J6:J12" si="2">$B6*I6</f>
        <v>0.3</v>
      </c>
      <c r="K6" s="3">
        <v>2</v>
      </c>
      <c r="L6" s="2">
        <f t="shared" ref="L6:L12" si="3">$B6*K6</f>
        <v>0.3</v>
      </c>
    </row>
    <row r="7" spans="1:12">
      <c r="A7" s="2" t="s">
        <v>29</v>
      </c>
      <c r="B7" s="2">
        <v>0.1</v>
      </c>
      <c r="C7" s="2">
        <v>3</v>
      </c>
      <c r="D7" s="2">
        <f t="shared" si="0"/>
        <v>0.30000000000000004</v>
      </c>
      <c r="E7" s="2">
        <v>4</v>
      </c>
      <c r="F7" s="2">
        <f t="shared" si="1"/>
        <v>0.4</v>
      </c>
      <c r="G7" s="2">
        <v>3</v>
      </c>
      <c r="H7" s="2">
        <f t="shared" si="1"/>
        <v>0.30000000000000004</v>
      </c>
      <c r="I7" s="2">
        <v>3</v>
      </c>
      <c r="J7" s="2">
        <f t="shared" si="2"/>
        <v>0.30000000000000004</v>
      </c>
      <c r="K7" s="2">
        <v>2</v>
      </c>
      <c r="L7" s="2">
        <f t="shared" si="3"/>
        <v>0.2</v>
      </c>
    </row>
    <row r="8" spans="1:12">
      <c r="A8" s="2" t="s">
        <v>40</v>
      </c>
      <c r="B8" s="2">
        <v>0.1</v>
      </c>
      <c r="C8" s="2">
        <v>1</v>
      </c>
      <c r="D8" s="2">
        <f t="shared" si="0"/>
        <v>0.1</v>
      </c>
      <c r="E8" s="2">
        <v>2</v>
      </c>
      <c r="F8" s="2">
        <f t="shared" si="1"/>
        <v>0.2</v>
      </c>
      <c r="G8" s="2">
        <v>1</v>
      </c>
      <c r="H8" s="2">
        <f t="shared" si="1"/>
        <v>0.1</v>
      </c>
      <c r="I8" s="2">
        <v>1</v>
      </c>
      <c r="J8" s="2">
        <f t="shared" si="2"/>
        <v>0.1</v>
      </c>
      <c r="K8" s="2">
        <v>1</v>
      </c>
      <c r="L8" s="2">
        <f t="shared" si="3"/>
        <v>0.1</v>
      </c>
    </row>
    <row r="9" spans="1:12">
      <c r="A9" s="2" t="s">
        <v>46</v>
      </c>
      <c r="B9" s="2">
        <v>0.1</v>
      </c>
      <c r="C9" s="2">
        <v>2</v>
      </c>
      <c r="D9" s="2">
        <f t="shared" si="0"/>
        <v>0.2</v>
      </c>
      <c r="E9" s="2">
        <v>2</v>
      </c>
      <c r="F9" s="2">
        <f t="shared" si="1"/>
        <v>0.2</v>
      </c>
      <c r="G9" s="2">
        <v>2</v>
      </c>
      <c r="H9" s="2">
        <f t="shared" si="1"/>
        <v>0.2</v>
      </c>
      <c r="I9" s="2">
        <v>3</v>
      </c>
      <c r="J9" s="2">
        <f t="shared" si="2"/>
        <v>0.30000000000000004</v>
      </c>
      <c r="K9" s="2">
        <v>2</v>
      </c>
      <c r="L9" s="2">
        <f t="shared" si="3"/>
        <v>0.2</v>
      </c>
    </row>
    <row r="10" spans="1:12">
      <c r="A10" s="2" t="s">
        <v>57</v>
      </c>
      <c r="B10" s="2">
        <v>0.1</v>
      </c>
      <c r="C10" s="2">
        <v>1</v>
      </c>
      <c r="D10" s="2">
        <f t="shared" si="0"/>
        <v>0.1</v>
      </c>
      <c r="E10" s="2">
        <v>1</v>
      </c>
      <c r="F10" s="2">
        <f t="shared" si="1"/>
        <v>0.1</v>
      </c>
      <c r="G10" s="2">
        <v>3</v>
      </c>
      <c r="H10" s="2">
        <f t="shared" si="1"/>
        <v>0.30000000000000004</v>
      </c>
      <c r="I10" s="2">
        <v>3</v>
      </c>
      <c r="J10" s="2">
        <f t="shared" si="2"/>
        <v>0.30000000000000004</v>
      </c>
      <c r="K10" s="2">
        <v>3</v>
      </c>
      <c r="L10" s="2">
        <f t="shared" si="3"/>
        <v>0.30000000000000004</v>
      </c>
    </row>
    <row r="11" spans="1:12">
      <c r="A11" s="2" t="s">
        <v>67</v>
      </c>
      <c r="B11" s="2">
        <v>0.1</v>
      </c>
      <c r="C11" s="2">
        <v>3</v>
      </c>
      <c r="D11" s="2">
        <f t="shared" si="0"/>
        <v>0.30000000000000004</v>
      </c>
      <c r="E11" s="2">
        <v>2</v>
      </c>
      <c r="F11" s="2">
        <f t="shared" si="1"/>
        <v>0.2</v>
      </c>
      <c r="G11" s="2">
        <v>3</v>
      </c>
      <c r="H11" s="2">
        <f t="shared" si="1"/>
        <v>0.30000000000000004</v>
      </c>
      <c r="I11" s="2">
        <v>3</v>
      </c>
      <c r="J11" s="2">
        <f t="shared" si="2"/>
        <v>0.30000000000000004</v>
      </c>
      <c r="K11" s="2">
        <v>3</v>
      </c>
      <c r="L11" s="2">
        <f t="shared" si="3"/>
        <v>0.30000000000000004</v>
      </c>
    </row>
    <row r="12" spans="1:12">
      <c r="A12" s="2" t="s">
        <v>77</v>
      </c>
      <c r="B12" s="2">
        <v>0.2</v>
      </c>
      <c r="C12" s="2">
        <v>4</v>
      </c>
      <c r="D12" s="2">
        <f t="shared" si="0"/>
        <v>0.8</v>
      </c>
      <c r="E12" s="2">
        <v>3</v>
      </c>
      <c r="F12" s="2">
        <f t="shared" si="1"/>
        <v>0.60000000000000009</v>
      </c>
      <c r="G12" s="2">
        <v>3</v>
      </c>
      <c r="H12" s="2">
        <f t="shared" si="1"/>
        <v>0.60000000000000009</v>
      </c>
      <c r="I12" s="2">
        <v>3</v>
      </c>
      <c r="J12" s="2">
        <f t="shared" si="2"/>
        <v>0.60000000000000009</v>
      </c>
      <c r="K12" s="2">
        <v>1</v>
      </c>
      <c r="L12" s="2">
        <f t="shared" si="3"/>
        <v>0.2</v>
      </c>
    </row>
    <row r="13" spans="1:12" ht="15.75">
      <c r="A13" s="18" t="s">
        <v>90</v>
      </c>
      <c r="B13" s="19">
        <f>SUM(B5:B12)</f>
        <v>1</v>
      </c>
      <c r="C13" s="19"/>
      <c r="D13" s="18">
        <f>SUM(D5:D12)</f>
        <v>2.5500000000000003</v>
      </c>
      <c r="E13" s="19"/>
      <c r="F13" s="18">
        <f>SUM(F5:F12)</f>
        <v>2.4500000000000002</v>
      </c>
      <c r="G13" s="18"/>
      <c r="H13" s="18">
        <f>SUM(H5:H12)</f>
        <v>2.85</v>
      </c>
      <c r="I13" s="18"/>
      <c r="J13" s="18">
        <f>SUM(J5:J12)</f>
        <v>2.6500000000000004</v>
      </c>
      <c r="K13" s="18"/>
      <c r="L13" s="18">
        <f>SUM(L5:L12)</f>
        <v>2.0500000000000003</v>
      </c>
    </row>
    <row r="14" spans="1:12" ht="15.75">
      <c r="A14" s="13"/>
    </row>
    <row r="15" spans="1:12" ht="63">
      <c r="A15" s="14" t="s">
        <v>91</v>
      </c>
    </row>
    <row r="16" spans="1:12" ht="15.75">
      <c r="A16" s="14"/>
    </row>
    <row r="17" spans="1:12" ht="47.25">
      <c r="A17" s="14" t="s">
        <v>92</v>
      </c>
    </row>
    <row r="18" spans="1:12" ht="15.75">
      <c r="A18" s="14"/>
    </row>
    <row r="19" spans="1:12" ht="15.75">
      <c r="A19" s="15" t="s">
        <v>93</v>
      </c>
      <c r="B19" s="21" t="s">
        <v>98</v>
      </c>
    </row>
    <row r="20" spans="1:12">
      <c r="A20" s="16" t="s">
        <v>94</v>
      </c>
      <c r="B20" s="4">
        <v>1</v>
      </c>
    </row>
    <row r="21" spans="1:12">
      <c r="A21" s="16" t="s">
        <v>95</v>
      </c>
      <c r="B21" s="5">
        <v>2</v>
      </c>
    </row>
    <row r="22" spans="1:12">
      <c r="A22" s="16" t="s">
        <v>96</v>
      </c>
      <c r="B22" s="6">
        <v>3</v>
      </c>
    </row>
    <row r="23" spans="1:12">
      <c r="A23" s="16" t="s">
        <v>97</v>
      </c>
      <c r="B23" s="7">
        <v>4</v>
      </c>
    </row>
    <row r="25" spans="1:12" ht="15.75">
      <c r="A25" s="13"/>
    </row>
    <row r="26" spans="1:12" ht="23.25" customHeight="1">
      <c r="A26" s="49" t="s">
        <v>99</v>
      </c>
      <c r="B26" s="50"/>
      <c r="C26" s="36"/>
      <c r="D26" s="36"/>
      <c r="E26" s="36"/>
      <c r="F26" s="36"/>
      <c r="G26" s="36"/>
      <c r="H26" s="36"/>
      <c r="I26" s="36"/>
      <c r="J26" s="36"/>
      <c r="K26" s="36"/>
      <c r="L26" s="36"/>
    </row>
    <row r="27" spans="1:12" ht="31.5" customHeight="1">
      <c r="B27" s="22"/>
      <c r="C27" s="33" t="s">
        <v>3</v>
      </c>
      <c r="D27" s="34"/>
      <c r="E27" s="37" t="s">
        <v>4</v>
      </c>
      <c r="F27" s="38"/>
      <c r="G27" s="37" t="s">
        <v>5</v>
      </c>
      <c r="H27" s="38"/>
      <c r="I27" s="37" t="s">
        <v>6</v>
      </c>
      <c r="J27" s="38"/>
      <c r="K27" s="37" t="s">
        <v>7</v>
      </c>
      <c r="L27" s="38"/>
    </row>
    <row r="28" spans="1:12">
      <c r="A28" s="54" t="s">
        <v>100</v>
      </c>
      <c r="B28" s="54"/>
      <c r="C28" s="53" t="s">
        <v>101</v>
      </c>
      <c r="D28" s="53"/>
      <c r="E28" s="53" t="s">
        <v>102</v>
      </c>
      <c r="F28" s="53"/>
      <c r="G28" s="53" t="s">
        <v>103</v>
      </c>
      <c r="H28" s="53"/>
      <c r="I28" s="53" t="s">
        <v>104</v>
      </c>
      <c r="J28" s="53"/>
      <c r="K28" s="53" t="s">
        <v>105</v>
      </c>
      <c r="L28" s="53"/>
    </row>
    <row r="29" spans="1:12">
      <c r="A29" s="54"/>
      <c r="B29" s="54"/>
      <c r="C29" s="53"/>
      <c r="D29" s="53"/>
      <c r="E29" s="53"/>
      <c r="F29" s="53"/>
      <c r="G29" s="53"/>
      <c r="H29" s="53"/>
      <c r="I29" s="53"/>
      <c r="J29" s="53"/>
      <c r="K29" s="53"/>
      <c r="L29" s="53"/>
    </row>
    <row r="30" spans="1:12">
      <c r="A30" s="54"/>
      <c r="B30" s="54"/>
      <c r="C30" s="53"/>
      <c r="D30" s="53"/>
      <c r="E30" s="53"/>
      <c r="F30" s="53"/>
      <c r="G30" s="53"/>
      <c r="H30" s="53"/>
      <c r="I30" s="53"/>
      <c r="J30" s="53"/>
      <c r="K30" s="53"/>
      <c r="L30" s="53"/>
    </row>
    <row r="31" spans="1:12">
      <c r="A31" s="54"/>
      <c r="B31" s="54"/>
      <c r="C31" s="53"/>
      <c r="D31" s="53"/>
      <c r="E31" s="53"/>
      <c r="F31" s="53"/>
      <c r="G31" s="53"/>
      <c r="H31" s="53"/>
      <c r="I31" s="53"/>
      <c r="J31" s="53"/>
      <c r="K31" s="53"/>
      <c r="L31" s="53"/>
    </row>
    <row r="32" spans="1:12">
      <c r="A32" s="54"/>
      <c r="B32" s="54"/>
      <c r="C32" s="53"/>
      <c r="D32" s="53"/>
      <c r="E32" s="53"/>
      <c r="F32" s="53"/>
      <c r="G32" s="53"/>
      <c r="H32" s="53"/>
      <c r="I32" s="53"/>
      <c r="J32" s="53"/>
      <c r="K32" s="53"/>
      <c r="L32" s="53"/>
    </row>
    <row r="33" spans="1:12">
      <c r="A33" s="54"/>
      <c r="B33" s="54"/>
      <c r="C33" s="53"/>
      <c r="D33" s="53"/>
      <c r="E33" s="53"/>
      <c r="F33" s="53"/>
      <c r="G33" s="53"/>
      <c r="H33" s="53"/>
      <c r="I33" s="53"/>
      <c r="J33" s="53"/>
      <c r="K33" s="53"/>
      <c r="L33" s="53"/>
    </row>
    <row r="34" spans="1:12">
      <c r="A34" s="54"/>
      <c r="B34" s="54"/>
      <c r="C34" s="53"/>
      <c r="D34" s="53"/>
      <c r="E34" s="53"/>
      <c r="F34" s="53"/>
      <c r="G34" s="53"/>
      <c r="H34" s="53"/>
      <c r="I34" s="53"/>
      <c r="J34" s="53"/>
      <c r="K34" s="53"/>
      <c r="L34" s="53"/>
    </row>
    <row r="35" spans="1:12">
      <c r="A35" s="54"/>
      <c r="B35" s="54"/>
      <c r="C35" s="53"/>
      <c r="D35" s="53"/>
      <c r="E35" s="53"/>
      <c r="F35" s="53"/>
      <c r="G35" s="53"/>
      <c r="H35" s="53"/>
      <c r="I35" s="53"/>
      <c r="J35" s="53"/>
      <c r="K35" s="53"/>
      <c r="L35" s="53"/>
    </row>
    <row r="36" spans="1:12">
      <c r="A36" s="54"/>
      <c r="B36" s="54"/>
      <c r="C36" s="53"/>
      <c r="D36" s="53"/>
      <c r="E36" s="53"/>
      <c r="F36" s="53"/>
      <c r="G36" s="53"/>
      <c r="H36" s="53"/>
      <c r="I36" s="53"/>
      <c r="J36" s="53"/>
      <c r="K36" s="53"/>
      <c r="L36" s="53"/>
    </row>
    <row r="37" spans="1:12">
      <c r="A37" s="54"/>
      <c r="B37" s="54"/>
      <c r="C37" s="53"/>
      <c r="D37" s="53"/>
      <c r="E37" s="53"/>
      <c r="F37" s="53"/>
      <c r="G37" s="53"/>
      <c r="H37" s="53"/>
      <c r="I37" s="53"/>
      <c r="J37" s="53"/>
      <c r="K37" s="53"/>
      <c r="L37" s="53"/>
    </row>
    <row r="38" spans="1:12">
      <c r="A38" s="54"/>
      <c r="B38" s="54"/>
      <c r="C38" s="53"/>
      <c r="D38" s="53"/>
      <c r="E38" s="53"/>
      <c r="F38" s="53"/>
      <c r="G38" s="53"/>
      <c r="H38" s="53"/>
      <c r="I38" s="53"/>
      <c r="J38" s="53"/>
      <c r="K38" s="53"/>
      <c r="L38" s="53"/>
    </row>
    <row r="39" spans="1:12">
      <c r="A39" s="54"/>
      <c r="B39" s="54"/>
      <c r="C39" s="53"/>
      <c r="D39" s="53"/>
      <c r="E39" s="53"/>
      <c r="F39" s="53"/>
      <c r="G39" s="53"/>
      <c r="H39" s="53"/>
      <c r="I39" s="53"/>
      <c r="J39" s="53"/>
      <c r="K39" s="53"/>
      <c r="L39" s="53"/>
    </row>
    <row r="40" spans="1:12">
      <c r="A40" s="54"/>
      <c r="B40" s="54"/>
      <c r="C40" s="53"/>
      <c r="D40" s="53"/>
      <c r="E40" s="53"/>
      <c r="F40" s="53"/>
      <c r="G40" s="53"/>
      <c r="H40" s="53"/>
      <c r="I40" s="53"/>
      <c r="J40" s="53"/>
      <c r="K40" s="53"/>
      <c r="L40" s="53"/>
    </row>
    <row r="41" spans="1:12" ht="45.75" customHeight="1">
      <c r="A41" s="54"/>
      <c r="B41" s="54"/>
      <c r="C41" s="53"/>
      <c r="D41" s="53"/>
      <c r="E41" s="53"/>
      <c r="F41" s="53"/>
      <c r="G41" s="53"/>
      <c r="H41" s="53"/>
      <c r="I41" s="53"/>
      <c r="J41" s="53"/>
      <c r="K41" s="53"/>
      <c r="L41" s="53"/>
    </row>
    <row r="44" spans="1:12">
      <c r="A44" s="51" t="s">
        <v>106</v>
      </c>
      <c r="B44" s="52"/>
      <c r="C44" s="52"/>
      <c r="D44" s="52"/>
      <c r="E44" s="52"/>
      <c r="F44" s="52"/>
      <c r="G44" s="52"/>
      <c r="H44" s="52"/>
      <c r="I44" s="52"/>
      <c r="J44" s="52"/>
      <c r="K44" s="52"/>
      <c r="L44" s="52"/>
    </row>
    <row r="45" spans="1:12">
      <c r="A45" s="51"/>
      <c r="B45" s="52"/>
      <c r="C45" s="52"/>
      <c r="D45" s="52"/>
      <c r="E45" s="52"/>
      <c r="F45" s="52"/>
      <c r="G45" s="52"/>
      <c r="H45" s="52"/>
      <c r="I45" s="52"/>
      <c r="J45" s="52"/>
      <c r="K45" s="52"/>
      <c r="L45" s="52"/>
    </row>
    <row r="46" spans="1:12">
      <c r="A46" s="51"/>
      <c r="B46" s="52"/>
      <c r="C46" s="52"/>
      <c r="D46" s="52"/>
      <c r="E46" s="52"/>
      <c r="F46" s="52"/>
      <c r="G46" s="52"/>
      <c r="H46" s="52"/>
      <c r="I46" s="52"/>
      <c r="J46" s="52"/>
      <c r="K46" s="52"/>
      <c r="L46" s="52"/>
    </row>
    <row r="47" spans="1:12">
      <c r="A47" s="51"/>
      <c r="B47" s="52"/>
      <c r="C47" s="52"/>
      <c r="D47" s="52"/>
      <c r="E47" s="52"/>
      <c r="F47" s="52"/>
      <c r="G47" s="52"/>
      <c r="H47" s="52"/>
      <c r="I47" s="52"/>
      <c r="J47" s="52"/>
      <c r="K47" s="52"/>
      <c r="L47" s="52"/>
    </row>
    <row r="48" spans="1:12">
      <c r="A48" s="51"/>
      <c r="B48" s="52"/>
      <c r="C48" s="52"/>
      <c r="D48" s="52"/>
      <c r="E48" s="52"/>
      <c r="F48" s="52"/>
      <c r="G48" s="52"/>
      <c r="H48" s="52"/>
      <c r="I48" s="52"/>
      <c r="J48" s="52"/>
      <c r="K48" s="52"/>
      <c r="L48" s="52"/>
    </row>
    <row r="49" spans="1:12">
      <c r="A49" s="51"/>
      <c r="B49" s="52"/>
      <c r="C49" s="52"/>
      <c r="D49" s="52"/>
      <c r="E49" s="52"/>
      <c r="F49" s="52"/>
      <c r="G49" s="52"/>
      <c r="H49" s="52"/>
      <c r="I49" s="52"/>
      <c r="J49" s="52"/>
      <c r="K49" s="52"/>
      <c r="L49" s="52"/>
    </row>
    <row r="50" spans="1:12">
      <c r="A50" s="51"/>
      <c r="B50" s="52"/>
      <c r="C50" s="52"/>
      <c r="D50" s="52"/>
      <c r="E50" s="52"/>
      <c r="F50" s="52"/>
      <c r="G50" s="52"/>
      <c r="H50" s="52"/>
      <c r="I50" s="52"/>
      <c r="J50" s="52"/>
      <c r="K50" s="52"/>
      <c r="L50" s="52"/>
    </row>
    <row r="51" spans="1:12">
      <c r="A51" s="51"/>
      <c r="B51" s="52"/>
      <c r="C51" s="52"/>
      <c r="D51" s="52"/>
      <c r="E51" s="52"/>
      <c r="F51" s="52"/>
      <c r="G51" s="52"/>
      <c r="H51" s="52"/>
      <c r="I51" s="52"/>
      <c r="J51" s="52"/>
      <c r="K51" s="52"/>
      <c r="L51" s="52"/>
    </row>
    <row r="52" spans="1:12">
      <c r="A52" s="51"/>
      <c r="B52" s="52"/>
      <c r="C52" s="52"/>
      <c r="D52" s="52"/>
      <c r="E52" s="52"/>
      <c r="F52" s="52"/>
      <c r="G52" s="52"/>
      <c r="H52" s="52"/>
      <c r="I52" s="52"/>
      <c r="J52" s="52"/>
      <c r="K52" s="52"/>
      <c r="L52" s="52"/>
    </row>
    <row r="53" spans="1:12">
      <c r="A53" s="51"/>
      <c r="B53" s="52"/>
      <c r="C53" s="52"/>
      <c r="D53" s="52"/>
      <c r="E53" s="52"/>
      <c r="F53" s="52"/>
      <c r="G53" s="52"/>
      <c r="H53" s="52"/>
      <c r="I53" s="52"/>
      <c r="J53" s="52"/>
      <c r="K53" s="52"/>
      <c r="L53" s="52"/>
    </row>
    <row r="54" spans="1:12">
      <c r="A54" s="51"/>
      <c r="B54" s="52"/>
      <c r="C54" s="52"/>
      <c r="D54" s="52"/>
      <c r="E54" s="52"/>
      <c r="F54" s="52"/>
      <c r="G54" s="52"/>
      <c r="H54" s="52"/>
      <c r="I54" s="52"/>
      <c r="J54" s="52"/>
      <c r="K54" s="52"/>
      <c r="L54" s="52"/>
    </row>
    <row r="55" spans="1:12">
      <c r="A55" s="51"/>
      <c r="B55" s="52"/>
      <c r="C55" s="52"/>
      <c r="D55" s="52"/>
      <c r="E55" s="52"/>
      <c r="F55" s="52"/>
      <c r="G55" s="52"/>
      <c r="H55" s="52"/>
      <c r="I55" s="52"/>
      <c r="J55" s="52"/>
      <c r="K55" s="52"/>
      <c r="L55" s="52"/>
    </row>
    <row r="56" spans="1:12">
      <c r="A56" s="51"/>
      <c r="B56" s="52"/>
      <c r="C56" s="52"/>
      <c r="D56" s="52"/>
      <c r="E56" s="52"/>
      <c r="F56" s="52"/>
      <c r="G56" s="52"/>
      <c r="H56" s="52"/>
      <c r="I56" s="52"/>
      <c r="J56" s="52"/>
      <c r="K56" s="52"/>
      <c r="L56" s="52"/>
    </row>
    <row r="57" spans="1:12">
      <c r="A57" s="51"/>
      <c r="B57" s="52"/>
      <c r="C57" s="52"/>
      <c r="D57" s="52"/>
      <c r="E57" s="52"/>
      <c r="F57" s="52"/>
      <c r="G57" s="52"/>
      <c r="H57" s="52"/>
      <c r="I57" s="52"/>
      <c r="J57" s="52"/>
      <c r="K57" s="52"/>
      <c r="L57" s="52"/>
    </row>
  </sheetData>
  <mergeCells count="19">
    <mergeCell ref="A44:L57"/>
    <mergeCell ref="C28:D41"/>
    <mergeCell ref="E28:F41"/>
    <mergeCell ref="G28:H41"/>
    <mergeCell ref="I28:J41"/>
    <mergeCell ref="K28:L41"/>
    <mergeCell ref="A28:B41"/>
    <mergeCell ref="A26:L26"/>
    <mergeCell ref="C27:D27"/>
    <mergeCell ref="E27:F27"/>
    <mergeCell ref="G27:H27"/>
    <mergeCell ref="I27:J27"/>
    <mergeCell ref="K27:L27"/>
    <mergeCell ref="A2:L2"/>
    <mergeCell ref="C3:D3"/>
    <mergeCell ref="E3:F3"/>
    <mergeCell ref="G3:H3"/>
    <mergeCell ref="I3:J3"/>
    <mergeCell ref="K3:L3"/>
  </mergeCells>
  <conditionalFormatting sqref="E5:E13 G5:G13 I5:I13">
    <cfRule type="cellIs" dxfId="14" priority="11" operator="between">
      <formula>3</formula>
      <formula>3</formula>
    </cfRule>
    <cfRule type="cellIs" dxfId="13" priority="12" operator="between">
      <formula>2</formula>
      <formula>2</formula>
    </cfRule>
    <cfRule type="cellIs" dxfId="12" priority="13" operator="between">
      <formula>3</formula>
      <formula>3</formula>
    </cfRule>
    <cfRule type="cellIs" dxfId="11" priority="14" operator="between">
      <formula>1</formula>
      <formula>1</formula>
    </cfRule>
    <cfRule type="cellIs" dxfId="10" priority="15" operator="between">
      <formula>4</formula>
      <formula>4</formula>
    </cfRule>
  </conditionalFormatting>
  <conditionalFormatting sqref="K5:K13">
    <cfRule type="cellIs" dxfId="9" priority="6" operator="between">
      <formula>3</formula>
      <formula>3</formula>
    </cfRule>
    <cfRule type="cellIs" dxfId="8" priority="7" operator="between">
      <formula>2</formula>
      <formula>2</formula>
    </cfRule>
    <cfRule type="cellIs" dxfId="7" priority="8" operator="between">
      <formula>3</formula>
      <formula>3</formula>
    </cfRule>
    <cfRule type="cellIs" dxfId="6" priority="9" operator="between">
      <formula>1</formula>
      <formula>1</formula>
    </cfRule>
    <cfRule type="cellIs" dxfId="5" priority="10" operator="between">
      <formula>4</formula>
      <formula>4</formula>
    </cfRule>
  </conditionalFormatting>
  <conditionalFormatting sqref="C5:C13">
    <cfRule type="cellIs" dxfId="4" priority="1" operator="between">
      <formula>3</formula>
      <formula>3</formula>
    </cfRule>
    <cfRule type="cellIs" dxfId="3" priority="2" operator="between">
      <formula>2</formula>
      <formula>2</formula>
    </cfRule>
    <cfRule type="cellIs" dxfId="2" priority="3" operator="between">
      <formula>3</formula>
      <formula>3</formula>
    </cfRule>
    <cfRule type="cellIs" dxfId="1" priority="4" operator="between">
      <formula>1</formula>
      <formula>1</formula>
    </cfRule>
    <cfRule type="cellIs" dxfId="0" priority="5" operator="between">
      <formula>4</formula>
      <formula>4</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4787FCDF6276F4997127280929895FA" ma:contentTypeVersion="4" ma:contentTypeDescription="Crear nuevo documento." ma:contentTypeScope="" ma:versionID="ab489ac7a45aa0b083e98656b19eb945">
  <xsd:schema xmlns:xsd="http://www.w3.org/2001/XMLSchema" xmlns:xs="http://www.w3.org/2001/XMLSchema" xmlns:p="http://schemas.microsoft.com/office/2006/metadata/properties" xmlns:ns2="204ae4b2-b8b1-4a7c-a492-bd36af6259f9" targetNamespace="http://schemas.microsoft.com/office/2006/metadata/properties" ma:root="true" ma:fieldsID="40935bdf333ec69a1287edaa5669007e" ns2:_="">
    <xsd:import namespace="204ae4b2-b8b1-4a7c-a492-bd36af6259f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4ae4b2-b8b1-4a7c-a492-bd36af6259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EFD10D1-90FC-4913-A70F-8C986E096423}"/>
</file>

<file path=customXml/itemProps2.xml><?xml version="1.0" encoding="utf-8"?>
<ds:datastoreItem xmlns:ds="http://schemas.openxmlformats.org/officeDocument/2006/customXml" ds:itemID="{CE71237A-CFB7-4793-BF9A-2AAD474B0B01}"/>
</file>

<file path=customXml/itemProps3.xml><?xml version="1.0" encoding="utf-8"?>
<ds:datastoreItem xmlns:ds="http://schemas.openxmlformats.org/officeDocument/2006/customXml" ds:itemID="{2FFA06D9-2D2D-4016-B5BD-F4435DC3FBC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LADMEDIS</dc:creator>
  <cp:keywords/>
  <dc:description/>
  <cp:lastModifiedBy/>
  <cp:revision/>
  <dcterms:created xsi:type="dcterms:W3CDTF">2023-06-12T23:27:41Z</dcterms:created>
  <dcterms:modified xsi:type="dcterms:W3CDTF">2024-06-28T19:47:45Z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0x010100E4787FCDF6276F4997127280929895FA</vt:lpwstr>
  </property>
</Properties>
</file>