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versidadeaneduco.sharepoint.com/sites/Seminariodeinvestigacin145/Documentos compartidos/General/Anexos/Anexos Anteproyecto Completo/"/>
    </mc:Choice>
  </mc:AlternateContent>
  <xr:revisionPtr revIDLastSave="701" documentId="8_{AAC9DE83-13A0-41D6-A409-4FF3F690EB3F}" xr6:coauthVersionLast="47" xr6:coauthVersionMax="47" xr10:uidLastSave="{EAE2952D-DEB6-4DF3-AF0C-D2BF81CC9A02}"/>
  <bookViews>
    <workbookView xWindow="-108" yWindow="-108" windowWidth="23256" windowHeight="12576" firstSheet="1" activeTab="1" xr2:uid="{77A7E8CE-AF5B-4F7F-B80F-ACC4BCBCB545}"/>
  </bookViews>
  <sheets>
    <sheet name="Macro-Micro" sheetId="1" r:id="rId1"/>
    <sheet name="Fichas tecnicas productos y ser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S31" i="1" l="1"/>
  <c r="S32" i="1"/>
  <c r="S33" i="1"/>
  <c r="S34" i="1"/>
  <c r="S35" i="1"/>
  <c r="S36" i="1"/>
  <c r="S37" i="1"/>
  <c r="S38" i="1"/>
  <c r="S39" i="1"/>
  <c r="S30" i="1"/>
  <c r="S40" i="1" s="1"/>
  <c r="Q31" i="1"/>
  <c r="Q32" i="1"/>
  <c r="Q33" i="1"/>
  <c r="Q34" i="1"/>
  <c r="Q35" i="1"/>
  <c r="Q36" i="1"/>
  <c r="Q37" i="1"/>
  <c r="Q38" i="1"/>
  <c r="Q39" i="1"/>
  <c r="Q30" i="1"/>
  <c r="O31" i="1"/>
  <c r="O32" i="1"/>
  <c r="O33" i="1"/>
  <c r="O34" i="1"/>
  <c r="O35" i="1"/>
  <c r="O36" i="1"/>
  <c r="O37" i="1"/>
  <c r="O38" i="1"/>
  <c r="O39" i="1"/>
  <c r="O30" i="1"/>
  <c r="M31" i="1"/>
  <c r="M40" i="1" s="1"/>
  <c r="M32" i="1"/>
  <c r="M33" i="1"/>
  <c r="M34" i="1"/>
  <c r="M35" i="1"/>
  <c r="M36" i="1"/>
  <c r="M37" i="1"/>
  <c r="M38" i="1"/>
  <c r="M39" i="1"/>
  <c r="M30" i="1"/>
  <c r="K40" i="1"/>
  <c r="G5" i="1"/>
  <c r="G6" i="1"/>
  <c r="G7" i="1"/>
  <c r="G8" i="1"/>
  <c r="G9" i="1"/>
  <c r="G10" i="1"/>
  <c r="G11" i="1"/>
  <c r="G12" i="1"/>
  <c r="G4" i="1"/>
  <c r="E5" i="1"/>
  <c r="E6" i="1"/>
  <c r="E7" i="1"/>
  <c r="E13" i="1" s="1"/>
  <c r="E8" i="1"/>
  <c r="E9" i="1"/>
  <c r="E10" i="1"/>
  <c r="E11" i="1"/>
  <c r="E12" i="1"/>
  <c r="E4" i="1"/>
  <c r="C13" i="1"/>
  <c r="Q40" i="1" l="1"/>
  <c r="O40" i="1"/>
  <c r="G13" i="1"/>
</calcChain>
</file>

<file path=xl/sharedStrings.xml><?xml version="1.0" encoding="utf-8"?>
<sst xmlns="http://schemas.openxmlformats.org/spreadsheetml/2006/main" count="145" uniqueCount="96">
  <si>
    <t>Factor Relevante</t>
  </si>
  <si>
    <t>Peso Asignado</t>
  </si>
  <si>
    <t>Ubicación Remota</t>
  </si>
  <si>
    <t>Oficinas Fisicas</t>
  </si>
  <si>
    <t>Calificación</t>
  </si>
  <si>
    <t>Calificación Ponderada</t>
  </si>
  <si>
    <t>Costo Arriendo.</t>
  </si>
  <si>
    <t>Costo Servicios.</t>
  </si>
  <si>
    <t>Costo Transporte.</t>
  </si>
  <si>
    <t>Capital Humano.</t>
  </si>
  <si>
    <t>Confianza (Reconocimiento de clientes).</t>
  </si>
  <si>
    <t>Equipos de Computo (Hardware).</t>
  </si>
  <si>
    <t>Bienestar Laboral(Ambiente Laboral).</t>
  </si>
  <si>
    <t>Productividad.</t>
  </si>
  <si>
    <t>Software(servidores, programas de diseño, consultores, etc.)</t>
  </si>
  <si>
    <t>Totales:</t>
  </si>
  <si>
    <t>Peso</t>
  </si>
  <si>
    <t>0-100</t>
  </si>
  <si>
    <t>0-5</t>
  </si>
  <si>
    <t>Bogota</t>
  </si>
  <si>
    <t>Medellin</t>
  </si>
  <si>
    <t>Barranquilla</t>
  </si>
  <si>
    <t xml:space="preserve">Cali </t>
  </si>
  <si>
    <t>Ubicación de consumidores</t>
  </si>
  <si>
    <t>Competidores.</t>
  </si>
  <si>
    <t>Apoyo gubernamental.</t>
  </si>
  <si>
    <t>Networking.</t>
  </si>
  <si>
    <t>Ferias Empresariales.</t>
  </si>
  <si>
    <t>Costos de servicios externos (Mano de Obra Calificada).</t>
  </si>
  <si>
    <t>Cantidad de empresas</t>
  </si>
  <si>
    <t>Desarrollo tecnologico.</t>
  </si>
  <si>
    <t>Capital empresarial.</t>
  </si>
  <si>
    <t>Costos de producción (Implementación de soluciones).</t>
  </si>
  <si>
    <t>Totales</t>
  </si>
  <si>
    <t>0 -100</t>
  </si>
  <si>
    <t>0 - 5</t>
  </si>
  <si>
    <t>Nombre del servicio:</t>
  </si>
  <si>
    <t>Asesorias y consultorias</t>
  </si>
  <si>
    <t>Usuarios:</t>
  </si>
  <si>
    <t>Clientes</t>
  </si>
  <si>
    <t>Proceso:</t>
  </si>
  <si>
    <t>Prestacion de Servicios.</t>
  </si>
  <si>
    <t>Procedimiento Asociado:</t>
  </si>
  <si>
    <t>Procedimiento para gestión de Asesorías y Consultorías.</t>
  </si>
  <si>
    <t>Responsable del proceso:</t>
  </si>
  <si>
    <t>Area Comercial, Equipo Consultor.</t>
  </si>
  <si>
    <t>Descripción del servicio:</t>
  </si>
  <si>
    <r>
      <rPr>
        <b/>
        <sz val="11"/>
        <color theme="1"/>
        <rFont val="Calibri"/>
        <family val="2"/>
        <scheme val="minor"/>
      </rPr>
      <t>Asesoria:</t>
    </r>
    <r>
      <rPr>
        <sz val="11"/>
        <color theme="1"/>
        <rFont val="Calibri"/>
        <family val="2"/>
        <scheme val="minor"/>
      </rPr>
      <t xml:space="preserve"> Conocimientos y/o orientación a un cliente que solicite guia en procecos/productos/servicios </t>
    </r>
  </si>
  <si>
    <r>
      <rPr>
        <b/>
        <sz val="11"/>
        <color theme="1"/>
        <rFont val="Calibri"/>
        <family val="2"/>
        <scheme val="minor"/>
      </rPr>
      <t>Consultoría:</t>
    </r>
    <r>
      <rPr>
        <sz val="11"/>
        <color theme="1"/>
        <rFont val="Calibri"/>
        <family val="2"/>
        <scheme val="minor"/>
      </rPr>
      <t xml:space="preserve"> Diseño  y planes de mejoras para asegurar la competitividad, sostenibilidad y autogestión del cliente.</t>
    </r>
  </si>
  <si>
    <t>Necesidades y Expectativas De los Clientes:</t>
  </si>
  <si>
    <t>Asegurar la competitividad, sostenibilidad y autogestión del cliente.</t>
  </si>
  <si>
    <t>Requisitos Legales:</t>
  </si>
  <si>
    <t>Formalización del contrato, cumplimiento de clausulas de confidencialidad y Firma de entregables.</t>
  </si>
  <si>
    <t>Requisistos Técnicos:</t>
  </si>
  <si>
    <t>Conocimientos basicos de productos tecnologicos, personal responsable del uso de herramientas tecnologicas.</t>
  </si>
  <si>
    <t>Requisitos De Oportunidad:</t>
  </si>
  <si>
    <t>Tiempo de entrega: De acuerdo a lo acordado y evaluado en el contrato legalizado por ambas partes.</t>
  </si>
  <si>
    <t>Sitio de Entrega: De acuerdo a lo acordado y evaluado en el contrato legalizado por ambas partes(presencial/virtual).</t>
  </si>
  <si>
    <t>Requisitos afines al medio de entrega:</t>
  </si>
  <si>
    <t>De acuerdo a lo acordado y evaluado en el contrato legalizado por ambas partes(presencial/virtual).</t>
  </si>
  <si>
    <t>Responsable de aprobación del servicio:</t>
  </si>
  <si>
    <t>Puntos de Control:</t>
  </si>
  <si>
    <t>Segumiento continuo de la consultoría.</t>
  </si>
  <si>
    <t>Planes de Mejora:</t>
  </si>
  <si>
    <t>Evaluación Satisfacción de Cliente.</t>
  </si>
  <si>
    <t>Vigencia Esperada:</t>
  </si>
  <si>
    <t>6 Meses Despues De Realizado Y Publicado el Documento Al Cliente</t>
  </si>
  <si>
    <t>Nombre del servicio</t>
  </si>
  <si>
    <t>Software a la medida y SaaS</t>
  </si>
  <si>
    <t>Clientes Los Cuales Continuan Con El Proceso de Adopción De Tecnología.</t>
  </si>
  <si>
    <t>Prestación de Servicios</t>
  </si>
  <si>
    <t>Procedimiento Asociado</t>
  </si>
  <si>
    <t>Procedimiento para gestión de Implementación</t>
  </si>
  <si>
    <t>Area Comercial, Equipo Consultor, Aliado, Proveedor, Desarrollador.</t>
  </si>
  <si>
    <t>Descripción Del Servicio:</t>
  </si>
  <si>
    <t xml:space="preserve">Implementación a la medida de acuerdo a los planes de acción y mejora propuestas en la consultoría para lograr objetivo planteado </t>
  </si>
  <si>
    <t>Necesidades y Expectativas De Los Clientes:</t>
  </si>
  <si>
    <t>Procesos de empresa muy manuales, necesitan una transformación digital, y automatizar procesos, para que se enfoquen en lo que realidad les importa (sus clientes).</t>
  </si>
  <si>
    <t>Requisitos Legales</t>
  </si>
  <si>
    <t>Requisitos Técnicos</t>
  </si>
  <si>
    <r>
      <rPr>
        <b/>
        <sz val="11"/>
        <color theme="1"/>
        <rFont val="Calibri"/>
        <family val="2"/>
        <scheme val="minor"/>
      </rPr>
      <t>Tiempo de entrega:</t>
    </r>
    <r>
      <rPr>
        <sz val="11"/>
        <color theme="1"/>
        <rFont val="Calibri"/>
        <family val="2"/>
        <scheme val="minor"/>
      </rPr>
      <t xml:space="preserve"> De acuerdo a lo acordado y evaluado en el contrato legalizado por ambas partes</t>
    </r>
    <r>
      <rPr>
        <sz val="11"/>
        <color theme="1"/>
        <rFont val="Calibri"/>
        <family val="2"/>
        <scheme val="minor"/>
      </rPr>
      <t>.</t>
    </r>
  </si>
  <si>
    <r>
      <rPr>
        <b/>
        <sz val="11"/>
        <color theme="1"/>
        <rFont val="Calibri"/>
        <family val="2"/>
        <scheme val="minor"/>
      </rPr>
      <t>Sitio de Entrega:</t>
    </r>
    <r>
      <rPr>
        <sz val="11"/>
        <color theme="1"/>
        <rFont val="Calibri"/>
        <family val="2"/>
        <scheme val="minor"/>
      </rPr>
      <t xml:space="preserve"> De acuerdo a lo acordado y evaluado en el contrato legalizado por ambas partes(presencial/virtual)</t>
    </r>
  </si>
  <si>
    <t>Pruebas del Software con el cliente y de acuerdo con el contrato formalizado</t>
  </si>
  <si>
    <t>Puntos de control:</t>
  </si>
  <si>
    <t>Segumiento continuo a la implementación.</t>
  </si>
  <si>
    <t>Hasta 3 meses despues de haber entregado la solución con excepción de contratos de extención de soporte sobre entregables definidos.</t>
  </si>
  <si>
    <t>Soporte Y Asistencia</t>
  </si>
  <si>
    <t>Clientes Los Cuales Continuan e Implementan Soluciones Sugeridas Por TI SCALE.</t>
  </si>
  <si>
    <t>Procedimiento Relacionado Con Post-Venta</t>
  </si>
  <si>
    <t>Desarrollo y atención de incidentes o necesidades del cliente luego de la entrega de la solución.</t>
  </si>
  <si>
    <t>Atención de incientes o asistencia frente a eventualidades que se pueden presentar durante la fase de post-venta.</t>
  </si>
  <si>
    <r>
      <t>Tiempo de entrega:</t>
    </r>
    <r>
      <rPr>
        <sz val="11"/>
        <color rgb="FF000000"/>
        <rFont val="Calibri"/>
        <family val="2"/>
        <scheme val="minor"/>
      </rPr>
      <t xml:space="preserve"> De acuerdo a lo acordado y evaluado en el contrato legalizado por ambas partes.</t>
    </r>
  </si>
  <si>
    <r>
      <t>Sitio de Entrega:</t>
    </r>
    <r>
      <rPr>
        <sz val="11"/>
        <color rgb="FF000000"/>
        <rFont val="Calibri"/>
        <family val="2"/>
        <scheme val="minor"/>
      </rPr>
      <t xml:space="preserve"> De acuerdo a lo acordado y evaluado en el contrato legalizado por ambas partes(presencial/virtual)</t>
    </r>
  </si>
  <si>
    <t>Pruebas del Software con el cliente y Solución de incidentes de acuerdo con el contrato formalizado.</t>
  </si>
  <si>
    <t>Seguimiento continúo a la implementación.</t>
  </si>
  <si>
    <t>De acuerdo a los tiempos establecidos en contrato referentes a la preestación del servicio.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</si>
</sst>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CE4D6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theme="5" tint="0.79998168889431442"/>
        <bgColor rgb="FF0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16" fontId="0" fillId="0" borderId="0" xfId="0" applyNumberFormat="1"/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wrapText="1"/>
    </xf>
    <xf numFmtId="0" fontId="0" fillId="3" borderId="1" xfId="0" applyFill="1" applyBorder="1" applyAlignment="1">
      <alignment horizontal="center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16" fontId="0" fillId="0" borderId="1" xfId="0" applyNumberFormat="1" applyBorder="1" applyAlignment="1">
      <alignment horizontal="center"/>
    </xf>
    <xf numFmtId="0" fontId="0" fillId="3" borderId="1" xfId="0" applyFill="1" applyBorder="1"/>
    <xf numFmtId="0" fontId="0" fillId="4" borderId="1" xfId="0" applyFill="1" applyBorder="1"/>
    <xf numFmtId="0" fontId="0" fillId="4" borderId="1" xfId="0" applyFill="1" applyBorder="1" applyAlignment="1">
      <alignment horizontal="center" vertical="center"/>
    </xf>
    <xf numFmtId="0" fontId="0" fillId="0" borderId="0" xfId="0" applyAlignment="1">
      <alignment wrapText="1"/>
    </xf>
    <xf numFmtId="0" fontId="0" fillId="2" borderId="1" xfId="0" applyFill="1" applyBorder="1"/>
    <xf numFmtId="2" fontId="0" fillId="3" borderId="1" xfId="0" applyNumberFormat="1" applyFill="1" applyBorder="1" applyAlignment="1">
      <alignment horizontal="center"/>
    </xf>
    <xf numFmtId="0" fontId="0" fillId="2" borderId="14" xfId="0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3" borderId="15" xfId="0" applyFill="1" applyBorder="1" applyAlignment="1">
      <alignment horizontal="center" wrapText="1"/>
    </xf>
    <xf numFmtId="0" fontId="0" fillId="3" borderId="4" xfId="0" applyFill="1" applyBorder="1" applyAlignment="1">
      <alignment wrapText="1"/>
    </xf>
    <xf numFmtId="0" fontId="0" fillId="3" borderId="7" xfId="0" applyFill="1" applyBorder="1" applyAlignment="1">
      <alignment horizontal="center" wrapText="1"/>
    </xf>
    <xf numFmtId="0" fontId="0" fillId="3" borderId="24" xfId="0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wrapText="1"/>
    </xf>
    <xf numFmtId="0" fontId="2" fillId="7" borderId="1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3" borderId="19" xfId="0" applyFill="1" applyBorder="1" applyAlignment="1">
      <alignment horizontal="center" wrapText="1"/>
    </xf>
    <xf numFmtId="0" fontId="0" fillId="3" borderId="20" xfId="0" applyFill="1" applyBorder="1" applyAlignment="1">
      <alignment horizontal="center" wrapText="1"/>
    </xf>
    <xf numFmtId="0" fontId="0" fillId="2" borderId="12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wrapText="1"/>
    </xf>
    <xf numFmtId="0" fontId="0" fillId="3" borderId="15" xfId="0" applyFill="1" applyBorder="1" applyAlignment="1">
      <alignment horizontal="center" wrapText="1"/>
    </xf>
    <xf numFmtId="0" fontId="0" fillId="2" borderId="17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wrapText="1"/>
    </xf>
    <xf numFmtId="0" fontId="0" fillId="3" borderId="13" xfId="0" applyFill="1" applyBorder="1" applyAlignment="1">
      <alignment horizontal="center" wrapText="1"/>
    </xf>
    <xf numFmtId="0" fontId="0" fillId="2" borderId="16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0" fillId="2" borderId="14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3" borderId="15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3" borderId="13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0" fillId="3" borderId="22" xfId="0" applyFill="1" applyBorder="1" applyAlignment="1">
      <alignment horizontal="center"/>
    </xf>
    <xf numFmtId="0" fontId="0" fillId="3" borderId="23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4" xfId="0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wrapText="1"/>
    </xf>
    <xf numFmtId="0" fontId="2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wrapText="1"/>
    </xf>
    <xf numFmtId="0" fontId="3" fillId="6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4EF6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03D7A8-8AAE-4F45-AC9F-D979C7AB0660}">
  <dimension ref="B2:S43"/>
  <sheetViews>
    <sheetView topLeftCell="E29" workbookViewId="0">
      <selection activeCell="T39" sqref="T39"/>
    </sheetView>
  </sheetViews>
  <sheetFormatPr defaultColWidth="11.42578125" defaultRowHeight="14.45"/>
  <cols>
    <col min="2" max="2" width="21.140625" customWidth="1"/>
    <col min="3" max="3" width="14" customWidth="1"/>
    <col min="5" max="5" width="11.28515625" customWidth="1"/>
    <col min="10" max="10" width="17.85546875" bestFit="1" customWidth="1"/>
    <col min="11" max="11" width="12.7109375" bestFit="1" customWidth="1"/>
  </cols>
  <sheetData>
    <row r="2" spans="2:7">
      <c r="B2" s="33" t="s">
        <v>0</v>
      </c>
      <c r="C2" s="34" t="s">
        <v>1</v>
      </c>
      <c r="D2" s="31" t="s">
        <v>2</v>
      </c>
      <c r="E2" s="32"/>
      <c r="F2" s="31" t="s">
        <v>3</v>
      </c>
      <c r="G2" s="32"/>
    </row>
    <row r="3" spans="2:7" ht="28.9">
      <c r="B3" s="33"/>
      <c r="C3" s="35"/>
      <c r="D3" s="5" t="s">
        <v>4</v>
      </c>
      <c r="E3" s="6" t="s">
        <v>5</v>
      </c>
      <c r="F3" s="5" t="s">
        <v>4</v>
      </c>
      <c r="G3" s="7" t="s">
        <v>5</v>
      </c>
    </row>
    <row r="4" spans="2:7">
      <c r="B4" s="8" t="s">
        <v>6</v>
      </c>
      <c r="C4" s="11">
        <v>27</v>
      </c>
      <c r="D4" s="11">
        <v>5</v>
      </c>
      <c r="E4" s="11">
        <f t="shared" ref="E4:E12" si="0">C4*D4</f>
        <v>135</v>
      </c>
      <c r="F4" s="11">
        <v>3</v>
      </c>
      <c r="G4" s="11">
        <f t="shared" ref="G4:G12" si="1">C4*F4</f>
        <v>81</v>
      </c>
    </row>
    <row r="5" spans="2:7">
      <c r="B5" s="9" t="s">
        <v>7</v>
      </c>
      <c r="C5" s="11">
        <v>15</v>
      </c>
      <c r="D5" s="11">
        <v>5</v>
      </c>
      <c r="E5" s="11">
        <f t="shared" si="0"/>
        <v>75</v>
      </c>
      <c r="F5" s="11">
        <v>2</v>
      </c>
      <c r="G5" s="11">
        <f t="shared" si="1"/>
        <v>30</v>
      </c>
    </row>
    <row r="6" spans="2:7">
      <c r="B6" s="9" t="s">
        <v>8</v>
      </c>
      <c r="C6" s="11">
        <v>3</v>
      </c>
      <c r="D6" s="11">
        <v>5</v>
      </c>
      <c r="E6" s="11">
        <f t="shared" si="0"/>
        <v>15</v>
      </c>
      <c r="F6" s="11">
        <v>2</v>
      </c>
      <c r="G6" s="11">
        <f t="shared" si="1"/>
        <v>6</v>
      </c>
    </row>
    <row r="7" spans="2:7">
      <c r="B7" s="9" t="s">
        <v>9</v>
      </c>
      <c r="C7" s="11">
        <v>20</v>
      </c>
      <c r="D7" s="11">
        <v>4</v>
      </c>
      <c r="E7" s="11">
        <f t="shared" si="0"/>
        <v>80</v>
      </c>
      <c r="F7" s="11">
        <v>5</v>
      </c>
      <c r="G7" s="11">
        <f t="shared" si="1"/>
        <v>100</v>
      </c>
    </row>
    <row r="8" spans="2:7" ht="43.15">
      <c r="B8" s="10" t="s">
        <v>10</v>
      </c>
      <c r="C8" s="11">
        <v>5</v>
      </c>
      <c r="D8" s="11">
        <v>3</v>
      </c>
      <c r="E8" s="11">
        <f t="shared" si="0"/>
        <v>15</v>
      </c>
      <c r="F8" s="11">
        <v>5</v>
      </c>
      <c r="G8" s="11">
        <f t="shared" si="1"/>
        <v>25</v>
      </c>
    </row>
    <row r="9" spans="2:7" ht="28.9">
      <c r="B9" s="8" t="s">
        <v>11</v>
      </c>
      <c r="C9" s="11">
        <v>10</v>
      </c>
      <c r="D9" s="11">
        <v>5</v>
      </c>
      <c r="E9" s="11">
        <f t="shared" si="0"/>
        <v>50</v>
      </c>
      <c r="F9" s="11">
        <v>5</v>
      </c>
      <c r="G9" s="11">
        <f t="shared" si="1"/>
        <v>50</v>
      </c>
    </row>
    <row r="10" spans="2:7" ht="43.15">
      <c r="B10" s="10" t="s">
        <v>12</v>
      </c>
      <c r="C10" s="11">
        <v>5</v>
      </c>
      <c r="D10" s="11">
        <v>4</v>
      </c>
      <c r="E10" s="11">
        <f t="shared" si="0"/>
        <v>20</v>
      </c>
      <c r="F10" s="11">
        <v>3</v>
      </c>
      <c r="G10" s="11">
        <f t="shared" si="1"/>
        <v>15</v>
      </c>
    </row>
    <row r="11" spans="2:7">
      <c r="B11" s="9" t="s">
        <v>13</v>
      </c>
      <c r="C11" s="11">
        <v>10</v>
      </c>
      <c r="D11" s="11">
        <v>5</v>
      </c>
      <c r="E11" s="11">
        <f t="shared" si="0"/>
        <v>50</v>
      </c>
      <c r="F11" s="11">
        <v>4</v>
      </c>
      <c r="G11" s="11">
        <f t="shared" si="1"/>
        <v>40</v>
      </c>
    </row>
    <row r="12" spans="2:7" ht="43.15">
      <c r="B12" s="8" t="s">
        <v>14</v>
      </c>
      <c r="C12" s="11">
        <v>5</v>
      </c>
      <c r="D12" s="11">
        <v>5</v>
      </c>
      <c r="E12" s="11">
        <f t="shared" si="0"/>
        <v>25</v>
      </c>
      <c r="F12" s="11">
        <v>5</v>
      </c>
      <c r="G12" s="11">
        <f t="shared" si="1"/>
        <v>25</v>
      </c>
    </row>
    <row r="13" spans="2:7">
      <c r="B13" s="11" t="s">
        <v>15</v>
      </c>
      <c r="C13" s="11">
        <f>SUM(C4:C12)</f>
        <v>100</v>
      </c>
      <c r="D13" s="11"/>
      <c r="E13" s="15">
        <f>SUM(E4:E12)</f>
        <v>465</v>
      </c>
      <c r="F13" s="11"/>
      <c r="G13" s="11">
        <f>SUM(G4:G12)</f>
        <v>372</v>
      </c>
    </row>
    <row r="15" spans="2:7">
      <c r="B15" s="17" t="s">
        <v>16</v>
      </c>
      <c r="C15" s="9" t="s">
        <v>17</v>
      </c>
    </row>
    <row r="16" spans="2:7">
      <c r="B16" s="17" t="s">
        <v>4</v>
      </c>
      <c r="C16" s="18" t="s">
        <v>18</v>
      </c>
      <c r="D16" s="3"/>
    </row>
    <row r="28" spans="10:19">
      <c r="J28" s="33" t="s">
        <v>0</v>
      </c>
      <c r="K28" s="34" t="s">
        <v>1</v>
      </c>
      <c r="L28" s="31" t="s">
        <v>19</v>
      </c>
      <c r="M28" s="32"/>
      <c r="N28" s="31" t="s">
        <v>20</v>
      </c>
      <c r="O28" s="32"/>
      <c r="P28" s="31" t="s">
        <v>21</v>
      </c>
      <c r="Q28" s="32"/>
      <c r="R28" s="31" t="s">
        <v>22</v>
      </c>
      <c r="S28" s="32"/>
    </row>
    <row r="29" spans="10:19" ht="28.9">
      <c r="J29" s="33"/>
      <c r="K29" s="35"/>
      <c r="L29" s="4" t="s">
        <v>4</v>
      </c>
      <c r="M29" s="7" t="s">
        <v>5</v>
      </c>
      <c r="N29" s="4" t="s">
        <v>4</v>
      </c>
      <c r="O29" s="7" t="s">
        <v>5</v>
      </c>
      <c r="P29" s="4" t="s">
        <v>4</v>
      </c>
      <c r="Q29" s="7" t="s">
        <v>5</v>
      </c>
      <c r="R29" s="4" t="s">
        <v>4</v>
      </c>
      <c r="S29" s="7" t="s">
        <v>5</v>
      </c>
    </row>
    <row r="30" spans="10:19" ht="28.9">
      <c r="J30" s="8" t="s">
        <v>23</v>
      </c>
      <c r="K30" s="11">
        <v>10</v>
      </c>
      <c r="L30" s="11">
        <v>4</v>
      </c>
      <c r="M30" s="11">
        <f t="shared" ref="M30:M39" si="2">K30*L30</f>
        <v>40</v>
      </c>
      <c r="N30" s="11">
        <v>4</v>
      </c>
      <c r="O30" s="11">
        <f t="shared" ref="O30:O39" si="3">K30*N30</f>
        <v>40</v>
      </c>
      <c r="P30" s="11">
        <v>3</v>
      </c>
      <c r="Q30" s="11">
        <f t="shared" ref="Q30:Q39" si="4">K30*P30</f>
        <v>30</v>
      </c>
      <c r="R30" s="11">
        <v>2.5</v>
      </c>
      <c r="S30" s="11">
        <f t="shared" ref="S30:S39" si="5">K30*R30</f>
        <v>25</v>
      </c>
    </row>
    <row r="31" spans="10:19">
      <c r="J31" s="8" t="s">
        <v>24</v>
      </c>
      <c r="K31" s="11">
        <v>10</v>
      </c>
      <c r="L31" s="11">
        <v>1</v>
      </c>
      <c r="M31" s="11">
        <f t="shared" si="2"/>
        <v>10</v>
      </c>
      <c r="N31" s="11">
        <v>2</v>
      </c>
      <c r="O31" s="11">
        <f t="shared" si="3"/>
        <v>20</v>
      </c>
      <c r="P31" s="11">
        <v>4</v>
      </c>
      <c r="Q31" s="11">
        <f t="shared" si="4"/>
        <v>40</v>
      </c>
      <c r="R31" s="11">
        <v>4</v>
      </c>
      <c r="S31" s="11">
        <f t="shared" si="5"/>
        <v>40</v>
      </c>
    </row>
    <row r="32" spans="10:19" ht="28.9">
      <c r="J32" s="8" t="s">
        <v>25</v>
      </c>
      <c r="K32" s="11">
        <v>8</v>
      </c>
      <c r="L32" s="11">
        <v>5</v>
      </c>
      <c r="M32" s="11">
        <f t="shared" si="2"/>
        <v>40</v>
      </c>
      <c r="N32" s="11">
        <v>5</v>
      </c>
      <c r="O32" s="11">
        <f t="shared" si="3"/>
        <v>40</v>
      </c>
      <c r="P32" s="11">
        <v>3.5</v>
      </c>
      <c r="Q32" s="11">
        <f t="shared" si="4"/>
        <v>28</v>
      </c>
      <c r="R32" s="11">
        <v>3</v>
      </c>
      <c r="S32" s="11">
        <f t="shared" si="5"/>
        <v>24</v>
      </c>
    </row>
    <row r="33" spans="10:19">
      <c r="J33" s="9" t="s">
        <v>26</v>
      </c>
      <c r="K33" s="11">
        <v>13</v>
      </c>
      <c r="L33" s="11">
        <v>4.5</v>
      </c>
      <c r="M33" s="11">
        <f t="shared" si="2"/>
        <v>58.5</v>
      </c>
      <c r="N33" s="11">
        <v>5</v>
      </c>
      <c r="O33" s="11">
        <f t="shared" si="3"/>
        <v>65</v>
      </c>
      <c r="P33" s="11">
        <v>3.5</v>
      </c>
      <c r="Q33" s="11">
        <f t="shared" si="4"/>
        <v>45.5</v>
      </c>
      <c r="R33" s="11">
        <v>3</v>
      </c>
      <c r="S33" s="11">
        <f t="shared" si="5"/>
        <v>39</v>
      </c>
    </row>
    <row r="34" spans="10:19" ht="28.9">
      <c r="J34" s="10" t="s">
        <v>27</v>
      </c>
      <c r="K34" s="11">
        <v>13</v>
      </c>
      <c r="L34" s="11">
        <v>5</v>
      </c>
      <c r="M34" s="11">
        <f t="shared" si="2"/>
        <v>65</v>
      </c>
      <c r="N34" s="11">
        <v>5</v>
      </c>
      <c r="O34" s="11">
        <f t="shared" si="3"/>
        <v>65</v>
      </c>
      <c r="P34" s="11">
        <v>2</v>
      </c>
      <c r="Q34" s="11">
        <f t="shared" si="4"/>
        <v>26</v>
      </c>
      <c r="R34" s="11">
        <v>2</v>
      </c>
      <c r="S34" s="11">
        <f t="shared" si="5"/>
        <v>26</v>
      </c>
    </row>
    <row r="35" spans="10:19" ht="43.15">
      <c r="J35" s="8" t="s">
        <v>28</v>
      </c>
      <c r="K35" s="11">
        <v>15</v>
      </c>
      <c r="L35" s="11">
        <v>5</v>
      </c>
      <c r="M35" s="11">
        <f t="shared" si="2"/>
        <v>75</v>
      </c>
      <c r="N35" s="11">
        <v>4</v>
      </c>
      <c r="O35" s="11">
        <f t="shared" si="3"/>
        <v>60</v>
      </c>
      <c r="P35" s="11">
        <v>2.5</v>
      </c>
      <c r="Q35" s="11">
        <f t="shared" si="4"/>
        <v>37.5</v>
      </c>
      <c r="R35" s="11">
        <v>2.5</v>
      </c>
      <c r="S35" s="11">
        <f t="shared" si="5"/>
        <v>37.5</v>
      </c>
    </row>
    <row r="36" spans="10:19" ht="28.9">
      <c r="J36" s="8" t="s">
        <v>29</v>
      </c>
      <c r="K36" s="11">
        <v>5</v>
      </c>
      <c r="L36" s="11">
        <v>5</v>
      </c>
      <c r="M36" s="11">
        <f t="shared" si="2"/>
        <v>25</v>
      </c>
      <c r="N36" s="11">
        <v>5</v>
      </c>
      <c r="O36" s="11">
        <f t="shared" si="3"/>
        <v>25</v>
      </c>
      <c r="P36" s="11">
        <v>4</v>
      </c>
      <c r="Q36" s="11">
        <f t="shared" si="4"/>
        <v>20</v>
      </c>
      <c r="R36" s="11">
        <v>3</v>
      </c>
      <c r="S36" s="11">
        <f t="shared" si="5"/>
        <v>15</v>
      </c>
    </row>
    <row r="37" spans="10:19" ht="28.9">
      <c r="J37" s="8" t="s">
        <v>30</v>
      </c>
      <c r="K37" s="11">
        <v>8</v>
      </c>
      <c r="L37" s="11">
        <v>5</v>
      </c>
      <c r="M37" s="11">
        <f t="shared" si="2"/>
        <v>40</v>
      </c>
      <c r="N37" s="11">
        <v>5</v>
      </c>
      <c r="O37" s="11">
        <f t="shared" si="3"/>
        <v>40</v>
      </c>
      <c r="P37" s="11">
        <v>3.5</v>
      </c>
      <c r="Q37" s="11">
        <f t="shared" si="4"/>
        <v>28</v>
      </c>
      <c r="R37" s="11">
        <v>3</v>
      </c>
      <c r="S37" s="11">
        <f t="shared" si="5"/>
        <v>24</v>
      </c>
    </row>
    <row r="38" spans="10:19">
      <c r="J38" s="9" t="s">
        <v>31</v>
      </c>
      <c r="K38" s="11">
        <v>10</v>
      </c>
      <c r="L38" s="11">
        <v>5</v>
      </c>
      <c r="M38" s="11">
        <f t="shared" si="2"/>
        <v>50</v>
      </c>
      <c r="N38" s="11">
        <v>4.8</v>
      </c>
      <c r="O38" s="11">
        <f t="shared" si="3"/>
        <v>48</v>
      </c>
      <c r="P38" s="11">
        <v>4</v>
      </c>
      <c r="Q38" s="11">
        <f t="shared" si="4"/>
        <v>40</v>
      </c>
      <c r="R38" s="11">
        <v>3.5</v>
      </c>
      <c r="S38" s="11">
        <f t="shared" si="5"/>
        <v>35</v>
      </c>
    </row>
    <row r="39" spans="10:19" ht="57.6">
      <c r="J39" s="8" t="s">
        <v>32</v>
      </c>
      <c r="K39" s="11">
        <v>8</v>
      </c>
      <c r="L39" s="11">
        <v>3</v>
      </c>
      <c r="M39" s="11">
        <f t="shared" si="2"/>
        <v>24</v>
      </c>
      <c r="N39" s="11">
        <v>2.5</v>
      </c>
      <c r="O39" s="11">
        <f t="shared" si="3"/>
        <v>20</v>
      </c>
      <c r="P39" s="11">
        <v>4</v>
      </c>
      <c r="Q39" s="11">
        <f t="shared" si="4"/>
        <v>32</v>
      </c>
      <c r="R39" s="11">
        <v>5</v>
      </c>
      <c r="S39" s="11">
        <f t="shared" si="5"/>
        <v>40</v>
      </c>
    </row>
    <row r="40" spans="10:19">
      <c r="J40" s="11" t="s">
        <v>33</v>
      </c>
      <c r="K40" s="13">
        <f>SUM(K30:K39)</f>
        <v>100</v>
      </c>
      <c r="L40" s="13"/>
      <c r="M40" s="14">
        <f>SUM(M30:M39)</f>
        <v>427.5</v>
      </c>
      <c r="N40" s="13"/>
      <c r="O40" s="13">
        <f>SUM(O30:O39)</f>
        <v>423</v>
      </c>
      <c r="P40" s="13"/>
      <c r="Q40" s="13">
        <f>SUM(Q30:Q39)</f>
        <v>327</v>
      </c>
      <c r="R40" s="13"/>
      <c r="S40" s="13">
        <f>SUM(S30:S39)</f>
        <v>305.5</v>
      </c>
    </row>
    <row r="42" spans="10:19">
      <c r="J42" s="1" t="s">
        <v>16</v>
      </c>
      <c r="K42" s="2" t="s">
        <v>34</v>
      </c>
    </row>
    <row r="43" spans="10:19">
      <c r="J43" s="1" t="s">
        <v>4</v>
      </c>
      <c r="K43" s="12" t="s">
        <v>35</v>
      </c>
    </row>
  </sheetData>
  <mergeCells count="10">
    <mergeCell ref="L28:M28"/>
    <mergeCell ref="N28:O28"/>
    <mergeCell ref="P28:Q28"/>
    <mergeCell ref="R28:S28"/>
    <mergeCell ref="B2:B3"/>
    <mergeCell ref="C2:C3"/>
    <mergeCell ref="D2:E2"/>
    <mergeCell ref="F2:G2"/>
    <mergeCell ref="J28:J29"/>
    <mergeCell ref="K28:K2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3B057-9861-445E-A6F2-95B5A3CE1B68}">
  <dimension ref="B1:H51"/>
  <sheetViews>
    <sheetView tabSelected="1" zoomScale="80" zoomScaleNormal="80" workbookViewId="0">
      <selection activeCell="D51" sqref="D51"/>
    </sheetView>
  </sheetViews>
  <sheetFormatPr defaultColWidth="11.42578125" defaultRowHeight="14.45"/>
  <cols>
    <col min="2" max="2" width="40.140625" customWidth="1"/>
    <col min="3" max="3" width="21" customWidth="1"/>
    <col min="4" max="4" width="24.140625" customWidth="1"/>
    <col min="5" max="5" width="24.5703125" customWidth="1"/>
  </cols>
  <sheetData>
    <row r="1" spans="2:8" ht="15" thickBot="1"/>
    <row r="2" spans="2:8">
      <c r="B2" s="56" t="s">
        <v>36</v>
      </c>
      <c r="C2" s="60"/>
      <c r="D2" s="61" t="s">
        <v>37</v>
      </c>
      <c r="E2" s="62"/>
    </row>
    <row r="3" spans="2:8">
      <c r="B3" s="38" t="s">
        <v>38</v>
      </c>
      <c r="C3" s="44"/>
      <c r="D3" s="49" t="s">
        <v>39</v>
      </c>
      <c r="E3" s="50"/>
    </row>
    <row r="4" spans="2:8" ht="28.9">
      <c r="B4" s="19" t="s">
        <v>40</v>
      </c>
      <c r="C4" s="23" t="s">
        <v>41</v>
      </c>
      <c r="D4" s="7" t="s">
        <v>42</v>
      </c>
      <c r="E4" s="20" t="s">
        <v>43</v>
      </c>
    </row>
    <row r="5" spans="2:8" ht="43.9" customHeight="1">
      <c r="B5" s="38" t="s">
        <v>44</v>
      </c>
      <c r="C5" s="44"/>
      <c r="D5" s="63" t="s">
        <v>45</v>
      </c>
      <c r="E5" s="64"/>
    </row>
    <row r="6" spans="2:8" ht="100.9" customHeight="1">
      <c r="B6" s="38" t="s">
        <v>46</v>
      </c>
      <c r="C6" s="44"/>
      <c r="D6" s="21" t="s">
        <v>47</v>
      </c>
      <c r="E6" s="20" t="s">
        <v>48</v>
      </c>
    </row>
    <row r="7" spans="2:8" ht="46.9" customHeight="1">
      <c r="B7" s="38" t="s">
        <v>49</v>
      </c>
      <c r="C7" s="44"/>
      <c r="D7" s="54" t="s">
        <v>50</v>
      </c>
      <c r="E7" s="55"/>
    </row>
    <row r="8" spans="2:8" ht="45.75" customHeight="1">
      <c r="B8" s="38" t="s">
        <v>51</v>
      </c>
      <c r="C8" s="44"/>
      <c r="D8" s="54" t="s">
        <v>52</v>
      </c>
      <c r="E8" s="55"/>
    </row>
    <row r="9" spans="2:8" ht="63" customHeight="1">
      <c r="B9" s="38" t="s">
        <v>53</v>
      </c>
      <c r="C9" s="44"/>
      <c r="D9" s="54" t="s">
        <v>54</v>
      </c>
      <c r="E9" s="55"/>
      <c r="H9" s="16"/>
    </row>
    <row r="10" spans="2:8" ht="42" customHeight="1">
      <c r="B10" s="51" t="s">
        <v>55</v>
      </c>
      <c r="C10" s="33"/>
      <c r="D10" s="40" t="s">
        <v>56</v>
      </c>
      <c r="E10" s="41"/>
    </row>
    <row r="11" spans="2:8" ht="42" customHeight="1">
      <c r="B11" s="51"/>
      <c r="C11" s="33"/>
      <c r="D11" s="52" t="s">
        <v>57</v>
      </c>
      <c r="E11" s="53"/>
    </row>
    <row r="12" spans="2:8" ht="36" customHeight="1">
      <c r="B12" s="38" t="s">
        <v>58</v>
      </c>
      <c r="C12" s="44"/>
      <c r="D12" s="54" t="s">
        <v>59</v>
      </c>
      <c r="E12" s="55"/>
    </row>
    <row r="13" spans="2:8" ht="28.9" customHeight="1">
      <c r="B13" s="47" t="s">
        <v>60</v>
      </c>
      <c r="C13" s="48"/>
      <c r="D13" s="49" t="s">
        <v>39</v>
      </c>
      <c r="E13" s="50"/>
    </row>
    <row r="14" spans="2:8" ht="43.9" customHeight="1">
      <c r="B14" s="19" t="s">
        <v>61</v>
      </c>
      <c r="C14" s="21" t="s">
        <v>62</v>
      </c>
      <c r="D14" s="7" t="s">
        <v>63</v>
      </c>
      <c r="E14" s="22" t="s">
        <v>64</v>
      </c>
    </row>
    <row r="15" spans="2:8" ht="36" customHeight="1">
      <c r="B15" s="42" t="s">
        <v>65</v>
      </c>
      <c r="C15" s="43"/>
      <c r="D15" s="36" t="s">
        <v>66</v>
      </c>
      <c r="E15" s="37"/>
    </row>
    <row r="20" spans="2:5" ht="15" thickBot="1"/>
    <row r="21" spans="2:5">
      <c r="B21" s="56" t="s">
        <v>67</v>
      </c>
      <c r="C21" s="57"/>
      <c r="D21" s="58" t="s">
        <v>68</v>
      </c>
      <c r="E21" s="59"/>
    </row>
    <row r="22" spans="2:5" ht="39.75" customHeight="1">
      <c r="B22" s="38" t="s">
        <v>38</v>
      </c>
      <c r="C22" s="39"/>
      <c r="D22" s="40" t="s">
        <v>69</v>
      </c>
      <c r="E22" s="41"/>
    </row>
    <row r="23" spans="2:5" ht="28.9">
      <c r="B23" s="19" t="s">
        <v>40</v>
      </c>
      <c r="C23" s="24" t="s">
        <v>70</v>
      </c>
      <c r="D23" s="6" t="s">
        <v>71</v>
      </c>
      <c r="E23" s="25" t="s">
        <v>72</v>
      </c>
    </row>
    <row r="24" spans="2:5" ht="28.5" customHeight="1">
      <c r="B24" s="38" t="s">
        <v>44</v>
      </c>
      <c r="C24" s="44"/>
      <c r="D24" s="54" t="s">
        <v>73</v>
      </c>
      <c r="E24" s="55"/>
    </row>
    <row r="25" spans="2:5" ht="55.15" customHeight="1">
      <c r="B25" s="38" t="s">
        <v>74</v>
      </c>
      <c r="C25" s="44"/>
      <c r="D25" s="54" t="s">
        <v>75</v>
      </c>
      <c r="E25" s="55"/>
    </row>
    <row r="26" spans="2:5" ht="62.25" customHeight="1">
      <c r="B26" s="38" t="s">
        <v>76</v>
      </c>
      <c r="C26" s="44"/>
      <c r="D26" s="54" t="s">
        <v>77</v>
      </c>
      <c r="E26" s="55"/>
    </row>
    <row r="27" spans="2:5" ht="46.15" customHeight="1">
      <c r="B27" s="38" t="s">
        <v>78</v>
      </c>
      <c r="C27" s="44"/>
      <c r="D27" s="54" t="s">
        <v>52</v>
      </c>
      <c r="E27" s="55"/>
    </row>
    <row r="28" spans="2:5" ht="50.25" customHeight="1">
      <c r="B28" s="38" t="s">
        <v>79</v>
      </c>
      <c r="C28" s="44"/>
      <c r="D28" s="54" t="s">
        <v>54</v>
      </c>
      <c r="E28" s="55"/>
    </row>
    <row r="29" spans="2:5" ht="45.75" customHeight="1">
      <c r="B29" s="51" t="s">
        <v>55</v>
      </c>
      <c r="C29" s="33"/>
      <c r="D29" s="40" t="s">
        <v>80</v>
      </c>
      <c r="E29" s="41"/>
    </row>
    <row r="30" spans="2:5" ht="50.25" customHeight="1">
      <c r="B30" s="51"/>
      <c r="C30" s="33"/>
      <c r="D30" s="52" t="s">
        <v>81</v>
      </c>
      <c r="E30" s="53"/>
    </row>
    <row r="31" spans="2:5" ht="33.75" customHeight="1">
      <c r="B31" s="38" t="s">
        <v>58</v>
      </c>
      <c r="C31" s="44"/>
      <c r="D31" s="45" t="s">
        <v>82</v>
      </c>
      <c r="E31" s="46"/>
    </row>
    <row r="32" spans="2:5" ht="30" customHeight="1">
      <c r="B32" s="47" t="s">
        <v>60</v>
      </c>
      <c r="C32" s="48"/>
      <c r="D32" s="49" t="s">
        <v>39</v>
      </c>
      <c r="E32" s="50"/>
    </row>
    <row r="33" spans="2:5" ht="39.6" customHeight="1">
      <c r="B33" s="19" t="s">
        <v>83</v>
      </c>
      <c r="C33" s="21" t="s">
        <v>84</v>
      </c>
      <c r="D33" s="7" t="s">
        <v>63</v>
      </c>
      <c r="E33" s="20" t="s">
        <v>64</v>
      </c>
    </row>
    <row r="34" spans="2:5" ht="48.6" customHeight="1" thickBot="1">
      <c r="B34" s="42" t="s">
        <v>65</v>
      </c>
      <c r="C34" s="43"/>
      <c r="D34" s="36" t="s">
        <v>85</v>
      </c>
      <c r="E34" s="37"/>
    </row>
    <row r="38" spans="2:5">
      <c r="B38" s="65" t="s">
        <v>67</v>
      </c>
      <c r="C38" s="65"/>
      <c r="D38" s="66" t="s">
        <v>86</v>
      </c>
      <c r="E38" s="66"/>
    </row>
    <row r="39" spans="2:5" ht="28.9" customHeight="1">
      <c r="B39" s="67" t="s">
        <v>38</v>
      </c>
      <c r="C39" s="67"/>
      <c r="D39" s="68" t="s">
        <v>87</v>
      </c>
      <c r="E39" s="68"/>
    </row>
    <row r="40" spans="2:5" ht="28.9">
      <c r="B40" s="28" t="s">
        <v>40</v>
      </c>
      <c r="C40" s="29" t="s">
        <v>70</v>
      </c>
      <c r="D40" s="27" t="s">
        <v>42</v>
      </c>
      <c r="E40" s="26" t="s">
        <v>88</v>
      </c>
    </row>
    <row r="41" spans="2:5" ht="28.9" customHeight="1">
      <c r="B41" s="67" t="s">
        <v>44</v>
      </c>
      <c r="C41" s="67"/>
      <c r="D41" s="69" t="s">
        <v>73</v>
      </c>
      <c r="E41" s="69"/>
    </row>
    <row r="42" spans="2:5" ht="43.15" customHeight="1">
      <c r="B42" s="67" t="s">
        <v>74</v>
      </c>
      <c r="C42" s="67"/>
      <c r="D42" s="69" t="s">
        <v>89</v>
      </c>
      <c r="E42" s="69"/>
    </row>
    <row r="43" spans="2:5" ht="62.45" customHeight="1">
      <c r="B43" s="67" t="s">
        <v>76</v>
      </c>
      <c r="C43" s="67"/>
      <c r="D43" s="69" t="s">
        <v>90</v>
      </c>
      <c r="E43" s="69"/>
    </row>
    <row r="44" spans="2:5" ht="28.9" customHeight="1">
      <c r="B44" s="67" t="s">
        <v>78</v>
      </c>
      <c r="C44" s="67"/>
      <c r="D44" s="69" t="s">
        <v>52</v>
      </c>
      <c r="E44" s="69"/>
    </row>
    <row r="45" spans="2:5" ht="43.15" customHeight="1">
      <c r="B45" s="67" t="s">
        <v>79</v>
      </c>
      <c r="C45" s="67"/>
      <c r="D45" s="69" t="s">
        <v>54</v>
      </c>
      <c r="E45" s="69"/>
    </row>
    <row r="46" spans="2:5" ht="28.9" customHeight="1">
      <c r="B46" s="67" t="s">
        <v>55</v>
      </c>
      <c r="C46" s="67"/>
      <c r="D46" s="70" t="s">
        <v>91</v>
      </c>
      <c r="E46" s="70"/>
    </row>
    <row r="47" spans="2:5" ht="28.9" customHeight="1">
      <c r="B47" s="67"/>
      <c r="C47" s="67"/>
      <c r="D47" s="71" t="s">
        <v>92</v>
      </c>
      <c r="E47" s="71"/>
    </row>
    <row r="48" spans="2:5" ht="28.9" customHeight="1">
      <c r="B48" s="67" t="s">
        <v>58</v>
      </c>
      <c r="C48" s="67"/>
      <c r="D48" s="68" t="s">
        <v>93</v>
      </c>
      <c r="E48" s="68"/>
    </row>
    <row r="49" spans="2:5" ht="14.45" customHeight="1">
      <c r="B49" s="72" t="s">
        <v>60</v>
      </c>
      <c r="C49" s="72"/>
      <c r="D49" s="66" t="s">
        <v>39</v>
      </c>
      <c r="E49" s="66"/>
    </row>
    <row r="50" spans="2:5" ht="28.9">
      <c r="B50" s="28" t="s">
        <v>83</v>
      </c>
      <c r="C50" s="26" t="s">
        <v>94</v>
      </c>
      <c r="D50" s="30" t="s">
        <v>63</v>
      </c>
      <c r="E50" s="26" t="s">
        <v>64</v>
      </c>
    </row>
    <row r="51" spans="2:5" ht="43.15" customHeight="1">
      <c r="B51" s="67" t="s">
        <v>65</v>
      </c>
      <c r="C51" s="67"/>
      <c r="D51" s="69" t="s">
        <v>95</v>
      </c>
      <c r="E51" s="69"/>
    </row>
  </sheetData>
  <mergeCells count="68">
    <mergeCell ref="B48:C48"/>
    <mergeCell ref="D48:E48"/>
    <mergeCell ref="B49:C49"/>
    <mergeCell ref="D49:E49"/>
    <mergeCell ref="B51:C51"/>
    <mergeCell ref="D51:E51"/>
    <mergeCell ref="B45:C45"/>
    <mergeCell ref="D45:E45"/>
    <mergeCell ref="B46:C47"/>
    <mergeCell ref="D46:E46"/>
    <mergeCell ref="D47:E47"/>
    <mergeCell ref="B42:C42"/>
    <mergeCell ref="D42:E42"/>
    <mergeCell ref="B43:C43"/>
    <mergeCell ref="D43:E43"/>
    <mergeCell ref="B44:C44"/>
    <mergeCell ref="D44:E44"/>
    <mergeCell ref="B38:C38"/>
    <mergeCell ref="D38:E38"/>
    <mergeCell ref="B39:C39"/>
    <mergeCell ref="D39:E39"/>
    <mergeCell ref="B41:C41"/>
    <mergeCell ref="D41:E41"/>
    <mergeCell ref="B2:C2"/>
    <mergeCell ref="D2:E2"/>
    <mergeCell ref="B3:C3"/>
    <mergeCell ref="D3:E3"/>
    <mergeCell ref="B5:C5"/>
    <mergeCell ref="D5:E5"/>
    <mergeCell ref="B6:C6"/>
    <mergeCell ref="B7:C7"/>
    <mergeCell ref="D7:E7"/>
    <mergeCell ref="B8:C8"/>
    <mergeCell ref="D8:E8"/>
    <mergeCell ref="B9:C9"/>
    <mergeCell ref="D9:E9"/>
    <mergeCell ref="B10:C11"/>
    <mergeCell ref="D10:E10"/>
    <mergeCell ref="D11:E11"/>
    <mergeCell ref="B12:C12"/>
    <mergeCell ref="D12:E12"/>
    <mergeCell ref="B13:C13"/>
    <mergeCell ref="D13:E13"/>
    <mergeCell ref="B21:C21"/>
    <mergeCell ref="D21:E21"/>
    <mergeCell ref="B15:C15"/>
    <mergeCell ref="D15:E15"/>
    <mergeCell ref="D24:E24"/>
    <mergeCell ref="B25:C25"/>
    <mergeCell ref="D25:E25"/>
    <mergeCell ref="B26:C26"/>
    <mergeCell ref="D26:E26"/>
    <mergeCell ref="D34:E34"/>
    <mergeCell ref="B22:C22"/>
    <mergeCell ref="D22:E22"/>
    <mergeCell ref="B34:C34"/>
    <mergeCell ref="B31:C31"/>
    <mergeCell ref="D31:E31"/>
    <mergeCell ref="B32:C32"/>
    <mergeCell ref="D32:E32"/>
    <mergeCell ref="B29:C30"/>
    <mergeCell ref="D29:E29"/>
    <mergeCell ref="D30:E30"/>
    <mergeCell ref="B27:C27"/>
    <mergeCell ref="D27:E27"/>
    <mergeCell ref="B28:C28"/>
    <mergeCell ref="D28:E28"/>
    <mergeCell ref="B24:C2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60F13DA09DAB6438230F9FAAEBE28B7" ma:contentTypeVersion="10" ma:contentTypeDescription="Crear nuevo documento." ma:contentTypeScope="" ma:versionID="6e08f2f78cac62cce969b129a6773e33">
  <xsd:schema xmlns:xsd="http://www.w3.org/2001/XMLSchema" xmlns:xs="http://www.w3.org/2001/XMLSchema" xmlns:p="http://schemas.microsoft.com/office/2006/metadata/properties" xmlns:ns2="ded231b7-4875-4a20-adb2-185198573cd6" xmlns:ns3="ff8470c9-15e6-4bc9-95dc-8b7787fe3c82" targetNamespace="http://schemas.microsoft.com/office/2006/metadata/properties" ma:root="true" ma:fieldsID="a0b07c028c4844bd24b07e81d2680a94" ns2:_="" ns3:_="">
    <xsd:import namespace="ded231b7-4875-4a20-adb2-185198573cd6"/>
    <xsd:import namespace="ff8470c9-15e6-4bc9-95dc-8b7787fe3c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d231b7-4875-4a20-adb2-185198573cd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8470c9-15e6-4bc9-95dc-8b7787fe3c82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3476701-6E28-4495-9EDF-35D98FA399BA}"/>
</file>

<file path=customXml/itemProps2.xml><?xml version="1.0" encoding="utf-8"?>
<ds:datastoreItem xmlns:ds="http://schemas.openxmlformats.org/officeDocument/2006/customXml" ds:itemID="{B5F02FE3-0900-4F96-A005-4E62D3E239CE}"/>
</file>

<file path=customXml/itemProps3.xml><?xml version="1.0" encoding="utf-8"?>
<ds:datastoreItem xmlns:ds="http://schemas.openxmlformats.org/officeDocument/2006/customXml" ds:itemID="{C7326DA1-6F1B-48FA-B8C0-D9FFB671F43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Kevin Rincon Suarez</dc:creator>
  <cp:keywords/>
  <dc:description/>
  <cp:lastModifiedBy>DARIO MAURICIO REYES GIRALDO</cp:lastModifiedBy>
  <cp:revision/>
  <dcterms:created xsi:type="dcterms:W3CDTF">2022-06-04T01:25:16Z</dcterms:created>
  <dcterms:modified xsi:type="dcterms:W3CDTF">2022-06-08T17:44:29Z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0x010100B60F13DA09DAB6438230F9FAAEBE28B7</vt:lpwstr>
  </property>
</Properties>
</file>