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Mi unidad\Trabajo de grado\06 Entrega 1\Etapa 2\Instrumentos de validacion\"/>
    </mc:Choice>
  </mc:AlternateContent>
  <xr:revisionPtr revIDLastSave="0" documentId="13_ncr:1_{D70CE65F-9353-4C50-8E06-58BF2C8C8EEE}" xr6:coauthVersionLast="47" xr6:coauthVersionMax="47" xr10:uidLastSave="{00000000-0000-0000-0000-000000000000}"/>
  <bookViews>
    <workbookView xWindow="-120" yWindow="-120" windowWidth="20730" windowHeight="11160" activeTab="2" xr2:uid="{00000000-000D-0000-FFFF-FFFF00000000}"/>
  </bookViews>
  <sheets>
    <sheet name="Matriz MCP" sheetId="4" r:id="rId1"/>
    <sheet name="Comp_Direct" sheetId="2" r:id="rId2"/>
    <sheet name="Comp_Indirect" sheetId="3" r:id="rId3"/>
  </sheets>
  <definedNames>
    <definedName name="_xlnm.Print_Area" localSheetId="1">Comp_Direct!$A$1:$J$8</definedName>
    <definedName name="_xlnm.Print_Area" localSheetId="2">Comp_Indirect!$A$1:$J$10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2" i="4" l="1"/>
  <c r="D11" i="4"/>
  <c r="F11" i="4"/>
  <c r="H11" i="4"/>
  <c r="J11" i="4"/>
  <c r="L11" i="4"/>
  <c r="N11" i="4"/>
  <c r="P11" i="4"/>
  <c r="H10" i="4"/>
  <c r="F10" i="4"/>
  <c r="H9" i="4"/>
  <c r="F9" i="4"/>
  <c r="H5" i="4"/>
  <c r="F5" i="4"/>
  <c r="H8" i="4"/>
  <c r="F8" i="4"/>
  <c r="H7" i="4"/>
  <c r="F7" i="4"/>
  <c r="H4" i="4"/>
  <c r="F4" i="4"/>
  <c r="H6" i="4"/>
  <c r="F6" i="4"/>
  <c r="L10" i="4"/>
  <c r="J10" i="4"/>
  <c r="L9" i="4"/>
  <c r="J9" i="4"/>
  <c r="L5" i="4"/>
  <c r="J5" i="4"/>
  <c r="L8" i="4"/>
  <c r="J8" i="4"/>
  <c r="L7" i="4"/>
  <c r="J7" i="4"/>
  <c r="L4" i="4"/>
  <c r="J4" i="4"/>
  <c r="L6" i="4"/>
  <c r="J6" i="4"/>
  <c r="P4" i="4"/>
  <c r="P7" i="4"/>
  <c r="P8" i="4"/>
  <c r="P12" i="4" s="1"/>
  <c r="P5" i="4"/>
  <c r="P9" i="4"/>
  <c r="P10" i="4"/>
  <c r="P6" i="4"/>
  <c r="N4" i="4"/>
  <c r="N7" i="4"/>
  <c r="N8" i="4"/>
  <c r="N5" i="4"/>
  <c r="N9" i="4"/>
  <c r="N10" i="4"/>
  <c r="N6" i="4"/>
  <c r="D4" i="4"/>
  <c r="D7" i="4"/>
  <c r="D8" i="4"/>
  <c r="D5" i="4"/>
  <c r="D9" i="4"/>
  <c r="D10" i="4"/>
  <c r="D6" i="4"/>
  <c r="D12" i="4" l="1"/>
  <c r="L12" i="4"/>
  <c r="F12" i="4"/>
  <c r="H12" i="4"/>
  <c r="J12" i="4"/>
  <c r="N12" i="4"/>
</calcChain>
</file>

<file path=xl/sharedStrings.xml><?xml version="1.0" encoding="utf-8"?>
<sst xmlns="http://schemas.openxmlformats.org/spreadsheetml/2006/main" count="117" uniqueCount="85">
  <si>
    <t>COMPETIDORES</t>
  </si>
  <si>
    <t>DIRECTOS</t>
  </si>
  <si>
    <t>Nombre</t>
  </si>
  <si>
    <t>Servicios</t>
  </si>
  <si>
    <t>Ventas anuales</t>
  </si>
  <si>
    <t>N° empleados</t>
  </si>
  <si>
    <t>Redes sociales</t>
  </si>
  <si>
    <t>Página Web</t>
  </si>
  <si>
    <t>IMOCOM</t>
  </si>
  <si>
    <t>1. Asesoria comercial
2. Demostraciones y aplicación tecnologica
3. Logistica
4. Puesta en Marcha
5. Servicio de soporte técnico.
6. Consultoria técnica
7. Mantenimiento Correctivo y predictivo
8. Proyecto llave en mano
9. Certificaciones e Interventorias
10. Centro formación tecnologica.
11. Alquiler de maquinaria
12. Outsourcing
13. Fabricación  de prototipos</t>
  </si>
  <si>
    <t>Atributos diferenciadores</t>
  </si>
  <si>
    <t>1.Plataforma robusta.
2.Servicio de atencion al cliente personalizado.
3. Feria exclusiva para mostrar su productos
4. Centro de innovacion de manufactura aditiva
5. Publicacidad en las cuatro redes sociales
6. Pago en linea por PSE
7. Tiene 5 sedes en las principales ciudades (Bogota, Medellin, Bucaramanga, Barranquilla, Manizales, Cali)</t>
  </si>
  <si>
    <t>https://imocomindustria.com/tecnologias-y-productos-imocom-industria/</t>
  </si>
  <si>
    <t>Mas de 500 empleados</t>
  </si>
  <si>
    <t>No se posee información</t>
  </si>
  <si>
    <t xml:space="preserve">https://www.aeromaquinados.com </t>
  </si>
  <si>
    <t>Aeromaquinados</t>
  </si>
  <si>
    <t>Rexcotools</t>
  </si>
  <si>
    <t>https://www.rexcotools.com/</t>
  </si>
  <si>
    <t>Ubicación principal</t>
  </si>
  <si>
    <t>Bogotá D.C</t>
  </si>
  <si>
    <t>Soluciones Tecnológicas Ambientales S.A E.S.P</t>
  </si>
  <si>
    <t>https://solucionestecnologicasambientales.negocio.site/?utm_source=gmb&amp;utm_medium=referral</t>
  </si>
  <si>
    <t>Transversal 93 #63-32
Bogotá
Colombia</t>
  </si>
  <si>
    <t>Ecolimpia  S.A.S E.S.P</t>
  </si>
  <si>
    <t>https://www.ecolimpiaintegral.co/</t>
  </si>
  <si>
    <t>Cl. 59c Sur #51-50, Bogotá</t>
  </si>
  <si>
    <t>Ruedaverde</t>
  </si>
  <si>
    <t>https://ruedaverde.com.co/</t>
  </si>
  <si>
    <t> Cl. 72 #10 34, Localidad de Chapinero, Bogotá, Bolívar</t>
  </si>
  <si>
    <t>Soluciones Ambientales en Colombia</t>
  </si>
  <si>
    <t>https://www.solamcol.com/</t>
  </si>
  <si>
    <t>Cl. 81a #107-03, Bogotá</t>
  </si>
  <si>
    <t>Equipos o soluciones  que presten alguna actividad similar</t>
  </si>
  <si>
    <t>Empresas que importan maquinaria o tecnologia</t>
  </si>
  <si>
    <t>33 empleados</t>
  </si>
  <si>
    <t>Las ventas aportadas en el balance son de: "Entre 10.000.000.000 y 20.000.000.000 COP".. Aeromaquinados S.A.S. reportó aumento de ingresos netos de 27,42% en 2021</t>
  </si>
  <si>
    <t>1. Diversidad de maquinaria y equipos.                                                        2. Posee sedes en Itagui, Bogota, y tiene cobertura en el eje cafetero y la region caribe.                                             3. Participacion en ferias como Corferias.                                                     4.  Amplia visibilidad  y  buen numero de seguidores en Instagram</t>
  </si>
  <si>
    <t>1. Comercializadores  al por Mayor de Maquinaría, Equipos y Suministros                2. Fabricación de Metales Estructurales                       3.Reparación y Mantenimiento de Equipos Electrónicos y de Precisión.</t>
  </si>
  <si>
    <t>Buena Suerte - Lote 1</t>
  </si>
  <si>
    <t>1. Cra 42 No 33-39
Itagüí – Colombia                2. Av. Boyacá #36-59 Sur Barrio Carvajal
Bogotá – Colombia</t>
  </si>
  <si>
    <t xml:space="preserve">1. Capacitaciones                                              2.   Amplia cobertura de mercado al contar con 4 seb¡des nacionales y 2 internacionales    </t>
  </si>
  <si>
    <t xml:space="preserve">21 empleados </t>
  </si>
  <si>
    <t xml:space="preserve">1. Km 3,2 vía Chía - Cajicá, Bogota                                                      2. Cra 3 # 1-34 El Peñón - Cali                                                    3. Cra 57 # 99A-65, Torre Sur Of. 407
Ed. Centro Empresarial Torres del Atlántico - Barranquilla                                 4. Cra 48 No 48C Sur 86
S48 TOWER, Of. 1514- Medellin                                          5. Pedro Ponce Carrasco
E8-06 /  Av. Diego Almagro, Of. 207
Ed. Almagro Plaza - Quto- Ecuador                                                    6. 800 SE 4th Avenue, Suite 510
Hallandale Beach, Fl 33009
Florida- Miami- USA           </t>
  </si>
  <si>
    <t>1. Instagram                        2. Linkedln</t>
  </si>
  <si>
    <t>1. Facebook
2. Instagram
3. YouTube
4. Linkedln</t>
  </si>
  <si>
    <t>Rexco Tools Sas reportó aumento de ingresos netos de 95,56% en 2021</t>
  </si>
  <si>
    <t>1. Twitter                        2. Linkedln</t>
  </si>
  <si>
    <t xml:space="preserve">1. Ejemplo de economia circular                                   2. Implementacion de modelos de negocios enfocados al desarrollo economico sostenible </t>
  </si>
  <si>
    <t>1. Tratamiento y Valorizacion de Residuos.                              2. Servicio de recoleccion y transporte de residuos y materias primas.                3. Formulacion de bloques nutricionales para animales                             3. Desarrollo de materias primas.                                    4. Implementacion de modelos   de economia circular.                                   5. Consultoria Ambiental</t>
  </si>
  <si>
    <t>Soluciones Tecnologicas Ambientales S.A. E.S.P reportó caida de ingresos netos de 29,92% en 2021</t>
  </si>
  <si>
    <t>Linkedln</t>
  </si>
  <si>
    <t xml:space="preserve">1. Servicios Especiales.   2. Portal para pagos en linea.                                        3.  Economia circular y sostenibilidad        4. Asesoria, trazabilidad y control de procesos para cada cliente. </t>
  </si>
  <si>
    <t>En sus últimos aspectos financieros destacados, Ecolimpia Sas Esp reportó aumento de ingresos netos de 5,17% en 2021</t>
  </si>
  <si>
    <t xml:space="preserve">1. Facebook                2. Instagram                3.  Twitter                   </t>
  </si>
  <si>
    <t xml:space="preserve">1. Facebook                2. Instagram                3.  Twitter                       4. Youtube                   </t>
  </si>
  <si>
    <t>1. Recoleccion y Gestion de llantas fuera de uso</t>
  </si>
  <si>
    <t xml:space="preserve">1. Entidad sin animo de Lucro.                                     2.  Programa posconsusmo aprobado por el gobierno nacional.    3. Capacidad de procesamiento superior a los 9 mmiles de unidades anuales.                                 4. programas de educacion ambiental dirigidos s la poblacion.       5. Cobertura en mas de 20 departamentos de Colombia. </t>
  </si>
  <si>
    <t>En sus últimos aspectos financieros destacados, Corporacion Posconsumo de Llantas Rueda Verde reportó aumento de ingresos netos de 0,65% en 2021.</t>
  </si>
  <si>
    <t xml:space="preserve">1. Recoleccion y transporte de residuos especiales, peligrosos y no peligrosos.                     2. Tratamiento, aprovechamiento y disposicion de residuos.       3. Software de Gestion.         4.  Consultoria </t>
  </si>
  <si>
    <t xml:space="preserve">1. Monitoreos Ambiental    es.                                                 2. Alquiler de equipos       3.Manejo de residuos.            4. Diseño de Plantas de tratamiento                               5. Fumigaciones                      6. Consultorias </t>
  </si>
  <si>
    <t>1. Manejo integral de Residuos.                               2. Legalizacion de Procesos ante autoridades Ambientales.                        3. Implementacion de Planes de manjeo Ambiental.                            4.  Elaboracion de PGIRS</t>
  </si>
  <si>
    <t xml:space="preserve">1. Facebook                2. Instagram                                                 </t>
  </si>
  <si>
    <t>https://www.facebook.com/people/Ipsa-SAS/100045218923773/</t>
  </si>
  <si>
    <t>Carrera 37 No. 13-116, Yumbo, Colombia</t>
  </si>
  <si>
    <t>Ingenieria para Soluciones Ambientales Ipsa S.A.S reportó aumento de ingresos netos de 103,03% en 2021. </t>
  </si>
  <si>
    <t xml:space="preserve">1. Recuperacion de materiales                                 2. Descontaminacion            3.  Gestion de Residuos      </t>
  </si>
  <si>
    <t xml:space="preserve">1. Consultorias y Asesorias                                                 2. Tratamiento y Eliminacion de Residuos peligrosos </t>
  </si>
  <si>
    <t>Total</t>
  </si>
  <si>
    <t>precios elevados de los productos</t>
  </si>
  <si>
    <t>Ofertas de productos complementarios</t>
  </si>
  <si>
    <t>Canales de ventas electronicas</t>
  </si>
  <si>
    <t>Capacidad técnica y tecnologica</t>
  </si>
  <si>
    <t>Servicios diferenciadores</t>
  </si>
  <si>
    <t>Ingresos por ventas</t>
  </si>
  <si>
    <t>COMPETIDORES DIRECTOS</t>
  </si>
  <si>
    <t>COMPETIDORES INDIRECTOS</t>
  </si>
  <si>
    <t>Puntos de venta a nivel nacional</t>
  </si>
  <si>
    <t>Marketing digital</t>
  </si>
  <si>
    <t>Ponderación</t>
  </si>
  <si>
    <t>IPSA</t>
  </si>
  <si>
    <t>MPC- INPIAL
Factores clave</t>
  </si>
  <si>
    <t>Calific.</t>
  </si>
  <si>
    <t>1. Comercializadora al por mayor de maquinaria y equipos   
2. Servicios de capacitaciones a las empresas</t>
  </si>
  <si>
    <t>INDIRECTOS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</si>
</sst>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u/>
      <sz val="11"/>
      <color theme="10"/>
      <name val="Calibri"/>
      <family val="2"/>
      <scheme val="minor"/>
    </font>
    <font>
      <sz val="12"/>
      <color rgb="FFFFFFFF"/>
      <name val="Calibri"/>
      <family val="2"/>
      <scheme val="minor"/>
    </font>
    <font>
      <sz val="12"/>
      <name val="GothamRoundedBook"/>
    </font>
    <font>
      <sz val="10"/>
      <color rgb="FF3F3F3F"/>
      <name val="Arial"/>
    </font>
    <font>
      <b/>
      <sz val="10"/>
      <name val="Arial"/>
      <family val="2"/>
    </font>
    <font>
      <b/>
      <sz val="10"/>
      <color rgb="FF3F3F3F"/>
      <name val="Arial"/>
      <family val="2"/>
    </font>
    <font>
      <sz val="14"/>
      <color rgb="FF3F3F3F"/>
      <name val="Arial"/>
      <family val="2"/>
    </font>
    <font>
      <sz val="9"/>
      <color rgb="FF3F3F3F"/>
      <name val="Arial"/>
      <family val="2"/>
    </font>
    <font>
      <sz val="8"/>
      <name val="Arial"/>
      <family val="2"/>
    </font>
    <font>
      <sz val="11"/>
      <color rgb="FF3F3F3F"/>
      <name val="Arial"/>
      <family val="2"/>
    </font>
    <font>
      <sz val="8"/>
      <color theme="1"/>
      <name val="Lucida Sans"/>
      <family val="2"/>
    </font>
    <font>
      <i/>
      <sz val="9"/>
      <name val="Arial"/>
      <family val="2"/>
    </font>
    <font>
      <sz val="8"/>
      <color rgb="FF3F3F3F"/>
      <name val="Arial"/>
      <family val="2"/>
    </font>
    <font>
      <sz val="7"/>
      <color theme="1"/>
      <name val="Lucida Sans"/>
      <family val="2"/>
    </font>
    <font>
      <sz val="7"/>
      <name val="Arial"/>
      <family val="2"/>
    </font>
    <font>
      <sz val="12"/>
      <color theme="1"/>
      <name val="Calibri"/>
      <family val="2"/>
      <scheme val="minor"/>
    </font>
    <font>
      <u/>
      <sz val="12"/>
      <color theme="10"/>
      <name val="Calibri"/>
      <family val="2"/>
      <scheme val="minor"/>
    </font>
    <font>
      <b/>
      <sz val="10"/>
      <color theme="1"/>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92D050"/>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7"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3">
    <xf numFmtId="0" fontId="0" fillId="0" borderId="0"/>
    <xf numFmtId="0" fontId="2" fillId="0" borderId="0" applyNumberFormat="0" applyFill="0" applyBorder="0" applyAlignment="0" applyProtection="0"/>
    <xf numFmtId="0" fontId="5" fillId="0" borderId="0"/>
  </cellStyleXfs>
  <cellXfs count="48">
    <xf numFmtId="0" fontId="0" fillId="0" borderId="0" xfId="0"/>
    <xf numFmtId="0" fontId="1" fillId="0" borderId="1" xfId="0" applyFont="1" applyBorder="1"/>
    <xf numFmtId="0" fontId="0" fillId="0" borderId="1" xfId="0" applyBorder="1" applyAlignment="1">
      <alignment horizontal="center" vertical="center"/>
    </xf>
    <xf numFmtId="0" fontId="0" fillId="0" borderId="1" xfId="0" applyBorder="1"/>
    <xf numFmtId="0" fontId="0" fillId="0" borderId="1" xfId="0" applyBorder="1" applyAlignment="1">
      <alignment horizontal="center" vertical="center" wrapText="1"/>
    </xf>
    <xf numFmtId="0" fontId="2" fillId="0" borderId="1" xfId="1" applyBorder="1" applyAlignment="1">
      <alignment horizontal="center" vertical="center" wrapText="1"/>
    </xf>
    <xf numFmtId="0" fontId="2" fillId="0" borderId="1" xfId="1" applyBorder="1" applyAlignment="1">
      <alignment horizontal="center" vertical="center"/>
    </xf>
    <xf numFmtId="0" fontId="0" fillId="0" borderId="0" xfId="0" applyAlignment="1">
      <alignment horizontal="center"/>
    </xf>
    <xf numFmtId="0" fontId="1" fillId="0" borderId="1" xfId="0" applyFont="1" applyBorder="1" applyAlignment="1">
      <alignment horizontal="center"/>
    </xf>
    <xf numFmtId="0" fontId="3" fillId="0" borderId="0" xfId="0" applyFont="1" applyAlignment="1">
      <alignment vertical="center" wrapText="1"/>
    </xf>
    <xf numFmtId="0" fontId="4" fillId="0" borderId="0" xfId="0" applyFont="1" applyAlignment="1">
      <alignment horizontal="center" vertical="center" wrapText="1"/>
    </xf>
    <xf numFmtId="0" fontId="5" fillId="0" borderId="0" xfId="2"/>
    <xf numFmtId="0" fontId="6" fillId="0" borderId="2" xfId="2" applyFont="1" applyBorder="1"/>
    <xf numFmtId="2" fontId="7" fillId="0" borderId="0" xfId="2" applyNumberFormat="1" applyFont="1"/>
    <xf numFmtId="0" fontId="8" fillId="0" borderId="1" xfId="2" applyFont="1" applyBorder="1" applyAlignment="1">
      <alignment horizontal="center"/>
    </xf>
    <xf numFmtId="0" fontId="11" fillId="0" borderId="0" xfId="2" applyFont="1"/>
    <xf numFmtId="0" fontId="12" fillId="0" borderId="1" xfId="2" applyFont="1" applyBorder="1" applyAlignment="1">
      <alignment horizontal="center" vertical="center" wrapText="1"/>
    </xf>
    <xf numFmtId="0" fontId="10" fillId="0" borderId="1" xfId="2" applyFont="1" applyBorder="1" applyAlignment="1">
      <alignment vertical="center" wrapText="1"/>
    </xf>
    <xf numFmtId="0" fontId="10" fillId="0" borderId="3" xfId="2" applyFont="1" applyBorder="1"/>
    <xf numFmtId="0" fontId="13" fillId="0" borderId="1" xfId="2" applyFont="1" applyBorder="1" applyAlignment="1">
      <alignment horizontal="center" wrapText="1"/>
    </xf>
    <xf numFmtId="0" fontId="9" fillId="0" borderId="1" xfId="2" applyFont="1" applyBorder="1" applyAlignment="1">
      <alignment horizontal="center"/>
    </xf>
    <xf numFmtId="0" fontId="13" fillId="0" borderId="1" xfId="2" applyFont="1" applyBorder="1" applyAlignment="1">
      <alignment horizontal="center"/>
    </xf>
    <xf numFmtId="0" fontId="14" fillId="0" borderId="0" xfId="2" applyFont="1"/>
    <xf numFmtId="0" fontId="14" fillId="0" borderId="0" xfId="2" applyFont="1" applyAlignment="1">
      <alignment horizontal="right"/>
    </xf>
    <xf numFmtId="0" fontId="10" fillId="2" borderId="2" xfId="2" applyFont="1" applyFill="1" applyBorder="1"/>
    <xf numFmtId="0" fontId="10" fillId="3" borderId="2" xfId="2" applyFont="1" applyFill="1" applyBorder="1"/>
    <xf numFmtId="0" fontId="12" fillId="0" borderId="2" xfId="2" applyFont="1" applyBorder="1"/>
    <xf numFmtId="0" fontId="10" fillId="4" borderId="2" xfId="2" applyFont="1" applyFill="1" applyBorder="1"/>
    <xf numFmtId="0" fontId="10" fillId="5" borderId="2" xfId="2" applyFont="1" applyFill="1" applyBorder="1"/>
    <xf numFmtId="0" fontId="10" fillId="6" borderId="2" xfId="2" applyFont="1" applyFill="1" applyBorder="1"/>
    <xf numFmtId="0" fontId="10" fillId="7" borderId="2" xfId="2" applyFont="1" applyFill="1" applyBorder="1"/>
    <xf numFmtId="0" fontId="10" fillId="8" borderId="2" xfId="2" applyFont="1" applyFill="1" applyBorder="1"/>
    <xf numFmtId="0" fontId="10" fillId="9" borderId="2" xfId="2" applyFont="1" applyFill="1" applyBorder="1"/>
    <xf numFmtId="2" fontId="10" fillId="2" borderId="2" xfId="2" applyNumberFormat="1" applyFont="1" applyFill="1" applyBorder="1"/>
    <xf numFmtId="2" fontId="10" fillId="2" borderId="0" xfId="2" applyNumberFormat="1" applyFont="1" applyFill="1"/>
    <xf numFmtId="0" fontId="10" fillId="2" borderId="0" xfId="2" applyFont="1" applyFill="1"/>
    <xf numFmtId="2" fontId="12" fillId="2" borderId="2" xfId="2" applyNumberFormat="1" applyFont="1" applyFill="1" applyBorder="1"/>
    <xf numFmtId="0" fontId="10" fillId="0" borderId="2" xfId="2" applyFont="1" applyBorder="1"/>
    <xf numFmtId="2" fontId="12" fillId="0" borderId="2" xfId="2" applyNumberFormat="1" applyFont="1" applyBorder="1"/>
    <xf numFmtId="0" fontId="15" fillId="0" borderId="1" xfId="2" applyFont="1" applyBorder="1" applyAlignment="1">
      <alignment horizontal="center" vertical="center" wrapText="1"/>
    </xf>
    <xf numFmtId="0" fontId="16" fillId="0" borderId="1" xfId="2" applyFont="1" applyBorder="1" applyAlignment="1">
      <alignment vertical="center" wrapText="1"/>
    </xf>
    <xf numFmtId="0" fontId="16" fillId="0" borderId="2" xfId="2" applyFont="1" applyBorder="1" applyAlignment="1">
      <alignment horizontal="left" vertical="center" wrapText="1"/>
    </xf>
    <xf numFmtId="0" fontId="17" fillId="0" borderId="1" xfId="0" applyFont="1" applyBorder="1" applyAlignment="1">
      <alignment horizontal="center" vertical="center" wrapText="1"/>
    </xf>
    <xf numFmtId="0" fontId="18" fillId="0" borderId="1" xfId="1" applyFont="1" applyBorder="1" applyAlignment="1">
      <alignment horizontal="center" vertical="center" wrapText="1"/>
    </xf>
    <xf numFmtId="0" fontId="17" fillId="0" borderId="1" xfId="0" applyFont="1" applyBorder="1" applyAlignment="1">
      <alignment horizontal="center" vertical="center"/>
    </xf>
    <xf numFmtId="0" fontId="1" fillId="0" borderId="1" xfId="0" applyFont="1" applyBorder="1" applyAlignment="1">
      <alignment horizontal="center" wrapText="1"/>
    </xf>
    <xf numFmtId="0" fontId="1" fillId="0" borderId="1" xfId="0" applyFont="1" applyBorder="1" applyAlignment="1">
      <alignment wrapText="1"/>
    </xf>
    <xf numFmtId="0" fontId="19" fillId="0" borderId="1" xfId="0" applyFont="1" applyBorder="1"/>
  </cellXfs>
  <cellStyles count="3">
    <cellStyle name="Hipervínculo" xfId="1" builtinId="8"/>
    <cellStyle name="Normal" xfId="0" builtinId="0"/>
    <cellStyle name="Normal 2" xfId="2" xr:uid="{82ED99E2-AD76-4867-8082-91D6F20805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5" Type="http://schemas.openxmlformats.org/officeDocument/2006/relationships/image" Target="../media/image8.jpg"/><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xdr:col>
      <xdr:colOff>368382</xdr:colOff>
      <xdr:row>3</xdr:row>
      <xdr:rowOff>860796</xdr:rowOff>
    </xdr:from>
    <xdr:to>
      <xdr:col>1</xdr:col>
      <xdr:colOff>978067</xdr:colOff>
      <xdr:row>3</xdr:row>
      <xdr:rowOff>2651746</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rot="16200000">
          <a:off x="174625" y="2022928"/>
          <a:ext cx="1790950" cy="609685"/>
        </a:xfrm>
        <a:prstGeom prst="rect">
          <a:avLst/>
        </a:prstGeom>
      </xdr:spPr>
    </xdr:pic>
    <xdr:clientData/>
  </xdr:twoCellAnchor>
  <xdr:twoCellAnchor editAs="oneCell">
    <xdr:from>
      <xdr:col>1</xdr:col>
      <xdr:colOff>439602</xdr:colOff>
      <xdr:row>5</xdr:row>
      <xdr:rowOff>1016001</xdr:rowOff>
    </xdr:from>
    <xdr:to>
      <xdr:col>1</xdr:col>
      <xdr:colOff>951176</xdr:colOff>
      <xdr:row>5</xdr:row>
      <xdr:rowOff>3221300</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rot="16200000">
          <a:off x="-10386" y="8911364"/>
          <a:ext cx="2205299" cy="511574"/>
        </a:xfrm>
        <a:prstGeom prst="rect">
          <a:avLst/>
        </a:prstGeom>
      </xdr:spPr>
    </xdr:pic>
    <xdr:clientData/>
  </xdr:twoCellAnchor>
  <xdr:twoCellAnchor editAs="oneCell">
    <xdr:from>
      <xdr:col>1</xdr:col>
      <xdr:colOff>392213</xdr:colOff>
      <xdr:row>4</xdr:row>
      <xdr:rowOff>211038</xdr:rowOff>
    </xdr:from>
    <xdr:to>
      <xdr:col>1</xdr:col>
      <xdr:colOff>916161</xdr:colOff>
      <xdr:row>4</xdr:row>
      <xdr:rowOff>2154409</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rot="16200000">
          <a:off x="79376" y="5111750"/>
          <a:ext cx="1943371" cy="5239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500257</xdr:colOff>
      <xdr:row>3</xdr:row>
      <xdr:rowOff>249607</xdr:rowOff>
    </xdr:from>
    <xdr:to>
      <xdr:col>1</xdr:col>
      <xdr:colOff>928493</xdr:colOff>
      <xdr:row>3</xdr:row>
      <xdr:rowOff>2630857</xdr:rowOff>
    </xdr:to>
    <xdr:pic>
      <xdr:nvPicPr>
        <xdr:cNvPr id="5" name="Imagen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a:stretch>
          <a:fillRect/>
        </a:stretch>
      </xdr:blipFill>
      <xdr:spPr>
        <a:xfrm rot="16200000">
          <a:off x="-79375" y="1797614"/>
          <a:ext cx="2381250" cy="428236"/>
        </a:xfrm>
        <a:prstGeom prst="rect">
          <a:avLst/>
        </a:prstGeom>
      </xdr:spPr>
    </xdr:pic>
    <xdr:clientData/>
  </xdr:twoCellAnchor>
  <xdr:twoCellAnchor editAs="oneCell">
    <xdr:from>
      <xdr:col>1</xdr:col>
      <xdr:colOff>66203</xdr:colOff>
      <xdr:row>4</xdr:row>
      <xdr:rowOff>608951</xdr:rowOff>
    </xdr:from>
    <xdr:to>
      <xdr:col>1</xdr:col>
      <xdr:colOff>1115281</xdr:colOff>
      <xdr:row>4</xdr:row>
      <xdr:rowOff>2552435</xdr:rowOff>
    </xdr:to>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a:stretch>
          <a:fillRect/>
        </a:stretch>
      </xdr:blipFill>
      <xdr:spPr>
        <a:xfrm rot="16200000">
          <a:off x="15875" y="5326529"/>
          <a:ext cx="1943484" cy="1049078"/>
        </a:xfrm>
        <a:prstGeom prst="rect">
          <a:avLst/>
        </a:prstGeom>
      </xdr:spPr>
    </xdr:pic>
    <xdr:clientData/>
  </xdr:twoCellAnchor>
  <xdr:twoCellAnchor editAs="oneCell">
    <xdr:from>
      <xdr:col>1</xdr:col>
      <xdr:colOff>192207</xdr:colOff>
      <xdr:row>5</xdr:row>
      <xdr:rowOff>157045</xdr:rowOff>
    </xdr:from>
    <xdr:to>
      <xdr:col>1</xdr:col>
      <xdr:colOff>1011471</xdr:colOff>
      <xdr:row>5</xdr:row>
      <xdr:rowOff>2662470</xdr:rowOff>
    </xdr:to>
    <xdr:pic>
      <xdr:nvPicPr>
        <xdr:cNvPr id="7" name="Imagen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3"/>
        <a:stretch>
          <a:fillRect/>
        </a:stretch>
      </xdr:blipFill>
      <xdr:spPr>
        <a:xfrm rot="16200000">
          <a:off x="-253999" y="8540751"/>
          <a:ext cx="2505425" cy="819264"/>
        </a:xfrm>
        <a:prstGeom prst="rect">
          <a:avLst/>
        </a:prstGeom>
      </xdr:spPr>
    </xdr:pic>
    <xdr:clientData/>
  </xdr:twoCellAnchor>
  <xdr:twoCellAnchor editAs="oneCell">
    <xdr:from>
      <xdr:col>1</xdr:col>
      <xdr:colOff>303377</xdr:colOff>
      <xdr:row>6</xdr:row>
      <xdr:rowOff>109373</xdr:rowOff>
    </xdr:from>
    <xdr:to>
      <xdr:col>1</xdr:col>
      <xdr:colOff>1008325</xdr:colOff>
      <xdr:row>6</xdr:row>
      <xdr:rowOff>3167325</xdr:rowOff>
    </xdr:to>
    <xdr:pic>
      <xdr:nvPicPr>
        <xdr:cNvPr id="8" name="Imagen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4"/>
        <a:stretch>
          <a:fillRect/>
        </a:stretch>
      </xdr:blipFill>
      <xdr:spPr>
        <a:xfrm rot="16200000">
          <a:off x="-476250" y="12049125"/>
          <a:ext cx="3057952" cy="704948"/>
        </a:xfrm>
        <a:prstGeom prst="rect">
          <a:avLst/>
        </a:prstGeom>
      </xdr:spPr>
    </xdr:pic>
    <xdr:clientData/>
  </xdr:twoCellAnchor>
  <xdr:twoCellAnchor editAs="oneCell">
    <xdr:from>
      <xdr:col>1</xdr:col>
      <xdr:colOff>222250</xdr:colOff>
      <xdr:row>7</xdr:row>
      <xdr:rowOff>301625</xdr:rowOff>
    </xdr:from>
    <xdr:to>
      <xdr:col>1</xdr:col>
      <xdr:colOff>1238250</xdr:colOff>
      <xdr:row>7</xdr:row>
      <xdr:rowOff>3381375</xdr:rowOff>
    </xdr:to>
    <xdr:pic>
      <xdr:nvPicPr>
        <xdr:cNvPr id="9" name="Imagen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16200000">
          <a:off x="-412750" y="15843250"/>
          <a:ext cx="307975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eromaquinados.com/" TargetMode="External"/><Relationship Id="rId1" Type="http://schemas.openxmlformats.org/officeDocument/2006/relationships/hyperlink" Target="https://imocomindustria.com/tecnologias-y-productos-imocom-industria/"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7A692-DDB2-4291-A693-1C9C9A4C1C47}">
  <sheetPr>
    <tabColor theme="8"/>
    <outlinePr summaryBelow="0" summaryRight="0"/>
  </sheetPr>
  <dimension ref="A1:P13"/>
  <sheetViews>
    <sheetView zoomScale="120" zoomScaleNormal="120" workbookViewId="0">
      <selection activeCell="Q10" sqref="Q10"/>
    </sheetView>
  </sheetViews>
  <sheetFormatPr baseColWidth="10" defaultColWidth="14.42578125" defaultRowHeight="15" customHeight="1" x14ac:dyDescent="0.2"/>
  <cols>
    <col min="1" max="1" width="12.28515625" style="11" customWidth="1"/>
    <col min="2" max="2" width="6.28515625" style="11" customWidth="1"/>
    <col min="3" max="3" width="5.7109375" style="11" customWidth="1"/>
    <col min="4" max="4" width="6.28515625" style="11" customWidth="1"/>
    <col min="5" max="5" width="5.7109375" style="11" customWidth="1"/>
    <col min="6" max="6" width="6.28515625" style="11" customWidth="1"/>
    <col min="7" max="7" width="5.7109375" style="11" customWidth="1"/>
    <col min="8" max="8" width="6.28515625" style="11" customWidth="1"/>
    <col min="9" max="9" width="5.7109375" style="11" customWidth="1"/>
    <col min="10" max="10" width="6.28515625" style="11" customWidth="1"/>
    <col min="11" max="11" width="5.7109375" style="11" customWidth="1"/>
    <col min="12" max="12" width="6.28515625" style="11" customWidth="1"/>
    <col min="13" max="13" width="5.7109375" style="11" customWidth="1"/>
    <col min="14" max="14" width="6.28515625" style="11" customWidth="1"/>
    <col min="15" max="15" width="5.7109375" style="11" customWidth="1"/>
    <col min="16" max="16" width="6.28515625" style="11" customWidth="1"/>
    <col min="17" max="16384" width="14.42578125" style="11"/>
  </cols>
  <sheetData>
    <row r="1" spans="1:16" s="15" customFormat="1" ht="20.25" customHeight="1" x14ac:dyDescent="0.2">
      <c r="A1" s="19" t="s">
        <v>81</v>
      </c>
      <c r="B1" s="14"/>
      <c r="C1" s="20" t="s">
        <v>75</v>
      </c>
      <c r="D1" s="20"/>
      <c r="E1" s="20"/>
      <c r="F1" s="20"/>
      <c r="G1" s="20"/>
      <c r="H1" s="20"/>
      <c r="I1" s="20" t="s">
        <v>76</v>
      </c>
      <c r="J1" s="20"/>
      <c r="K1" s="20"/>
      <c r="L1" s="20"/>
      <c r="M1" s="20"/>
      <c r="N1" s="20"/>
      <c r="O1" s="20"/>
      <c r="P1" s="20"/>
    </row>
    <row r="2" spans="1:16" s="15" customFormat="1" ht="32.25" customHeight="1" x14ac:dyDescent="0.2">
      <c r="A2" s="21"/>
      <c r="B2" s="14"/>
      <c r="C2" s="16" t="s">
        <v>8</v>
      </c>
      <c r="D2" s="17"/>
      <c r="E2" s="39" t="s">
        <v>16</v>
      </c>
      <c r="F2" s="40"/>
      <c r="G2" s="16" t="s">
        <v>17</v>
      </c>
      <c r="H2" s="17"/>
      <c r="I2" s="16" t="s">
        <v>21</v>
      </c>
      <c r="J2" s="17"/>
      <c r="K2" s="16" t="s">
        <v>24</v>
      </c>
      <c r="L2" s="17"/>
      <c r="M2" s="16" t="s">
        <v>27</v>
      </c>
      <c r="N2" s="17"/>
      <c r="O2" s="16" t="s">
        <v>80</v>
      </c>
      <c r="P2" s="17"/>
    </row>
    <row r="3" spans="1:16" s="22" customFormat="1" ht="11.25" x14ac:dyDescent="0.2">
      <c r="B3" s="23" t="s">
        <v>79</v>
      </c>
      <c r="C3" s="18" t="s">
        <v>82</v>
      </c>
      <c r="D3" s="18" t="s">
        <v>68</v>
      </c>
      <c r="E3" s="18" t="s">
        <v>82</v>
      </c>
      <c r="F3" s="18" t="s">
        <v>68</v>
      </c>
      <c r="G3" s="18" t="s">
        <v>82</v>
      </c>
      <c r="H3" s="18" t="s">
        <v>68</v>
      </c>
      <c r="I3" s="18" t="s">
        <v>82</v>
      </c>
      <c r="J3" s="18" t="s">
        <v>68</v>
      </c>
      <c r="K3" s="18" t="s">
        <v>82</v>
      </c>
      <c r="L3" s="18" t="s">
        <v>68</v>
      </c>
      <c r="M3" s="18" t="s">
        <v>82</v>
      </c>
      <c r="N3" s="18" t="s">
        <v>68</v>
      </c>
      <c r="O3" s="18" t="s">
        <v>82</v>
      </c>
      <c r="P3" s="18" t="s">
        <v>68</v>
      </c>
    </row>
    <row r="4" spans="1:16" ht="27.75" customHeight="1" x14ac:dyDescent="0.2">
      <c r="A4" s="41" t="s">
        <v>73</v>
      </c>
      <c r="B4" s="24">
        <v>0.2</v>
      </c>
      <c r="C4" s="25">
        <v>4</v>
      </c>
      <c r="D4" s="26">
        <f>$B4*C4</f>
        <v>0.8</v>
      </c>
      <c r="E4" s="27">
        <v>3</v>
      </c>
      <c r="F4" s="26">
        <f>$B4*E4</f>
        <v>0.60000000000000009</v>
      </c>
      <c r="G4" s="28">
        <v>1</v>
      </c>
      <c r="H4" s="26">
        <f>$B4*G4</f>
        <v>0.2</v>
      </c>
      <c r="I4" s="29">
        <v>3</v>
      </c>
      <c r="J4" s="26">
        <f>$B4*I4</f>
        <v>0.60000000000000009</v>
      </c>
      <c r="K4" s="30">
        <v>1</v>
      </c>
      <c r="L4" s="26">
        <f>$B4*K4</f>
        <v>0.2</v>
      </c>
      <c r="M4" s="31">
        <v>4</v>
      </c>
      <c r="N4" s="26">
        <f>$B4*M4</f>
        <v>0.8</v>
      </c>
      <c r="O4" s="32">
        <v>1</v>
      </c>
      <c r="P4" s="26">
        <f>$B4*O4</f>
        <v>0.2</v>
      </c>
    </row>
    <row r="5" spans="1:16" ht="18" x14ac:dyDescent="0.2">
      <c r="A5" s="41" t="s">
        <v>77</v>
      </c>
      <c r="B5" s="24">
        <v>0.15</v>
      </c>
      <c r="C5" s="25">
        <v>4</v>
      </c>
      <c r="D5" s="26">
        <f>$B5*C5</f>
        <v>0.6</v>
      </c>
      <c r="E5" s="27">
        <v>2</v>
      </c>
      <c r="F5" s="26">
        <f>$B5*E5</f>
        <v>0.3</v>
      </c>
      <c r="G5" s="28">
        <v>3</v>
      </c>
      <c r="H5" s="26">
        <f>$B5*G5</f>
        <v>0.44999999999999996</v>
      </c>
      <c r="I5" s="29">
        <v>3</v>
      </c>
      <c r="J5" s="26">
        <f>$B5*I5</f>
        <v>0.44999999999999996</v>
      </c>
      <c r="K5" s="30">
        <v>2</v>
      </c>
      <c r="L5" s="26">
        <f>$B5*K5</f>
        <v>0.3</v>
      </c>
      <c r="M5" s="31">
        <v>2</v>
      </c>
      <c r="N5" s="26">
        <f>$B5*M5</f>
        <v>0.3</v>
      </c>
      <c r="O5" s="32">
        <v>2</v>
      </c>
      <c r="P5" s="26">
        <f>$B5*O5</f>
        <v>0.3</v>
      </c>
    </row>
    <row r="6" spans="1:16" ht="18" x14ac:dyDescent="0.2">
      <c r="A6" s="41" t="s">
        <v>74</v>
      </c>
      <c r="B6" s="33">
        <v>0.1</v>
      </c>
      <c r="C6" s="25">
        <v>4</v>
      </c>
      <c r="D6" s="26">
        <f>$B6*C6</f>
        <v>0.4</v>
      </c>
      <c r="E6" s="27">
        <v>3</v>
      </c>
      <c r="F6" s="26">
        <f>$B6*E6</f>
        <v>0.30000000000000004</v>
      </c>
      <c r="G6" s="28">
        <v>2</v>
      </c>
      <c r="H6" s="26">
        <f>$B6*G6</f>
        <v>0.2</v>
      </c>
      <c r="I6" s="29">
        <v>3</v>
      </c>
      <c r="J6" s="26">
        <f>$B6*I6</f>
        <v>0.30000000000000004</v>
      </c>
      <c r="K6" s="30">
        <v>2</v>
      </c>
      <c r="L6" s="26">
        <f>$B6*K6</f>
        <v>0.2</v>
      </c>
      <c r="M6" s="31">
        <v>4</v>
      </c>
      <c r="N6" s="26">
        <f>$B6*M6</f>
        <v>0.4</v>
      </c>
      <c r="O6" s="32">
        <v>2</v>
      </c>
      <c r="P6" s="26">
        <f>$B6*O6</f>
        <v>0.2</v>
      </c>
    </row>
    <row r="7" spans="1:16" ht="18" x14ac:dyDescent="0.2">
      <c r="A7" s="41" t="s">
        <v>72</v>
      </c>
      <c r="B7" s="34">
        <v>0.2</v>
      </c>
      <c r="C7" s="25">
        <v>3</v>
      </c>
      <c r="D7" s="26">
        <f t="shared" ref="D7:D10" si="0">$B7*C7</f>
        <v>0.60000000000000009</v>
      </c>
      <c r="E7" s="27">
        <v>2</v>
      </c>
      <c r="F7" s="26">
        <f t="shared" ref="F7:F10" si="1">$B7*E7</f>
        <v>0.4</v>
      </c>
      <c r="G7" s="28">
        <v>3</v>
      </c>
      <c r="H7" s="26">
        <f t="shared" ref="H7:H10" si="2">$B7*G7</f>
        <v>0.60000000000000009</v>
      </c>
      <c r="I7" s="29">
        <v>2</v>
      </c>
      <c r="J7" s="26">
        <f t="shared" ref="J7:J10" si="3">$B7*I7</f>
        <v>0.4</v>
      </c>
      <c r="K7" s="30">
        <v>4</v>
      </c>
      <c r="L7" s="26">
        <f t="shared" ref="L7:L10" si="4">$B7*K7</f>
        <v>0.8</v>
      </c>
      <c r="M7" s="31">
        <v>4</v>
      </c>
      <c r="N7" s="26">
        <f t="shared" ref="N7:N10" si="5">$B7*M7</f>
        <v>0.8</v>
      </c>
      <c r="O7" s="32">
        <v>4</v>
      </c>
      <c r="P7" s="26">
        <f t="shared" ref="P7:P10" si="6">$B7*O7</f>
        <v>0.8</v>
      </c>
    </row>
    <row r="8" spans="1:16" ht="18" x14ac:dyDescent="0.2">
      <c r="A8" s="41" t="s">
        <v>71</v>
      </c>
      <c r="B8" s="33">
        <v>7.0000000000000007E-2</v>
      </c>
      <c r="C8" s="25">
        <v>4</v>
      </c>
      <c r="D8" s="26">
        <f t="shared" si="0"/>
        <v>0.28000000000000003</v>
      </c>
      <c r="E8" s="27">
        <v>3</v>
      </c>
      <c r="F8" s="26">
        <f t="shared" si="1"/>
        <v>0.21000000000000002</v>
      </c>
      <c r="G8" s="28">
        <v>3</v>
      </c>
      <c r="H8" s="26">
        <f t="shared" si="2"/>
        <v>0.21000000000000002</v>
      </c>
      <c r="I8" s="29">
        <v>3</v>
      </c>
      <c r="J8" s="26">
        <f t="shared" si="3"/>
        <v>0.21000000000000002</v>
      </c>
      <c r="K8" s="30">
        <v>1</v>
      </c>
      <c r="L8" s="26">
        <f t="shared" si="4"/>
        <v>7.0000000000000007E-2</v>
      </c>
      <c r="M8" s="31">
        <v>3</v>
      </c>
      <c r="N8" s="26">
        <f t="shared" si="5"/>
        <v>0.21000000000000002</v>
      </c>
      <c r="O8" s="32">
        <v>1</v>
      </c>
      <c r="P8" s="26">
        <f t="shared" si="6"/>
        <v>7.0000000000000007E-2</v>
      </c>
    </row>
    <row r="9" spans="1:16" ht="18" x14ac:dyDescent="0.2">
      <c r="A9" s="41" t="s">
        <v>69</v>
      </c>
      <c r="B9" s="33">
        <v>0.15</v>
      </c>
      <c r="C9" s="25">
        <v>1</v>
      </c>
      <c r="D9" s="26">
        <f t="shared" si="0"/>
        <v>0.15</v>
      </c>
      <c r="E9" s="27">
        <v>2</v>
      </c>
      <c r="F9" s="26">
        <f t="shared" si="1"/>
        <v>0.3</v>
      </c>
      <c r="G9" s="28">
        <v>1</v>
      </c>
      <c r="H9" s="26">
        <f t="shared" si="2"/>
        <v>0.15</v>
      </c>
      <c r="I9" s="29">
        <v>3</v>
      </c>
      <c r="J9" s="26">
        <f t="shared" si="3"/>
        <v>0.44999999999999996</v>
      </c>
      <c r="K9" s="30">
        <v>3</v>
      </c>
      <c r="L9" s="26">
        <f t="shared" si="4"/>
        <v>0.44999999999999996</v>
      </c>
      <c r="M9" s="31">
        <v>3</v>
      </c>
      <c r="N9" s="26">
        <f t="shared" si="5"/>
        <v>0.44999999999999996</v>
      </c>
      <c r="O9" s="32">
        <v>3</v>
      </c>
      <c r="P9" s="26">
        <f t="shared" si="6"/>
        <v>0.44999999999999996</v>
      </c>
    </row>
    <row r="10" spans="1:16" ht="30" customHeight="1" x14ac:dyDescent="0.2">
      <c r="A10" s="41" t="s">
        <v>70</v>
      </c>
      <c r="B10" s="35">
        <v>0.05</v>
      </c>
      <c r="C10" s="25">
        <v>4</v>
      </c>
      <c r="D10" s="26">
        <f t="shared" si="0"/>
        <v>0.2</v>
      </c>
      <c r="E10" s="27">
        <v>3</v>
      </c>
      <c r="F10" s="26">
        <f t="shared" si="1"/>
        <v>0.15000000000000002</v>
      </c>
      <c r="G10" s="28">
        <v>2</v>
      </c>
      <c r="H10" s="26">
        <f t="shared" si="2"/>
        <v>0.1</v>
      </c>
      <c r="I10" s="29">
        <v>3</v>
      </c>
      <c r="J10" s="26">
        <f t="shared" si="3"/>
        <v>0.15000000000000002</v>
      </c>
      <c r="K10" s="30">
        <v>2</v>
      </c>
      <c r="L10" s="26">
        <f t="shared" si="4"/>
        <v>0.1</v>
      </c>
      <c r="M10" s="31">
        <v>2</v>
      </c>
      <c r="N10" s="26">
        <f t="shared" si="5"/>
        <v>0.1</v>
      </c>
      <c r="O10" s="32">
        <v>2</v>
      </c>
      <c r="P10" s="26">
        <f t="shared" si="6"/>
        <v>0.1</v>
      </c>
    </row>
    <row r="11" spans="1:16" ht="12.75" x14ac:dyDescent="0.2">
      <c r="A11" s="41" t="s">
        <v>78</v>
      </c>
      <c r="B11" s="33">
        <v>0.08</v>
      </c>
      <c r="C11" s="25">
        <v>4</v>
      </c>
      <c r="D11" s="26">
        <f>$B11*C11</f>
        <v>0.32</v>
      </c>
      <c r="E11" s="27">
        <v>3</v>
      </c>
      <c r="F11" s="26">
        <f>$B11*E11</f>
        <v>0.24</v>
      </c>
      <c r="G11" s="28">
        <v>3</v>
      </c>
      <c r="H11" s="26">
        <f>$B11*G11</f>
        <v>0.24</v>
      </c>
      <c r="I11" s="29">
        <v>4</v>
      </c>
      <c r="J11" s="26">
        <f>$B11*I11</f>
        <v>0.32</v>
      </c>
      <c r="K11" s="30">
        <v>3</v>
      </c>
      <c r="L11" s="26">
        <f>$B11*K11</f>
        <v>0.24</v>
      </c>
      <c r="M11" s="31">
        <v>4</v>
      </c>
      <c r="N11" s="26">
        <f>$B11*M11</f>
        <v>0.32</v>
      </c>
      <c r="O11" s="32">
        <v>3</v>
      </c>
      <c r="P11" s="26">
        <f>$B11*O11</f>
        <v>0.24</v>
      </c>
    </row>
    <row r="12" spans="1:16" ht="12.75" x14ac:dyDescent="0.2">
      <c r="A12" s="12" t="s">
        <v>68</v>
      </c>
      <c r="B12" s="36">
        <f>SUM(B4:B11)</f>
        <v>1</v>
      </c>
      <c r="C12" s="37"/>
      <c r="D12" s="26">
        <f>SUM(D4:D11)</f>
        <v>3.3499999999999996</v>
      </c>
      <c r="E12" s="37"/>
      <c r="F12" s="38">
        <f>SUM(F4:F11)</f>
        <v>2.5</v>
      </c>
      <c r="G12" s="37"/>
      <c r="H12" s="26">
        <f>SUM(H4:H11)</f>
        <v>2.15</v>
      </c>
      <c r="I12" s="37"/>
      <c r="J12" s="38">
        <f>SUM(J4:J11)</f>
        <v>2.88</v>
      </c>
      <c r="K12" s="37"/>
      <c r="L12" s="26">
        <f>SUM(L4:L11)</f>
        <v>2.3600000000000003</v>
      </c>
      <c r="M12" s="37"/>
      <c r="N12" s="38">
        <f>SUM(N4:N11)</f>
        <v>3.38</v>
      </c>
      <c r="O12" s="37"/>
      <c r="P12" s="26">
        <f>SUM(P4:P11)</f>
        <v>2.3600000000000003</v>
      </c>
    </row>
    <row r="13" spans="1:16" ht="15" customHeight="1" x14ac:dyDescent="0.2">
      <c r="B13" s="13"/>
      <c r="C13" s="13"/>
      <c r="D13" s="13"/>
      <c r="E13" s="13"/>
      <c r="F13" s="13"/>
      <c r="G13" s="13"/>
      <c r="H13" s="13"/>
    </row>
  </sheetData>
  <mergeCells count="11">
    <mergeCell ref="I1:P1"/>
    <mergeCell ref="C2:D2"/>
    <mergeCell ref="M2:N2"/>
    <mergeCell ref="O2:P2"/>
    <mergeCell ref="A1:A2"/>
    <mergeCell ref="B1:B2"/>
    <mergeCell ref="I2:J2"/>
    <mergeCell ref="K2:L2"/>
    <mergeCell ref="E2:F2"/>
    <mergeCell ref="G2:H2"/>
    <mergeCell ref="C1:H1"/>
  </mergeCells>
  <conditionalFormatting sqref="M4:P12 B4:D12">
    <cfRule type="iconSet" priority="5">
      <iconSet iconSet="3Arrows">
        <cfvo type="percent" val="0"/>
        <cfvo type="percent" val="33"/>
        <cfvo type="percent" val="67"/>
      </iconSet>
    </cfRule>
  </conditionalFormatting>
  <conditionalFormatting sqref="I4:L12">
    <cfRule type="iconSet" priority="2">
      <iconSet iconSet="3Arrows">
        <cfvo type="percent" val="0"/>
        <cfvo type="percent" val="33"/>
        <cfvo type="percent" val="67"/>
      </iconSet>
    </cfRule>
  </conditionalFormatting>
  <conditionalFormatting sqref="E4:H12">
    <cfRule type="iconSet" priority="1">
      <iconSet iconSet="3Arrows">
        <cfvo type="percent" val="0"/>
        <cfvo type="percent" val="33"/>
        <cfvo type="percent" val="67"/>
      </iconSet>
    </cfRule>
  </conditionalFormatting>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10"/>
  <sheetViews>
    <sheetView view="pageBreakPreview" zoomScale="60" zoomScaleNormal="70" workbookViewId="0">
      <selection activeCell="J4" sqref="J4"/>
    </sheetView>
  </sheetViews>
  <sheetFormatPr baseColWidth="10" defaultRowHeight="15" x14ac:dyDescent="0.25"/>
  <cols>
    <col min="1" max="1" width="6" customWidth="1"/>
    <col min="2" max="2" width="21.28515625" customWidth="1"/>
    <col min="3" max="3" width="32" customWidth="1"/>
    <col min="4" max="4" width="36.140625" customWidth="1"/>
    <col min="5" max="5" width="32.28515625" customWidth="1"/>
    <col min="6" max="6" width="25.5703125" customWidth="1"/>
    <col min="7" max="7" width="18.85546875" customWidth="1"/>
    <col min="8" max="8" width="19.5703125" customWidth="1"/>
    <col min="9" max="9" width="21.42578125" customWidth="1"/>
  </cols>
  <sheetData>
    <row r="2" spans="1:9" x14ac:dyDescent="0.25">
      <c r="B2" s="47" t="s">
        <v>0</v>
      </c>
      <c r="C2" s="1" t="s">
        <v>1</v>
      </c>
      <c r="D2" s="1"/>
      <c r="E2" s="1"/>
      <c r="F2" s="1"/>
      <c r="G2" s="1"/>
      <c r="H2" s="1"/>
      <c r="I2" s="1"/>
    </row>
    <row r="3" spans="1:9" s="7" customFormat="1" x14ac:dyDescent="0.25">
      <c r="B3" s="8" t="s">
        <v>2</v>
      </c>
      <c r="C3" s="8" t="s">
        <v>3</v>
      </c>
      <c r="D3" s="8" t="s">
        <v>10</v>
      </c>
      <c r="E3" s="8" t="s">
        <v>19</v>
      </c>
      <c r="F3" s="8" t="s">
        <v>4</v>
      </c>
      <c r="G3" s="8" t="s">
        <v>5</v>
      </c>
      <c r="H3" s="8" t="s">
        <v>6</v>
      </c>
      <c r="I3" s="8" t="s">
        <v>7</v>
      </c>
    </row>
    <row r="4" spans="1:9" ht="316.5" customHeight="1" x14ac:dyDescent="0.25">
      <c r="B4" s="8" t="s">
        <v>8</v>
      </c>
      <c r="C4" s="42" t="s">
        <v>9</v>
      </c>
      <c r="D4" s="42" t="s">
        <v>11</v>
      </c>
      <c r="E4" s="42" t="s">
        <v>20</v>
      </c>
      <c r="F4" s="42" t="s">
        <v>14</v>
      </c>
      <c r="G4" s="42" t="s">
        <v>13</v>
      </c>
      <c r="H4" s="42" t="s">
        <v>45</v>
      </c>
      <c r="I4" s="43" t="s">
        <v>12</v>
      </c>
    </row>
    <row r="5" spans="1:9" ht="193.5" customHeight="1" x14ac:dyDescent="0.25">
      <c r="B5" s="8" t="s">
        <v>16</v>
      </c>
      <c r="C5" s="42" t="s">
        <v>38</v>
      </c>
      <c r="D5" s="42" t="s">
        <v>37</v>
      </c>
      <c r="E5" s="42" t="s">
        <v>40</v>
      </c>
      <c r="F5" s="42" t="s">
        <v>36</v>
      </c>
      <c r="G5" s="44" t="s">
        <v>35</v>
      </c>
      <c r="H5" s="42" t="s">
        <v>44</v>
      </c>
      <c r="I5" s="43" t="s">
        <v>15</v>
      </c>
    </row>
    <row r="6" spans="1:9" ht="345.75" customHeight="1" x14ac:dyDescent="0.25">
      <c r="B6" s="8" t="s">
        <v>17</v>
      </c>
      <c r="C6" s="42" t="s">
        <v>83</v>
      </c>
      <c r="D6" s="42" t="s">
        <v>41</v>
      </c>
      <c r="E6" s="42" t="s">
        <v>43</v>
      </c>
      <c r="F6" s="10" t="s">
        <v>46</v>
      </c>
      <c r="G6" s="44" t="s">
        <v>42</v>
      </c>
      <c r="H6" s="42" t="s">
        <v>47</v>
      </c>
      <c r="I6" s="43" t="s">
        <v>18</v>
      </c>
    </row>
    <row r="7" spans="1:9" ht="15.75" x14ac:dyDescent="0.25">
      <c r="B7" s="3"/>
      <c r="C7" s="2"/>
      <c r="D7" s="2"/>
      <c r="E7" s="9" t="s">
        <v>39</v>
      </c>
      <c r="F7" s="2"/>
      <c r="G7" s="2"/>
      <c r="H7" s="2"/>
      <c r="I7" s="6"/>
    </row>
    <row r="8" spans="1:9" x14ac:dyDescent="0.25">
      <c r="A8" t="s">
        <v>34</v>
      </c>
      <c r="B8" s="3"/>
      <c r="C8" s="2"/>
      <c r="D8" s="2"/>
      <c r="E8" s="2"/>
      <c r="F8" s="2"/>
      <c r="G8" s="2"/>
      <c r="H8" s="2"/>
      <c r="I8" s="6"/>
    </row>
    <row r="9" spans="1:9" x14ac:dyDescent="0.25">
      <c r="B9" s="3"/>
      <c r="C9" s="2"/>
      <c r="D9" s="2"/>
      <c r="E9" s="2"/>
      <c r="F9" s="2"/>
      <c r="G9" s="2"/>
      <c r="H9" s="2"/>
      <c r="I9" s="2"/>
    </row>
    <row r="10" spans="1:9" x14ac:dyDescent="0.25">
      <c r="B10" s="3"/>
      <c r="C10" s="2"/>
      <c r="D10" s="2"/>
      <c r="E10" s="2"/>
      <c r="F10" s="2"/>
      <c r="G10" s="2"/>
      <c r="H10" s="2"/>
      <c r="I10" s="2"/>
    </row>
  </sheetData>
  <hyperlinks>
    <hyperlink ref="I4" r:id="rId1" xr:uid="{00000000-0004-0000-0100-000000000000}"/>
    <hyperlink ref="I5" r:id="rId2" xr:uid="{00000000-0004-0000-0100-000001000000}"/>
  </hyperlinks>
  <pageMargins left="0.7" right="0.7" top="0.75" bottom="0.75" header="0.3" footer="0.3"/>
  <pageSetup paperSize="9" scale="54" orientation="landscape" r:id="rId3"/>
  <rowBreaks count="1" manualBreakCount="1">
    <brk id="8" max="16383"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I10"/>
  <sheetViews>
    <sheetView tabSelected="1" view="pageBreakPreview" zoomScale="60" zoomScaleNormal="70" workbookViewId="0">
      <selection activeCell="B2" sqref="B2:I8"/>
    </sheetView>
  </sheetViews>
  <sheetFormatPr baseColWidth="10" defaultRowHeight="15" x14ac:dyDescent="0.25"/>
  <cols>
    <col min="1" max="1" width="6" customWidth="1"/>
    <col min="2" max="2" width="19.85546875" customWidth="1"/>
    <col min="3" max="3" width="27.7109375" customWidth="1"/>
    <col min="4" max="5" width="25.42578125" customWidth="1"/>
    <col min="6" max="6" width="20.28515625" customWidth="1"/>
    <col min="7" max="7" width="18.85546875" customWidth="1"/>
    <col min="8" max="9" width="21.28515625" customWidth="1"/>
  </cols>
  <sheetData>
    <row r="2" spans="1:9" x14ac:dyDescent="0.25">
      <c r="B2" s="47" t="s">
        <v>0</v>
      </c>
      <c r="C2" s="1" t="s">
        <v>84</v>
      </c>
      <c r="D2" s="1"/>
      <c r="E2" s="1"/>
      <c r="F2" s="1"/>
      <c r="G2" s="1"/>
      <c r="H2" s="1"/>
      <c r="I2" s="1"/>
    </row>
    <row r="3" spans="1:9" x14ac:dyDescent="0.25">
      <c r="B3" s="1" t="s">
        <v>2</v>
      </c>
      <c r="C3" s="1" t="s">
        <v>3</v>
      </c>
      <c r="D3" s="1" t="s">
        <v>10</v>
      </c>
      <c r="E3" s="1" t="s">
        <v>19</v>
      </c>
      <c r="F3" s="1" t="s">
        <v>4</v>
      </c>
      <c r="G3" s="1" t="s">
        <v>5</v>
      </c>
      <c r="H3" s="1" t="s">
        <v>6</v>
      </c>
      <c r="I3" s="1" t="s">
        <v>7</v>
      </c>
    </row>
    <row r="4" spans="1:9" ht="291" customHeight="1" x14ac:dyDescent="0.25">
      <c r="B4" s="45" t="s">
        <v>21</v>
      </c>
      <c r="C4" s="4" t="s">
        <v>49</v>
      </c>
      <c r="D4" s="4" t="s">
        <v>48</v>
      </c>
      <c r="E4" s="4" t="s">
        <v>23</v>
      </c>
      <c r="F4" s="4" t="s">
        <v>50</v>
      </c>
      <c r="G4" s="4">
        <v>4</v>
      </c>
      <c r="H4" s="4" t="s">
        <v>51</v>
      </c>
      <c r="I4" s="5" t="s">
        <v>22</v>
      </c>
    </row>
    <row r="5" spans="1:9" ht="257.25" customHeight="1" x14ac:dyDescent="0.25">
      <c r="B5" s="46" t="s">
        <v>24</v>
      </c>
      <c r="C5" s="4" t="s">
        <v>59</v>
      </c>
      <c r="D5" s="4" t="s">
        <v>52</v>
      </c>
      <c r="E5" s="4" t="s">
        <v>26</v>
      </c>
      <c r="F5" s="10" t="s">
        <v>53</v>
      </c>
      <c r="G5" s="2">
        <v>24</v>
      </c>
      <c r="H5" s="4" t="s">
        <v>54</v>
      </c>
      <c r="I5" s="5" t="s">
        <v>25</v>
      </c>
    </row>
    <row r="6" spans="1:9" ht="254.25" customHeight="1" x14ac:dyDescent="0.25">
      <c r="B6" s="1" t="s">
        <v>27</v>
      </c>
      <c r="C6" s="4" t="s">
        <v>56</v>
      </c>
      <c r="D6" s="4" t="s">
        <v>57</v>
      </c>
      <c r="E6" s="4" t="s">
        <v>29</v>
      </c>
      <c r="F6" s="10" t="s">
        <v>58</v>
      </c>
      <c r="G6" s="2">
        <v>5</v>
      </c>
      <c r="H6" s="4" t="s">
        <v>55</v>
      </c>
      <c r="I6" s="5" t="s">
        <v>28</v>
      </c>
    </row>
    <row r="7" spans="1:9" ht="294.75" customHeight="1" x14ac:dyDescent="0.25">
      <c r="B7" s="46" t="s">
        <v>30</v>
      </c>
      <c r="C7" s="4" t="s">
        <v>60</v>
      </c>
      <c r="D7" s="4" t="s">
        <v>61</v>
      </c>
      <c r="E7" s="2" t="s">
        <v>32</v>
      </c>
      <c r="F7" s="4" t="s">
        <v>14</v>
      </c>
      <c r="G7" s="4" t="s">
        <v>14</v>
      </c>
      <c r="H7" s="4" t="s">
        <v>62</v>
      </c>
      <c r="I7" s="5" t="s">
        <v>31</v>
      </c>
    </row>
    <row r="8" spans="1:9" ht="273.75" customHeight="1" x14ac:dyDescent="0.25">
      <c r="B8" s="3" t="s">
        <v>80</v>
      </c>
      <c r="C8" s="4" t="s">
        <v>66</v>
      </c>
      <c r="D8" s="4" t="s">
        <v>67</v>
      </c>
      <c r="E8" s="2" t="s">
        <v>64</v>
      </c>
      <c r="F8" s="10" t="s">
        <v>65</v>
      </c>
      <c r="G8" s="2">
        <v>13</v>
      </c>
      <c r="H8" s="4" t="s">
        <v>62</v>
      </c>
      <c r="I8" s="5" t="s">
        <v>63</v>
      </c>
    </row>
    <row r="9" spans="1:9" x14ac:dyDescent="0.25">
      <c r="A9" s="3" t="s">
        <v>33</v>
      </c>
      <c r="C9" s="2"/>
      <c r="D9" s="2"/>
      <c r="E9" s="2"/>
      <c r="F9" s="2"/>
      <c r="G9" s="2"/>
      <c r="H9" s="2"/>
      <c r="I9" s="4"/>
    </row>
    <row r="10" spans="1:9" x14ac:dyDescent="0.25">
      <c r="B10" s="3"/>
      <c r="C10" s="2"/>
      <c r="D10" s="2"/>
      <c r="E10" s="2"/>
      <c r="F10" s="2"/>
      <c r="G10" s="2"/>
      <c r="H10" s="2"/>
      <c r="I10" s="4"/>
    </row>
  </sheetData>
  <pageMargins left="0.7" right="0.7" top="0.75" bottom="0.75" header="0.3" footer="0.3"/>
  <pageSetup paperSize="9" scale="3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Matriz MCP</vt:lpstr>
      <vt:lpstr>Comp_Direct</vt:lpstr>
      <vt:lpstr>Comp_Indirect</vt:lpstr>
      <vt:lpstr>Comp_Direct!Área_de_impresión</vt:lpstr>
      <vt:lpstr>Comp_Indirect!Área_de_impresión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2015-06-05T18:19:34Z</dcterms:created>
  <dcterms:modified xsi:type="dcterms:W3CDTF">2023-04-09T17:34:25Z</dcterms:modified>
</cp:coreProperties>
</file>