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ing.divarubiano/Desktop/12. Documento Final/1. Documento a entregar/Anexos/2. Anexos /"/>
    </mc:Choice>
  </mc:AlternateContent>
  <xr:revisionPtr revIDLastSave="0" documentId="13_ncr:1_{6BB20EA8-CFE7-1B49-922E-A148BC1DDD50}" xr6:coauthVersionLast="47" xr6:coauthVersionMax="47" xr10:uidLastSave="{00000000-0000-0000-0000-000000000000}"/>
  <bookViews>
    <workbookView xWindow="0" yWindow="460" windowWidth="28800" windowHeight="16420" tabRatio="801" xr2:uid="{00000000-000D-0000-FFFF-FFFF00000000}"/>
  </bookViews>
  <sheets>
    <sheet name="Criterios de Ponderación" sheetId="14" r:id="rId1"/>
    <sheet name="Hoja1" sheetId="18" state="hidden" r:id="rId2"/>
    <sheet name="Hoja2" sheetId="1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5" i="18" l="1"/>
  <c r="F65" i="18" s="1"/>
  <c r="G65" i="18" s="1"/>
  <c r="F64" i="18"/>
  <c r="G64" i="18" s="1"/>
  <c r="E64" i="18"/>
  <c r="E63" i="18"/>
  <c r="F63" i="18" s="1"/>
  <c r="G63" i="18" s="1"/>
  <c r="E62" i="18"/>
  <c r="F62" i="18" s="1"/>
  <c r="G62" i="18" s="1"/>
  <c r="E61" i="18"/>
  <c r="F61" i="18" s="1"/>
  <c r="G61" i="18" s="1"/>
  <c r="F60" i="18"/>
  <c r="G60" i="18" s="1"/>
  <c r="E60" i="18"/>
  <c r="E59" i="18"/>
  <c r="F59" i="18" s="1"/>
  <c r="G59" i="18" s="1"/>
  <c r="E58" i="18"/>
  <c r="F58" i="18" s="1"/>
  <c r="G58" i="18" s="1"/>
  <c r="E57" i="18"/>
  <c r="F57" i="18" s="1"/>
  <c r="G57" i="18" s="1"/>
  <c r="F56" i="18"/>
  <c r="G56" i="18" s="1"/>
  <c r="E56" i="18"/>
  <c r="E55" i="18"/>
  <c r="F55" i="18" s="1"/>
  <c r="G55" i="18" s="1"/>
  <c r="E54" i="18"/>
  <c r="F54" i="18" s="1"/>
  <c r="G54" i="18" s="1"/>
  <c r="E53" i="18"/>
  <c r="F53" i="18" s="1"/>
  <c r="G53" i="18" s="1"/>
  <c r="F52" i="18"/>
  <c r="G52" i="18" s="1"/>
  <c r="E52" i="18"/>
  <c r="E51" i="18"/>
  <c r="F51" i="18" s="1"/>
  <c r="G51" i="18" s="1"/>
  <c r="E50" i="18"/>
  <c r="F50" i="18" s="1"/>
  <c r="G50" i="18" s="1"/>
  <c r="E49" i="18"/>
  <c r="F49" i="18" s="1"/>
  <c r="G49" i="18" s="1"/>
  <c r="F48" i="18"/>
  <c r="G48" i="18" s="1"/>
  <c r="E48" i="18"/>
  <c r="E47" i="18"/>
  <c r="F47" i="18" s="1"/>
  <c r="G47" i="18" s="1"/>
  <c r="E46" i="18"/>
  <c r="F46" i="18" s="1"/>
  <c r="G46" i="18" s="1"/>
  <c r="E45" i="18"/>
  <c r="F45" i="18" s="1"/>
  <c r="G45" i="18" s="1"/>
  <c r="F44" i="18"/>
  <c r="G44" i="18" s="1"/>
  <c r="E44" i="18"/>
  <c r="E43" i="18"/>
  <c r="F43" i="18" s="1"/>
  <c r="G43" i="18" s="1"/>
  <c r="E42" i="18"/>
  <c r="F42" i="18" s="1"/>
  <c r="G42" i="18" s="1"/>
  <c r="E41" i="18"/>
  <c r="F41" i="18" s="1"/>
  <c r="G41" i="18" s="1"/>
  <c r="F40" i="18"/>
  <c r="G40" i="18" s="1"/>
  <c r="E40" i="18"/>
  <c r="E39" i="18"/>
  <c r="F39" i="18" s="1"/>
  <c r="G39" i="18" s="1"/>
  <c r="E38" i="18"/>
  <c r="F38" i="18" s="1"/>
  <c r="G38" i="18" s="1"/>
  <c r="E37" i="18"/>
  <c r="F37" i="18" s="1"/>
  <c r="G37" i="18" s="1"/>
  <c r="F36" i="18"/>
  <c r="G36" i="18" s="1"/>
  <c r="E36" i="18"/>
  <c r="E35" i="18"/>
  <c r="F35" i="18" s="1"/>
  <c r="G35" i="18" s="1"/>
  <c r="E34" i="18"/>
  <c r="F34" i="18" s="1"/>
  <c r="G34" i="18" s="1"/>
  <c r="E33" i="18"/>
  <c r="F33" i="18" s="1"/>
  <c r="G33" i="18" s="1"/>
  <c r="F32" i="18"/>
  <c r="G32" i="18" s="1"/>
  <c r="E32" i="18"/>
  <c r="E31" i="18"/>
  <c r="F31" i="18" s="1"/>
  <c r="G31" i="18" s="1"/>
  <c r="E30" i="18"/>
  <c r="F30" i="18" s="1"/>
  <c r="G30" i="18" s="1"/>
  <c r="E29" i="18"/>
  <c r="F29" i="18" s="1"/>
  <c r="G29" i="18" s="1"/>
  <c r="F28" i="18"/>
  <c r="G28" i="18" s="1"/>
  <c r="E28" i="18"/>
  <c r="E27" i="18"/>
  <c r="F27" i="18" s="1"/>
  <c r="G27" i="18" s="1"/>
  <c r="E26" i="18"/>
  <c r="F26" i="18" s="1"/>
  <c r="G26" i="18" s="1"/>
  <c r="E25" i="18"/>
  <c r="F25" i="18" s="1"/>
  <c r="G25" i="18" s="1"/>
  <c r="F24" i="18"/>
  <c r="G24" i="18" s="1"/>
  <c r="E24" i="18"/>
  <c r="E23" i="18"/>
  <c r="F23" i="18" s="1"/>
  <c r="G23" i="18" s="1"/>
  <c r="E22" i="18"/>
  <c r="F22" i="18" s="1"/>
  <c r="G22" i="18" s="1"/>
  <c r="E21" i="18"/>
  <c r="F21" i="18" s="1"/>
  <c r="G21" i="18" s="1"/>
  <c r="F20" i="18"/>
  <c r="G20" i="18" s="1"/>
  <c r="E20" i="18"/>
  <c r="E19" i="18"/>
  <c r="F19" i="18" s="1"/>
  <c r="G19" i="18" s="1"/>
  <c r="E18" i="18"/>
  <c r="F18" i="18" s="1"/>
  <c r="G18" i="18" s="1"/>
  <c r="E17" i="18"/>
  <c r="F17" i="18" s="1"/>
  <c r="G17" i="18" s="1"/>
  <c r="F16" i="18"/>
  <c r="G16" i="18" s="1"/>
  <c r="E16" i="18"/>
  <c r="E15" i="18"/>
  <c r="F15" i="18" s="1"/>
  <c r="G15" i="18" s="1"/>
  <c r="E14" i="18"/>
  <c r="F14" i="18" s="1"/>
  <c r="G14" i="18" s="1"/>
  <c r="E13" i="18"/>
  <c r="F13" i="18" s="1"/>
  <c r="G13" i="18" s="1"/>
  <c r="F12" i="18"/>
  <c r="G12" i="18" s="1"/>
  <c r="E12" i="18"/>
  <c r="E11" i="18"/>
  <c r="F11" i="18" s="1"/>
  <c r="G11" i="18" s="1"/>
  <c r="E10" i="18"/>
  <c r="F10" i="18" s="1"/>
  <c r="G10" i="18" s="1"/>
  <c r="E9" i="18"/>
  <c r="F9" i="18" s="1"/>
  <c r="G9" i="18" s="1"/>
  <c r="F8" i="18"/>
  <c r="G8" i="18" s="1"/>
  <c r="E8" i="18"/>
  <c r="E7" i="18"/>
  <c r="F7" i="18" s="1"/>
  <c r="G7" i="18" s="1"/>
  <c r="E6" i="18"/>
  <c r="F6" i="18" s="1"/>
  <c r="G6" i="18" s="1"/>
  <c r="E5" i="18"/>
  <c r="F5" i="18" s="1"/>
  <c r="G5" i="18" s="1"/>
  <c r="F4" i="18"/>
  <c r="G4" i="18" s="1"/>
  <c r="E4" i="18"/>
  <c r="E3" i="18"/>
  <c r="F3" i="18" s="1"/>
  <c r="G3" i="18" s="1"/>
  <c r="E2" i="18"/>
  <c r="F2" i="18" s="1"/>
  <c r="G2" i="18" s="1"/>
</calcChain>
</file>

<file path=xl/sharedStrings.xml><?xml version="1.0" encoding="utf-8"?>
<sst xmlns="http://schemas.openxmlformats.org/spreadsheetml/2006/main" count="33" uniqueCount="32">
  <si>
    <t>Evaluación de desempeño</t>
  </si>
  <si>
    <t>Criterio</t>
  </si>
  <si>
    <t xml:space="preserve">Tendencia </t>
  </si>
  <si>
    <t>Calificación</t>
  </si>
  <si>
    <t>Excelente</t>
  </si>
  <si>
    <t xml:space="preserve">Bueno </t>
  </si>
  <si>
    <t xml:space="preserve">Regular </t>
  </si>
  <si>
    <t>Evaluación de priorización</t>
  </si>
  <si>
    <t xml:space="preserve">Urgencia </t>
  </si>
  <si>
    <t>Esfuerzo</t>
  </si>
  <si>
    <t>G</t>
  </si>
  <si>
    <t>Deficente</t>
  </si>
  <si>
    <t>Indicador</t>
  </si>
  <si>
    <r>
      <rPr>
        <b/>
        <sz val="8"/>
        <color theme="1"/>
        <rFont val="Trebuchet MS"/>
        <family val="2"/>
        <scheme val="minor"/>
      </rPr>
      <t>Efectividad:</t>
    </r>
    <r>
      <rPr>
        <sz val="8"/>
        <color theme="1"/>
        <rFont val="Trebuchet MS"/>
        <family val="2"/>
        <scheme val="minor"/>
      </rPr>
      <t xml:space="preserve"> Evalúa la capacidad del proceso para alcanzar los objetivos establecidos.</t>
    </r>
  </si>
  <si>
    <r>
      <rPr>
        <b/>
        <sz val="8"/>
        <color theme="1"/>
        <rFont val="Trebuchet MS"/>
        <family val="2"/>
        <scheme val="minor"/>
      </rPr>
      <t xml:space="preserve">Flexibilidad: </t>
    </r>
    <r>
      <rPr>
        <sz val="8"/>
        <color theme="1"/>
        <rFont val="Trebuchet MS"/>
        <family val="2"/>
        <scheme val="minor"/>
      </rPr>
      <t>Mide la capacidad del proceso para adaptarse a cambios en el entorno.</t>
    </r>
  </si>
  <si>
    <r>
      <rPr>
        <b/>
        <sz val="8"/>
        <color theme="1"/>
        <rFont val="Trebuchet MS"/>
        <family val="2"/>
        <scheme val="minor"/>
      </rPr>
      <t>Calidad:</t>
    </r>
    <r>
      <rPr>
        <sz val="8"/>
        <color theme="1"/>
        <rFont val="Trebuchet MS"/>
        <family val="2"/>
        <scheme val="minor"/>
      </rPr>
      <t xml:space="preserve"> Evalúa el nivel de calidad de los productos o servicios generados.</t>
    </r>
  </si>
  <si>
    <t xml:space="preserve"> Tiempo de ciclo del proceso</t>
  </si>
  <si>
    <t>Porcentaje de objetivos alcanzados</t>
  </si>
  <si>
    <t>Capacidad de ajustar la producción a diferentes requisitos</t>
  </si>
  <si>
    <t>Evaluaciones de calidad por clientes o auditorías internas</t>
  </si>
  <si>
    <r>
      <t xml:space="preserve"> </t>
    </r>
    <r>
      <rPr>
        <b/>
        <sz val="10"/>
        <color theme="1"/>
        <rFont val="Calibri (Cuerpo)"/>
      </rPr>
      <t>Impacto</t>
    </r>
  </si>
  <si>
    <t>Eficiencia: Mide la cantidad de recursos utilizados en relación con los resultados obtenidos.</t>
  </si>
  <si>
    <r>
      <rPr>
        <sz val="11"/>
        <color theme="1"/>
        <rFont val="Calibri (Cuerpo)"/>
      </rPr>
      <t>Prioridad</t>
    </r>
    <r>
      <rPr>
        <sz val="11"/>
        <color theme="1"/>
        <rFont val="Trebuchet MS"/>
        <family val="2"/>
        <scheme val="minor"/>
      </rPr>
      <t xml:space="preserve"> en la toma de decisiones</t>
    </r>
  </si>
  <si>
    <r>
      <rPr>
        <b/>
        <sz val="11"/>
        <color theme="1"/>
        <rFont val="Trebuchet MS (Cuerpo)"/>
      </rPr>
      <t>Bajo impacto:</t>
    </r>
    <r>
      <rPr>
        <sz val="11"/>
        <color theme="1"/>
        <rFont val="Trebuchet MS"/>
        <family val="2"/>
        <scheme val="minor"/>
      </rPr>
      <t xml:space="preserve"> La mejora tiene un impacto limitado o marginal en los resultados del negocio.</t>
    </r>
  </si>
  <si>
    <r>
      <rPr>
        <b/>
        <sz val="11"/>
        <color theme="1"/>
        <rFont val="Trebuchet MS"/>
        <family val="2"/>
        <scheme val="minor"/>
      </rPr>
      <t>Medio impacto:</t>
    </r>
    <r>
      <rPr>
        <sz val="11"/>
        <color theme="1"/>
        <rFont val="Trebuchet MS"/>
        <family val="2"/>
        <scheme val="minor"/>
      </rPr>
      <t xml:space="preserve"> La mejora tiene un efecto positivo, pero no sustancial en los resultados clave, con beneficios visibles en el mediano plazo.</t>
    </r>
  </si>
  <si>
    <r>
      <rPr>
        <b/>
        <sz val="11"/>
        <color theme="1"/>
        <rFont val="Trebuchet MS (Cuerpo)"/>
      </rPr>
      <t>Alto impacto:</t>
    </r>
    <r>
      <rPr>
        <sz val="11"/>
        <color theme="1"/>
        <rFont val="Trebuchet MS"/>
        <family val="2"/>
        <scheme val="minor"/>
      </rPr>
      <t xml:space="preserve"> La mejora genera cambios significativos y medibles en los resultados del negocio, con beneficios directos en áreas como reducción de costos, aumento de ingresos o mejora en la satisfacción del cliente.</t>
    </r>
  </si>
  <si>
    <r>
      <rPr>
        <b/>
        <sz val="11"/>
        <color theme="1"/>
        <rFont val="Trebuchet MS"/>
        <family val="2"/>
        <scheme val="minor"/>
      </rPr>
      <t>Baja urgencia:</t>
    </r>
    <r>
      <rPr>
        <sz val="11"/>
        <color theme="1"/>
        <rFont val="Trebuchet MS"/>
        <family val="2"/>
        <scheme val="minor"/>
      </rPr>
      <t xml:space="preserve"> La mejora no es esencial en el corto plazo y puede ser programada para su implementación en el futuro sin mayores riesgos.</t>
    </r>
  </si>
  <si>
    <r>
      <rPr>
        <b/>
        <sz val="11"/>
        <color theme="1"/>
        <rFont val="Trebuchet MS"/>
        <family val="2"/>
        <scheme val="minor"/>
      </rPr>
      <t>Mediana urgencia</t>
    </r>
    <r>
      <rPr>
        <sz val="11"/>
        <color theme="1"/>
        <rFont val="Trebuchet MS"/>
        <family val="2"/>
        <scheme val="minor"/>
      </rPr>
      <t>: La mejora es importante, pero las consecuencias de no implementarla no son críticas a corto plazo. Puede esperar algunas semanas o meses.</t>
    </r>
  </si>
  <si>
    <r>
      <rPr>
        <b/>
        <sz val="11"/>
        <color theme="1"/>
        <rFont val="Trebuchet MS"/>
        <family val="2"/>
        <scheme val="minor"/>
      </rPr>
      <t>Alta urgencia</t>
    </r>
    <r>
      <rPr>
        <sz val="11"/>
        <color theme="1"/>
        <rFont val="Trebuchet MS"/>
        <family val="2"/>
        <scheme val="minor"/>
      </rPr>
      <t>: Si no se implementa la mejora de inmediato, se pueden producir pérdidas financieras, deterioro en la calidad, o se pierde una ventaja competitiva significativa. Requiere acción en el corto plazo.</t>
    </r>
  </si>
  <si>
    <r>
      <rPr>
        <b/>
        <sz val="11"/>
        <color theme="1"/>
        <rFont val="Trebuchet MS"/>
        <family val="2"/>
        <scheme val="minor"/>
      </rPr>
      <t>Bajo esfuerzo:</t>
    </r>
    <r>
      <rPr>
        <sz val="11"/>
        <color theme="1"/>
        <rFont val="Trebuchet MS"/>
        <family val="2"/>
        <scheme val="minor"/>
      </rPr>
      <t xml:space="preserve"> La mejora es fácil de implementar con recursos y capacidades ya disponibles, y no requiere grandes inversiones de tiempo o dinero</t>
    </r>
  </si>
  <si>
    <r>
      <rPr>
        <b/>
        <sz val="11"/>
        <color theme="1"/>
        <rFont val="Trebuchet MS"/>
        <family val="2"/>
        <scheme val="minor"/>
      </rPr>
      <t>Esfuerzo moderado</t>
    </r>
    <r>
      <rPr>
        <sz val="11"/>
        <color theme="1"/>
        <rFont val="Trebuchet MS"/>
        <family val="2"/>
        <scheme val="minor"/>
      </rPr>
      <t>: Requiere un esfuerzo considerable, pero dentro de los límites de los recursos y capacidades actuales. El impacto en otras áreas es gestionable.</t>
    </r>
  </si>
  <si>
    <r>
      <rPr>
        <b/>
        <sz val="11"/>
        <color theme="1"/>
        <rFont val="Trebuchet MS"/>
        <family val="2"/>
        <scheme val="minor"/>
      </rPr>
      <t>Alto esfuerz</t>
    </r>
    <r>
      <rPr>
        <sz val="11"/>
        <color theme="1"/>
        <rFont val="Trebuchet MS"/>
        <family val="2"/>
        <scheme val="minor"/>
      </rPr>
      <t>o: Requiere una cantidad significativa de recursos, tiempo prolongado de implementación, cambios en varias áreas de la organización, o la adquisición de nuevas tecnologías o capacidades.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</si>
</sst>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0" x14ac:knownFonts="1">
    <font>
      <sz val="12"/>
      <color theme="1"/>
      <name val="Trebuchet MS"/>
      <scheme val="minor"/>
    </font>
    <font>
      <sz val="11"/>
      <color theme="1"/>
      <name val="Trebuchet MS"/>
      <family val="2"/>
      <scheme val="minor"/>
    </font>
    <font>
      <sz val="10"/>
      <color theme="1"/>
      <name val="Trebuchet MS"/>
      <family val="2"/>
      <scheme val="minor"/>
    </font>
    <font>
      <b/>
      <sz val="10"/>
      <color theme="1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sz val="8"/>
      <color theme="1"/>
      <name val="Trebuchet MS"/>
      <family val="2"/>
      <scheme val="minor"/>
    </font>
    <font>
      <b/>
      <sz val="9"/>
      <color theme="1"/>
      <name val="Trebuchet MS"/>
      <family val="2"/>
      <scheme val="minor"/>
    </font>
    <font>
      <sz val="10"/>
      <name val="Arial"/>
      <family val="2"/>
    </font>
    <font>
      <sz val="12"/>
      <color theme="1"/>
      <name val="Trebuchet MS"/>
      <family val="2"/>
      <scheme val="minor"/>
    </font>
    <font>
      <b/>
      <sz val="12"/>
      <color rgb="FFFF0000"/>
      <name val="Trebuchet MS"/>
      <family val="2"/>
      <scheme val="minor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7.4"/>
      <color theme="10"/>
      <name val="Arial"/>
      <family val="2"/>
    </font>
    <font>
      <sz val="11"/>
      <color indexed="8"/>
      <name val="Calibri"/>
      <family val="2"/>
    </font>
    <font>
      <u/>
      <sz val="8"/>
      <color indexed="12"/>
      <name val="Arial"/>
      <family val="2"/>
    </font>
    <font>
      <b/>
      <sz val="8"/>
      <color theme="1"/>
      <name val="Trebuchet MS"/>
      <family val="2"/>
      <scheme val="minor"/>
    </font>
    <font>
      <b/>
      <sz val="10"/>
      <color theme="1"/>
      <name val="Calibri (Cuerpo)"/>
    </font>
    <font>
      <b/>
      <sz val="12"/>
      <color rgb="FFC00000"/>
      <name val="Trebuchet MS"/>
      <family val="2"/>
      <scheme val="minor"/>
    </font>
    <font>
      <sz val="11"/>
      <color theme="1"/>
      <name val="Calibri (Cuerpo)"/>
    </font>
    <font>
      <b/>
      <sz val="11"/>
      <color theme="1"/>
      <name val="Trebuchet MS (Cuerpo)"/>
    </font>
  </fonts>
  <fills count="15">
    <fill>
      <patternFill patternType="none"/>
    </fill>
    <fill>
      <patternFill patternType="gray125"/>
    </fill>
    <fill>
      <patternFill patternType="solid">
        <fgColor rgb="FFE0FFDF"/>
        <bgColor indexed="64"/>
      </patternFill>
    </fill>
    <fill>
      <patternFill patternType="solid">
        <fgColor rgb="FFFFE9E4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4" tint="0.79998168889431442"/>
        <bgColor theme="8" tint="0.7999816888943144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theme="8" tint="0.79998168889431442"/>
      </patternFill>
    </fill>
    <fill>
      <patternFill patternType="solid">
        <fgColor theme="6" tint="0.59999389629810485"/>
        <bgColor theme="8" tint="0.79998168889431442"/>
      </patternFill>
    </fill>
    <fill>
      <patternFill patternType="solid">
        <fgColor theme="4" tint="0.59999389629810485"/>
        <bgColor theme="8" tint="0.79998168889431442"/>
      </patternFill>
    </fill>
    <fill>
      <patternFill patternType="solid">
        <fgColor theme="5" tint="0.39997558519241921"/>
        <bgColor theme="8" tint="0.79998168889431442"/>
      </patternFill>
    </fill>
    <fill>
      <patternFill patternType="solid">
        <fgColor theme="0" tint="-0.14999847407452621"/>
        <bgColor theme="8" tint="0.79998168889431442"/>
      </patternFill>
    </fill>
    <fill>
      <patternFill patternType="solid">
        <fgColor rgb="FFE2FBFF"/>
        <bgColor indexed="64"/>
      </patternFill>
    </fill>
    <fill>
      <patternFill patternType="solid">
        <fgColor theme="9" tint="0.79998168889431442"/>
        <bgColor theme="8" tint="0.79998168889431442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3">
    <xf numFmtId="0" fontId="0" fillId="0" borderId="0"/>
    <xf numFmtId="0" fontId="7" fillId="0" borderId="1"/>
    <xf numFmtId="9" fontId="8" fillId="0" borderId="0" applyFont="0" applyFill="0" applyBorder="0" applyAlignment="0" applyProtection="0"/>
    <xf numFmtId="0" fontId="1" fillId="0" borderId="1"/>
    <xf numFmtId="0" fontId="7" fillId="0" borderId="1"/>
    <xf numFmtId="164" fontId="7" fillId="0" borderId="1" applyFont="0" applyFill="0" applyBorder="0" applyAlignment="0" applyProtection="0"/>
    <xf numFmtId="0" fontId="7" fillId="0" borderId="1"/>
    <xf numFmtId="0" fontId="10" fillId="0" borderId="1" applyNumberFormat="0" applyFill="0" applyBorder="0" applyAlignment="0" applyProtection="0">
      <alignment vertical="top"/>
      <protection locked="0"/>
    </xf>
    <xf numFmtId="0" fontId="11" fillId="0" borderId="1" applyNumberFormat="0" applyFill="0" applyBorder="0" applyAlignment="0" applyProtection="0">
      <alignment vertical="top"/>
      <protection locked="0"/>
    </xf>
    <xf numFmtId="0" fontId="1" fillId="0" borderId="1"/>
    <xf numFmtId="0" fontId="1" fillId="0" borderId="1"/>
    <xf numFmtId="9" fontId="7" fillId="0" borderId="1" applyFont="0" applyFill="0" applyBorder="0" applyAlignment="0" applyProtection="0"/>
    <xf numFmtId="9" fontId="1" fillId="0" borderId="1" applyFont="0" applyFill="0" applyBorder="0" applyAlignment="0" applyProtection="0"/>
    <xf numFmtId="0" fontId="1" fillId="0" borderId="1"/>
    <xf numFmtId="0" fontId="7" fillId="0" borderId="1"/>
    <xf numFmtId="0" fontId="12" fillId="0" borderId="1" applyNumberFormat="0" applyFill="0" applyBorder="0" applyAlignment="0" applyProtection="0">
      <alignment vertical="top"/>
      <protection locked="0"/>
    </xf>
    <xf numFmtId="0" fontId="13" fillId="0" borderId="1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0" fontId="14" fillId="0" borderId="1" applyNumberFormat="0" applyFill="0" applyBorder="0" applyAlignment="0" applyProtection="0">
      <alignment vertical="top"/>
      <protection locked="0"/>
    </xf>
    <xf numFmtId="0" fontId="2" fillId="0" borderId="1"/>
    <xf numFmtId="0" fontId="11" fillId="0" borderId="1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9" fontId="0" fillId="0" borderId="0" xfId="2" applyFon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8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6" fillId="12" borderId="2" xfId="0" applyFont="1" applyFill="1" applyBorder="1" applyAlignment="1">
      <alignment horizontal="center" vertical="center"/>
    </xf>
    <xf numFmtId="0" fontId="6" fillId="13" borderId="2" xfId="0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10" xfId="0" applyFont="1" applyBorder="1"/>
    <xf numFmtId="0" fontId="17" fillId="7" borderId="2" xfId="0" applyFont="1" applyFill="1" applyBorder="1" applyAlignment="1">
      <alignment horizontal="center" vertical="center"/>
    </xf>
    <xf numFmtId="0" fontId="17" fillId="7" borderId="6" xfId="0" applyFont="1" applyFill="1" applyBorder="1" applyAlignment="1">
      <alignment horizontal="center" vertical="center"/>
    </xf>
    <xf numFmtId="0" fontId="17" fillId="7" borderId="7" xfId="0" applyFont="1" applyFill="1" applyBorder="1" applyAlignment="1">
      <alignment horizontal="center" vertical="center"/>
    </xf>
    <xf numFmtId="0" fontId="17" fillId="7" borderId="8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/>
    </xf>
    <xf numFmtId="0" fontId="6" fillId="13" borderId="9" xfId="0" applyFont="1" applyFill="1" applyBorder="1" applyAlignment="1">
      <alignment horizontal="center" vertical="center"/>
    </xf>
    <xf numFmtId="0" fontId="6" fillId="13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14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</cellXfs>
  <cellStyles count="23">
    <cellStyle name="Hipervínculo 2" xfId="15" xr:uid="{00000000-0005-0000-0000-000000000000}"/>
    <cellStyle name="Hipervínculo 2 2" xfId="20" xr:uid="{00000000-0005-0000-0000-000001000000}"/>
    <cellStyle name="Hipervínculo 2 3" xfId="7" xr:uid="{00000000-0005-0000-0000-000002000000}"/>
    <cellStyle name="Hipervínculo 3" xfId="22" xr:uid="{00000000-0005-0000-0000-000003000000}"/>
    <cellStyle name="Hipervínculo 4" xfId="8" xr:uid="{00000000-0005-0000-0000-000004000000}"/>
    <cellStyle name="Millares 2" xfId="5" xr:uid="{00000000-0005-0000-0000-000005000000}"/>
    <cellStyle name="Normal" xfId="0" builtinId="0"/>
    <cellStyle name="Normal 2" xfId="1" xr:uid="{00000000-0005-0000-0000-000007000000}"/>
    <cellStyle name="Normal 2 2" xfId="14" xr:uid="{00000000-0005-0000-0000-000008000000}"/>
    <cellStyle name="Normal 2 3" xfId="6" xr:uid="{00000000-0005-0000-0000-000009000000}"/>
    <cellStyle name="Normal 3" xfId="16" xr:uid="{00000000-0005-0000-0000-00000A000000}"/>
    <cellStyle name="Normal 3 2" xfId="10" xr:uid="{00000000-0005-0000-0000-00000B000000}"/>
    <cellStyle name="Normal 4" xfId="13" xr:uid="{00000000-0005-0000-0000-00000C000000}"/>
    <cellStyle name="Normal 5" xfId="4" xr:uid="{00000000-0005-0000-0000-00000D000000}"/>
    <cellStyle name="Normal 6" xfId="21" xr:uid="{00000000-0005-0000-0000-00000E000000}"/>
    <cellStyle name="Normal 7" xfId="9" xr:uid="{00000000-0005-0000-0000-00000F000000}"/>
    <cellStyle name="Normal 8" xfId="3" xr:uid="{00000000-0005-0000-0000-000010000000}"/>
    <cellStyle name="Porcentaje" xfId="2" builtinId="5"/>
    <cellStyle name="Porcentaje 2" xfId="11" xr:uid="{00000000-0005-0000-0000-000012000000}"/>
    <cellStyle name="Porcentaje 3" xfId="12" xr:uid="{00000000-0005-0000-0000-000013000000}"/>
    <cellStyle name="Porcentual 2 2" xfId="19" xr:uid="{00000000-0005-0000-0000-000014000000}"/>
    <cellStyle name="Porcentual 3" xfId="17" xr:uid="{00000000-0005-0000-0000-000015000000}"/>
    <cellStyle name="Porcentual 3 2" xfId="18" xr:uid="{00000000-0005-0000-0000-000016000000}"/>
  </cellStyles>
  <dxfs count="0"/>
  <tableStyles count="0" defaultTableStyle="TableStyleMedium2" defaultPivotStyle="PivotStyleLight16"/>
  <colors>
    <mruColors>
      <color rgb="FFEFFFEA"/>
      <color rgb="FFE2FBFF"/>
      <color rgb="FFD3ECFF"/>
      <color rgb="FF0432FF"/>
      <color rgb="FFF8BAEA"/>
      <color rgb="FFFFFFFF"/>
      <color rgb="FFFF40FF"/>
      <color rgb="FF009193"/>
      <color rgb="FFFFEFF8"/>
      <color rgb="FFDEFA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273538</xdr:colOff>
      <xdr:row>13</xdr:row>
      <xdr:rowOff>9770</xdr:rowOff>
    </xdr:from>
    <xdr:to>
      <xdr:col>3</xdr:col>
      <xdr:colOff>478693</xdr:colOff>
      <xdr:row>14</xdr:row>
      <xdr:rowOff>127000</xdr:rowOff>
    </xdr:to>
    <xdr:sp macro="" textlink="">
      <xdr:nvSpPr>
        <xdr:cNvPr id="2" name="Flecha izquierda y derecha 1">
          <a:extLst>
            <a:ext uri="{FF2B5EF4-FFF2-40B4-BE49-F238E27FC236}">
              <a16:creationId xmlns:a16="http://schemas.microsoft.com/office/drawing/2014/main" id="{B618EADA-CF25-D9D8-61A7-5CE4A88B4B46}"/>
            </a:ext>
          </a:extLst>
        </xdr:cNvPr>
        <xdr:cNvSpPr/>
      </xdr:nvSpPr>
      <xdr:spPr>
        <a:xfrm>
          <a:off x="4024923" y="4445001"/>
          <a:ext cx="976924" cy="576384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Faceta">
  <a:themeElements>
    <a:clrScheme name="Faceta">
      <a:dk1>
        <a:sysClr val="windowText" lastClr="000000"/>
      </a:dk1>
      <a:lt1>
        <a:sysClr val="window" lastClr="FFFFFF"/>
      </a:lt1>
      <a:dk2>
        <a:srgbClr val="2C3C43"/>
      </a:dk2>
      <a:lt2>
        <a:srgbClr val="EBEBEB"/>
      </a:lt2>
      <a:accent1>
        <a:srgbClr val="90C226"/>
      </a:accent1>
      <a:accent2>
        <a:srgbClr val="54A021"/>
      </a:accent2>
      <a:accent3>
        <a:srgbClr val="E6B91E"/>
      </a:accent3>
      <a:accent4>
        <a:srgbClr val="E76618"/>
      </a:accent4>
      <a:accent5>
        <a:srgbClr val="C42F1A"/>
      </a:accent5>
      <a:accent6>
        <a:srgbClr val="918655"/>
      </a:accent6>
      <a:hlink>
        <a:srgbClr val="99CA3C"/>
      </a:hlink>
      <a:folHlink>
        <a:srgbClr val="B9D181"/>
      </a:folHlink>
    </a:clrScheme>
    <a:fontScheme name="Faceta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ceta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79998168889431442"/>
  </sheetPr>
  <dimension ref="B5:K16"/>
  <sheetViews>
    <sheetView showGridLines="0" tabSelected="1" zoomScale="130" zoomScaleNormal="130" workbookViewId="0">
      <selection activeCell="I12" sqref="I12"/>
    </sheetView>
  </sheetViews>
  <sheetFormatPr baseColWidth="10" defaultColWidth="10.83203125" defaultRowHeight="13" x14ac:dyDescent="0.15"/>
  <cols>
    <col min="1" max="1" width="28.1640625" style="1" bestFit="1" customWidth="1"/>
    <col min="2" max="2" width="11.83203125" style="1" customWidth="1"/>
    <col min="3" max="3" width="18" style="1" customWidth="1"/>
    <col min="4" max="4" width="15.5" style="1" customWidth="1"/>
    <col min="5" max="5" width="18" style="1" customWidth="1"/>
    <col min="6" max="6" width="15.83203125" style="1" customWidth="1"/>
    <col min="7" max="7" width="17.6640625" style="1" customWidth="1"/>
    <col min="8" max="8" width="21.33203125" style="1" customWidth="1"/>
    <col min="9" max="9" width="19.83203125" style="1" customWidth="1"/>
    <col min="10" max="10" width="17.6640625" style="1" customWidth="1"/>
    <col min="11" max="11" width="15.5" style="1" customWidth="1"/>
    <col min="12" max="12" width="4.83203125" style="1" customWidth="1"/>
    <col min="13" max="16384" width="10.83203125" style="1"/>
  </cols>
  <sheetData>
    <row r="5" spans="2:11" ht="16" x14ac:dyDescent="0.15">
      <c r="B5" s="21" t="s">
        <v>7</v>
      </c>
      <c r="C5" s="22"/>
      <c r="D5" s="22"/>
      <c r="E5" s="22"/>
      <c r="F5" s="22"/>
      <c r="G5" s="22"/>
      <c r="H5" s="22"/>
      <c r="I5" s="22"/>
      <c r="J5" s="22"/>
      <c r="K5" s="23"/>
    </row>
    <row r="6" spans="2:11" ht="14" customHeight="1" x14ac:dyDescent="0.15">
      <c r="B6" s="27" t="s">
        <v>1</v>
      </c>
      <c r="C6" s="26" t="s">
        <v>20</v>
      </c>
      <c r="D6" s="26"/>
      <c r="E6" s="26"/>
      <c r="F6" s="25" t="s">
        <v>8</v>
      </c>
      <c r="G6" s="25"/>
      <c r="H6" s="25"/>
      <c r="I6" s="24" t="s">
        <v>9</v>
      </c>
      <c r="J6" s="24"/>
      <c r="K6" s="24"/>
    </row>
    <row r="7" spans="2:11" x14ac:dyDescent="0.15">
      <c r="B7" s="28"/>
      <c r="C7" s="26"/>
      <c r="D7" s="26"/>
      <c r="E7" s="26"/>
      <c r="F7" s="25"/>
      <c r="G7" s="25"/>
      <c r="H7" s="25"/>
      <c r="I7" s="24"/>
      <c r="J7" s="24"/>
      <c r="K7" s="24"/>
    </row>
    <row r="8" spans="2:11" x14ac:dyDescent="0.15">
      <c r="B8" s="29"/>
      <c r="C8" s="3">
        <v>1</v>
      </c>
      <c r="D8" s="13">
        <v>2</v>
      </c>
      <c r="E8" s="14">
        <v>3</v>
      </c>
      <c r="F8" s="3">
        <v>1</v>
      </c>
      <c r="G8" s="13">
        <v>2</v>
      </c>
      <c r="H8" s="14">
        <v>3</v>
      </c>
      <c r="I8" s="3">
        <v>1</v>
      </c>
      <c r="J8" s="13">
        <v>2</v>
      </c>
      <c r="K8" s="14">
        <v>3</v>
      </c>
    </row>
    <row r="9" spans="2:11" ht="135.75" customHeight="1" x14ac:dyDescent="0.15">
      <c r="B9" s="31" t="s">
        <v>22</v>
      </c>
      <c r="C9" s="32" t="s">
        <v>23</v>
      </c>
      <c r="D9" s="32" t="s">
        <v>24</v>
      </c>
      <c r="E9" s="32" t="s">
        <v>25</v>
      </c>
      <c r="F9" s="32" t="s">
        <v>26</v>
      </c>
      <c r="G9" s="32" t="s">
        <v>27</v>
      </c>
      <c r="H9" s="32" t="s">
        <v>28</v>
      </c>
      <c r="I9" s="32" t="s">
        <v>29</v>
      </c>
      <c r="J9" s="32" t="s">
        <v>30</v>
      </c>
      <c r="K9" s="32" t="s">
        <v>31</v>
      </c>
    </row>
    <row r="11" spans="2:11" ht="22" customHeight="1" x14ac:dyDescent="0.15">
      <c r="B11" s="20" t="s">
        <v>0</v>
      </c>
      <c r="C11" s="20"/>
      <c r="D11" s="20"/>
      <c r="E11" s="20"/>
      <c r="F11" s="20"/>
      <c r="G11" s="20"/>
    </row>
    <row r="12" spans="2:11" ht="34" customHeight="1" x14ac:dyDescent="0.15">
      <c r="B12" s="17" t="s">
        <v>1</v>
      </c>
      <c r="E12" s="12" t="s">
        <v>2</v>
      </c>
      <c r="F12" s="16" t="s">
        <v>3</v>
      </c>
      <c r="G12" s="4" t="s">
        <v>12</v>
      </c>
    </row>
    <row r="13" spans="2:11" ht="36" x14ac:dyDescent="0.15">
      <c r="B13" s="9" t="s">
        <v>21</v>
      </c>
      <c r="E13" s="10" t="s">
        <v>11</v>
      </c>
      <c r="F13" s="3">
        <v>1</v>
      </c>
      <c r="G13" s="11" t="s">
        <v>16</v>
      </c>
    </row>
    <row r="14" spans="2:11" ht="36" x14ac:dyDescent="0.15">
      <c r="B14" s="9" t="s">
        <v>13</v>
      </c>
      <c r="E14" s="10" t="s">
        <v>6</v>
      </c>
      <c r="F14" s="13">
        <v>2</v>
      </c>
      <c r="G14" s="11" t="s">
        <v>17</v>
      </c>
    </row>
    <row r="15" spans="2:11" ht="36" x14ac:dyDescent="0.15">
      <c r="B15" s="9" t="s">
        <v>14</v>
      </c>
      <c r="E15" s="10" t="s">
        <v>5</v>
      </c>
      <c r="F15" s="14">
        <v>3</v>
      </c>
      <c r="G15" s="11" t="s">
        <v>18</v>
      </c>
    </row>
    <row r="16" spans="2:11" ht="36" x14ac:dyDescent="0.15">
      <c r="B16" s="9" t="s">
        <v>15</v>
      </c>
      <c r="C16" s="18"/>
      <c r="D16" s="19"/>
      <c r="E16" s="10" t="s">
        <v>4</v>
      </c>
      <c r="F16" s="15">
        <v>4</v>
      </c>
      <c r="G16" s="11" t="s">
        <v>19</v>
      </c>
    </row>
  </sheetData>
  <mergeCells count="6">
    <mergeCell ref="B11:G11"/>
    <mergeCell ref="B5:K5"/>
    <mergeCell ref="I6:K7"/>
    <mergeCell ref="F6:H7"/>
    <mergeCell ref="C6:E7"/>
    <mergeCell ref="B6:B8"/>
  </mergeCells>
  <dataValidations disablePrompts="1" count="1">
    <dataValidation type="list" allowBlank="1" showInputMessage="1" showErrorMessage="1" sqref="C6 F6 I6" xr:uid="{00000000-0002-0000-0200-000000000000}">
      <formula1>#REF!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G65"/>
  <sheetViews>
    <sheetView topLeftCell="A7" workbookViewId="0">
      <selection activeCell="G31" sqref="G31"/>
    </sheetView>
  </sheetViews>
  <sheetFormatPr baseColWidth="10" defaultColWidth="5.1640625" defaultRowHeight="16" x14ac:dyDescent="0.2"/>
  <cols>
    <col min="1" max="6" width="5.1640625" style="5"/>
    <col min="7" max="7" width="6.1640625" style="5" bestFit="1" customWidth="1"/>
    <col min="8" max="16384" width="5.1640625" style="5"/>
  </cols>
  <sheetData>
    <row r="2" spans="2:7" x14ac:dyDescent="0.2">
      <c r="B2" s="5">
        <v>1</v>
      </c>
      <c r="C2" s="5">
        <v>1</v>
      </c>
      <c r="D2" s="5">
        <v>1</v>
      </c>
      <c r="E2" s="6">
        <f>B2*C2*D2</f>
        <v>1</v>
      </c>
      <c r="F2" s="7">
        <f>E2/$E$65</f>
        <v>1.5625E-2</v>
      </c>
      <c r="G2" s="8">
        <f>1-F2</f>
        <v>0.984375</v>
      </c>
    </row>
    <row r="3" spans="2:7" x14ac:dyDescent="0.2">
      <c r="B3" s="5">
        <v>1</v>
      </c>
      <c r="C3" s="5">
        <v>1</v>
      </c>
      <c r="D3" s="5">
        <v>2</v>
      </c>
      <c r="E3" s="6">
        <f t="shared" ref="E3:E17" si="0">B3*C3*D3</f>
        <v>2</v>
      </c>
      <c r="F3" s="7">
        <f t="shared" ref="F3:F63" si="1">E3/$E$65</f>
        <v>3.125E-2</v>
      </c>
      <c r="G3" s="8">
        <f t="shared" ref="G3:G65" si="2">1-F3</f>
        <v>0.96875</v>
      </c>
    </row>
    <row r="4" spans="2:7" x14ac:dyDescent="0.2">
      <c r="B4" s="5">
        <v>1</v>
      </c>
      <c r="C4" s="5">
        <v>1</v>
      </c>
      <c r="D4" s="5">
        <v>3</v>
      </c>
      <c r="E4" s="6">
        <f t="shared" si="0"/>
        <v>3</v>
      </c>
      <c r="F4" s="7">
        <f t="shared" si="1"/>
        <v>4.6875E-2</v>
      </c>
      <c r="G4" s="8">
        <f t="shared" si="2"/>
        <v>0.953125</v>
      </c>
    </row>
    <row r="5" spans="2:7" x14ac:dyDescent="0.2">
      <c r="B5" s="5">
        <v>1</v>
      </c>
      <c r="C5" s="5">
        <v>1</v>
      </c>
      <c r="D5" s="5">
        <v>4</v>
      </c>
      <c r="E5" s="6">
        <f t="shared" si="0"/>
        <v>4</v>
      </c>
      <c r="F5" s="7">
        <f t="shared" si="1"/>
        <v>6.25E-2</v>
      </c>
      <c r="G5" s="8">
        <f t="shared" si="2"/>
        <v>0.9375</v>
      </c>
    </row>
    <row r="6" spans="2:7" x14ac:dyDescent="0.2">
      <c r="B6" s="5">
        <v>1</v>
      </c>
      <c r="C6" s="5">
        <v>2</v>
      </c>
      <c r="D6" s="5">
        <v>1</v>
      </c>
      <c r="E6" s="6">
        <f t="shared" si="0"/>
        <v>2</v>
      </c>
      <c r="F6" s="7">
        <f t="shared" si="1"/>
        <v>3.125E-2</v>
      </c>
      <c r="G6" s="8">
        <f t="shared" si="2"/>
        <v>0.96875</v>
      </c>
    </row>
    <row r="7" spans="2:7" x14ac:dyDescent="0.2">
      <c r="B7" s="5">
        <v>1</v>
      </c>
      <c r="C7" s="5">
        <v>2</v>
      </c>
      <c r="D7" s="5">
        <v>2</v>
      </c>
      <c r="E7" s="6">
        <f t="shared" si="0"/>
        <v>4</v>
      </c>
      <c r="F7" s="7">
        <f t="shared" si="1"/>
        <v>6.25E-2</v>
      </c>
      <c r="G7" s="8">
        <f t="shared" si="2"/>
        <v>0.9375</v>
      </c>
    </row>
    <row r="8" spans="2:7" x14ac:dyDescent="0.2">
      <c r="B8" s="5">
        <v>1</v>
      </c>
      <c r="C8" s="5">
        <v>2</v>
      </c>
      <c r="D8" s="5">
        <v>3</v>
      </c>
      <c r="E8" s="6">
        <f t="shared" si="0"/>
        <v>6</v>
      </c>
      <c r="F8" s="7">
        <f t="shared" si="1"/>
        <v>9.375E-2</v>
      </c>
      <c r="G8" s="8">
        <f t="shared" si="2"/>
        <v>0.90625</v>
      </c>
    </row>
    <row r="9" spans="2:7" x14ac:dyDescent="0.2">
      <c r="B9" s="5">
        <v>1</v>
      </c>
      <c r="C9" s="5">
        <v>2</v>
      </c>
      <c r="D9" s="5">
        <v>4</v>
      </c>
      <c r="E9" s="6">
        <f t="shared" si="0"/>
        <v>8</v>
      </c>
      <c r="F9" s="7">
        <f t="shared" si="1"/>
        <v>0.125</v>
      </c>
      <c r="G9" s="8">
        <f t="shared" si="2"/>
        <v>0.875</v>
      </c>
    </row>
    <row r="10" spans="2:7" x14ac:dyDescent="0.2">
      <c r="B10" s="5">
        <v>1</v>
      </c>
      <c r="C10" s="5">
        <v>3</v>
      </c>
      <c r="D10" s="5">
        <v>1</v>
      </c>
      <c r="E10" s="6">
        <f t="shared" si="0"/>
        <v>3</v>
      </c>
      <c r="F10" s="7">
        <f t="shared" si="1"/>
        <v>4.6875E-2</v>
      </c>
      <c r="G10" s="8">
        <f t="shared" si="2"/>
        <v>0.953125</v>
      </c>
    </row>
    <row r="11" spans="2:7" x14ac:dyDescent="0.2">
      <c r="B11" s="5">
        <v>1</v>
      </c>
      <c r="C11" s="5">
        <v>3</v>
      </c>
      <c r="D11" s="5">
        <v>2</v>
      </c>
      <c r="E11" s="6">
        <f t="shared" si="0"/>
        <v>6</v>
      </c>
      <c r="F11" s="7">
        <f t="shared" si="1"/>
        <v>9.375E-2</v>
      </c>
      <c r="G11" s="8">
        <f t="shared" si="2"/>
        <v>0.90625</v>
      </c>
    </row>
    <row r="12" spans="2:7" x14ac:dyDescent="0.2">
      <c r="B12" s="5">
        <v>1</v>
      </c>
      <c r="C12" s="5">
        <v>3</v>
      </c>
      <c r="D12" s="5">
        <v>3</v>
      </c>
      <c r="E12" s="6">
        <f t="shared" si="0"/>
        <v>9</v>
      </c>
      <c r="F12" s="7">
        <f t="shared" si="1"/>
        <v>0.140625</v>
      </c>
      <c r="G12" s="8">
        <f t="shared" si="2"/>
        <v>0.859375</v>
      </c>
    </row>
    <row r="13" spans="2:7" x14ac:dyDescent="0.2">
      <c r="B13" s="5">
        <v>1</v>
      </c>
      <c r="C13" s="5">
        <v>3</v>
      </c>
      <c r="D13" s="5">
        <v>4</v>
      </c>
      <c r="E13" s="6">
        <f t="shared" si="0"/>
        <v>12</v>
      </c>
      <c r="F13" s="7">
        <f t="shared" si="1"/>
        <v>0.1875</v>
      </c>
      <c r="G13" s="8">
        <f t="shared" si="2"/>
        <v>0.8125</v>
      </c>
    </row>
    <row r="14" spans="2:7" x14ac:dyDescent="0.2">
      <c r="B14" s="5">
        <v>1</v>
      </c>
      <c r="C14" s="5">
        <v>4</v>
      </c>
      <c r="D14" s="5">
        <v>1</v>
      </c>
      <c r="E14" s="6">
        <f t="shared" si="0"/>
        <v>4</v>
      </c>
      <c r="F14" s="7">
        <f t="shared" si="1"/>
        <v>6.25E-2</v>
      </c>
      <c r="G14" s="8">
        <f t="shared" si="2"/>
        <v>0.9375</v>
      </c>
    </row>
    <row r="15" spans="2:7" x14ac:dyDescent="0.2">
      <c r="B15" s="5">
        <v>1</v>
      </c>
      <c r="C15" s="5">
        <v>4</v>
      </c>
      <c r="D15" s="5">
        <v>2</v>
      </c>
      <c r="E15" s="6">
        <f t="shared" si="0"/>
        <v>8</v>
      </c>
      <c r="F15" s="7">
        <f t="shared" si="1"/>
        <v>0.125</v>
      </c>
      <c r="G15" s="8">
        <f t="shared" si="2"/>
        <v>0.875</v>
      </c>
    </row>
    <row r="16" spans="2:7" x14ac:dyDescent="0.2">
      <c r="B16" s="5">
        <v>1</v>
      </c>
      <c r="C16" s="5">
        <v>4</v>
      </c>
      <c r="D16" s="5">
        <v>3</v>
      </c>
      <c r="E16" s="6">
        <f t="shared" si="0"/>
        <v>12</v>
      </c>
      <c r="F16" s="7">
        <f t="shared" si="1"/>
        <v>0.1875</v>
      </c>
      <c r="G16" s="8">
        <f t="shared" si="2"/>
        <v>0.8125</v>
      </c>
    </row>
    <row r="17" spans="2:7" x14ac:dyDescent="0.2">
      <c r="B17" s="5">
        <v>1</v>
      </c>
      <c r="C17" s="5">
        <v>4</v>
      </c>
      <c r="D17" s="5">
        <v>4</v>
      </c>
      <c r="E17" s="6">
        <f t="shared" si="0"/>
        <v>16</v>
      </c>
      <c r="F17" s="7">
        <f t="shared" si="1"/>
        <v>0.25</v>
      </c>
      <c r="G17" s="8">
        <f t="shared" si="2"/>
        <v>0.75</v>
      </c>
    </row>
    <row r="18" spans="2:7" x14ac:dyDescent="0.2">
      <c r="B18" s="5">
        <v>2</v>
      </c>
      <c r="C18" s="5">
        <v>1</v>
      </c>
      <c r="D18" s="5">
        <v>1</v>
      </c>
      <c r="E18" s="6">
        <f>B18*C18*D18</f>
        <v>2</v>
      </c>
      <c r="F18" s="7">
        <f t="shared" si="1"/>
        <v>3.125E-2</v>
      </c>
      <c r="G18" s="8">
        <f t="shared" si="2"/>
        <v>0.96875</v>
      </c>
    </row>
    <row r="19" spans="2:7" x14ac:dyDescent="0.2">
      <c r="B19" s="5">
        <v>2</v>
      </c>
      <c r="C19" s="5">
        <v>1</v>
      </c>
      <c r="D19" s="5">
        <v>2</v>
      </c>
      <c r="E19" s="6">
        <f t="shared" ref="E19:E33" si="3">B19*C19*D19</f>
        <v>4</v>
      </c>
      <c r="F19" s="7">
        <f t="shared" si="1"/>
        <v>6.25E-2</v>
      </c>
      <c r="G19" s="8">
        <f t="shared" si="2"/>
        <v>0.9375</v>
      </c>
    </row>
    <row r="20" spans="2:7" x14ac:dyDescent="0.2">
      <c r="B20" s="5">
        <v>2</v>
      </c>
      <c r="C20" s="5">
        <v>1</v>
      </c>
      <c r="D20" s="5">
        <v>3</v>
      </c>
      <c r="E20" s="6">
        <f t="shared" si="3"/>
        <v>6</v>
      </c>
      <c r="F20" s="7">
        <f t="shared" si="1"/>
        <v>9.375E-2</v>
      </c>
      <c r="G20" s="8">
        <f t="shared" si="2"/>
        <v>0.90625</v>
      </c>
    </row>
    <row r="21" spans="2:7" x14ac:dyDescent="0.2">
      <c r="B21" s="5">
        <v>2</v>
      </c>
      <c r="C21" s="5">
        <v>1</v>
      </c>
      <c r="D21" s="5">
        <v>4</v>
      </c>
      <c r="E21" s="6">
        <f t="shared" si="3"/>
        <v>8</v>
      </c>
      <c r="F21" s="7">
        <f t="shared" si="1"/>
        <v>0.125</v>
      </c>
      <c r="G21" s="8">
        <f t="shared" si="2"/>
        <v>0.875</v>
      </c>
    </row>
    <row r="22" spans="2:7" x14ac:dyDescent="0.2">
      <c r="B22" s="5">
        <v>2</v>
      </c>
      <c r="C22" s="5">
        <v>2</v>
      </c>
      <c r="D22" s="5">
        <v>1</v>
      </c>
      <c r="E22" s="6">
        <f t="shared" si="3"/>
        <v>4</v>
      </c>
      <c r="F22" s="7">
        <f t="shared" si="1"/>
        <v>6.25E-2</v>
      </c>
      <c r="G22" s="8">
        <f t="shared" si="2"/>
        <v>0.9375</v>
      </c>
    </row>
    <row r="23" spans="2:7" x14ac:dyDescent="0.2">
      <c r="B23" s="5">
        <v>2</v>
      </c>
      <c r="C23" s="5">
        <v>2</v>
      </c>
      <c r="D23" s="5">
        <v>2</v>
      </c>
      <c r="E23" s="6">
        <f t="shared" si="3"/>
        <v>8</v>
      </c>
      <c r="F23" s="7">
        <f t="shared" si="1"/>
        <v>0.125</v>
      </c>
      <c r="G23" s="8">
        <f t="shared" si="2"/>
        <v>0.875</v>
      </c>
    </row>
    <row r="24" spans="2:7" x14ac:dyDescent="0.2">
      <c r="B24" s="5">
        <v>2</v>
      </c>
      <c r="C24" s="5">
        <v>2</v>
      </c>
      <c r="D24" s="5">
        <v>3</v>
      </c>
      <c r="E24" s="6">
        <f t="shared" si="3"/>
        <v>12</v>
      </c>
      <c r="F24" s="7">
        <f t="shared" si="1"/>
        <v>0.1875</v>
      </c>
      <c r="G24" s="8">
        <f t="shared" si="2"/>
        <v>0.8125</v>
      </c>
    </row>
    <row r="25" spans="2:7" x14ac:dyDescent="0.2">
      <c r="B25" s="5">
        <v>2</v>
      </c>
      <c r="C25" s="5">
        <v>2</v>
      </c>
      <c r="D25" s="5">
        <v>4</v>
      </c>
      <c r="E25" s="6">
        <f t="shared" si="3"/>
        <v>16</v>
      </c>
      <c r="F25" s="7">
        <f t="shared" si="1"/>
        <v>0.25</v>
      </c>
      <c r="G25" s="8">
        <f t="shared" si="2"/>
        <v>0.75</v>
      </c>
    </row>
    <row r="26" spans="2:7" x14ac:dyDescent="0.2">
      <c r="B26" s="5">
        <v>2</v>
      </c>
      <c r="C26" s="5">
        <v>3</v>
      </c>
      <c r="D26" s="5">
        <v>1</v>
      </c>
      <c r="E26" s="6">
        <f t="shared" si="3"/>
        <v>6</v>
      </c>
      <c r="F26" s="7">
        <f t="shared" si="1"/>
        <v>9.375E-2</v>
      </c>
      <c r="G26" s="8">
        <f t="shared" si="2"/>
        <v>0.90625</v>
      </c>
    </row>
    <row r="27" spans="2:7" x14ac:dyDescent="0.2">
      <c r="B27" s="5">
        <v>2</v>
      </c>
      <c r="C27" s="5">
        <v>3</v>
      </c>
      <c r="D27" s="5">
        <v>2</v>
      </c>
      <c r="E27" s="6">
        <f t="shared" si="3"/>
        <v>12</v>
      </c>
      <c r="F27" s="7">
        <f t="shared" si="1"/>
        <v>0.1875</v>
      </c>
      <c r="G27" s="8">
        <f t="shared" si="2"/>
        <v>0.8125</v>
      </c>
    </row>
    <row r="28" spans="2:7" x14ac:dyDescent="0.2">
      <c r="B28" s="5">
        <v>2</v>
      </c>
      <c r="C28" s="5">
        <v>3</v>
      </c>
      <c r="D28" s="5">
        <v>3</v>
      </c>
      <c r="E28" s="6">
        <f t="shared" si="3"/>
        <v>18</v>
      </c>
      <c r="F28" s="7">
        <f t="shared" si="1"/>
        <v>0.28125</v>
      </c>
      <c r="G28" s="8">
        <f t="shared" si="2"/>
        <v>0.71875</v>
      </c>
    </row>
    <row r="29" spans="2:7" x14ac:dyDescent="0.2">
      <c r="B29" s="5">
        <v>2</v>
      </c>
      <c r="C29" s="5">
        <v>3</v>
      </c>
      <c r="D29" s="5">
        <v>4</v>
      </c>
      <c r="E29" s="6">
        <f t="shared" si="3"/>
        <v>24</v>
      </c>
      <c r="F29" s="7">
        <f t="shared" si="1"/>
        <v>0.375</v>
      </c>
      <c r="G29" s="8">
        <f t="shared" si="2"/>
        <v>0.625</v>
      </c>
    </row>
    <row r="30" spans="2:7" x14ac:dyDescent="0.2">
      <c r="B30" s="5">
        <v>2</v>
      </c>
      <c r="C30" s="5">
        <v>4</v>
      </c>
      <c r="D30" s="5">
        <v>1</v>
      </c>
      <c r="E30" s="6">
        <f t="shared" si="3"/>
        <v>8</v>
      </c>
      <c r="F30" s="7">
        <f t="shared" si="1"/>
        <v>0.125</v>
      </c>
      <c r="G30" s="8">
        <f t="shared" si="2"/>
        <v>0.875</v>
      </c>
    </row>
    <row r="31" spans="2:7" x14ac:dyDescent="0.2">
      <c r="B31" s="5">
        <v>2</v>
      </c>
      <c r="C31" s="5">
        <v>4</v>
      </c>
      <c r="D31" s="5">
        <v>2</v>
      </c>
      <c r="E31" s="6">
        <f t="shared" si="3"/>
        <v>16</v>
      </c>
      <c r="F31" s="7">
        <f t="shared" si="1"/>
        <v>0.25</v>
      </c>
      <c r="G31" s="8">
        <f t="shared" si="2"/>
        <v>0.75</v>
      </c>
    </row>
    <row r="32" spans="2:7" x14ac:dyDescent="0.2">
      <c r="B32" s="5">
        <v>2</v>
      </c>
      <c r="C32" s="5">
        <v>4</v>
      </c>
      <c r="D32" s="5">
        <v>3</v>
      </c>
      <c r="E32" s="6">
        <f t="shared" si="3"/>
        <v>24</v>
      </c>
      <c r="F32" s="7">
        <f t="shared" si="1"/>
        <v>0.375</v>
      </c>
      <c r="G32" s="8">
        <f t="shared" si="2"/>
        <v>0.625</v>
      </c>
    </row>
    <row r="33" spans="2:7" x14ac:dyDescent="0.2">
      <c r="B33" s="5">
        <v>2</v>
      </c>
      <c r="C33" s="5">
        <v>4</v>
      </c>
      <c r="D33" s="5">
        <v>4</v>
      </c>
      <c r="E33" s="6">
        <f t="shared" si="3"/>
        <v>32</v>
      </c>
      <c r="F33" s="7">
        <f t="shared" si="1"/>
        <v>0.5</v>
      </c>
      <c r="G33" s="8">
        <f t="shared" si="2"/>
        <v>0.5</v>
      </c>
    </row>
    <row r="34" spans="2:7" x14ac:dyDescent="0.2">
      <c r="B34" s="5">
        <v>3</v>
      </c>
      <c r="C34" s="5">
        <v>1</v>
      </c>
      <c r="D34" s="5">
        <v>1</v>
      </c>
      <c r="E34" s="6">
        <f>B34*C34*D34</f>
        <v>3</v>
      </c>
      <c r="F34" s="7">
        <f t="shared" si="1"/>
        <v>4.6875E-2</v>
      </c>
      <c r="G34" s="8">
        <f t="shared" si="2"/>
        <v>0.953125</v>
      </c>
    </row>
    <row r="35" spans="2:7" x14ac:dyDescent="0.2">
      <c r="B35" s="5">
        <v>3</v>
      </c>
      <c r="C35" s="5">
        <v>1</v>
      </c>
      <c r="D35" s="5">
        <v>2</v>
      </c>
      <c r="E35" s="6">
        <f t="shared" ref="E35:E49" si="4">B35*C35*D35</f>
        <v>6</v>
      </c>
      <c r="F35" s="7">
        <f t="shared" si="1"/>
        <v>9.375E-2</v>
      </c>
      <c r="G35" s="8">
        <f t="shared" si="2"/>
        <v>0.90625</v>
      </c>
    </row>
    <row r="36" spans="2:7" x14ac:dyDescent="0.2">
      <c r="B36" s="5">
        <v>3</v>
      </c>
      <c r="C36" s="5">
        <v>1</v>
      </c>
      <c r="D36" s="5">
        <v>3</v>
      </c>
      <c r="E36" s="6">
        <f t="shared" si="4"/>
        <v>9</v>
      </c>
      <c r="F36" s="7">
        <f t="shared" si="1"/>
        <v>0.140625</v>
      </c>
      <c r="G36" s="8">
        <f t="shared" si="2"/>
        <v>0.859375</v>
      </c>
    </row>
    <row r="37" spans="2:7" x14ac:dyDescent="0.2">
      <c r="B37" s="5">
        <v>3</v>
      </c>
      <c r="C37" s="5">
        <v>1</v>
      </c>
      <c r="D37" s="5">
        <v>4</v>
      </c>
      <c r="E37" s="6">
        <f t="shared" si="4"/>
        <v>12</v>
      </c>
      <c r="F37" s="7">
        <f t="shared" si="1"/>
        <v>0.1875</v>
      </c>
      <c r="G37" s="8">
        <f t="shared" si="2"/>
        <v>0.8125</v>
      </c>
    </row>
    <row r="38" spans="2:7" x14ac:dyDescent="0.2">
      <c r="B38" s="5">
        <v>3</v>
      </c>
      <c r="C38" s="5">
        <v>2</v>
      </c>
      <c r="D38" s="5">
        <v>1</v>
      </c>
      <c r="E38" s="6">
        <f t="shared" si="4"/>
        <v>6</v>
      </c>
      <c r="F38" s="7">
        <f t="shared" si="1"/>
        <v>9.375E-2</v>
      </c>
      <c r="G38" s="8">
        <f t="shared" si="2"/>
        <v>0.90625</v>
      </c>
    </row>
    <row r="39" spans="2:7" x14ac:dyDescent="0.2">
      <c r="B39" s="5">
        <v>3</v>
      </c>
      <c r="C39" s="5">
        <v>2</v>
      </c>
      <c r="D39" s="5">
        <v>2</v>
      </c>
      <c r="E39" s="6">
        <f t="shared" si="4"/>
        <v>12</v>
      </c>
      <c r="F39" s="7">
        <f t="shared" si="1"/>
        <v>0.1875</v>
      </c>
      <c r="G39" s="8">
        <f t="shared" si="2"/>
        <v>0.8125</v>
      </c>
    </row>
    <row r="40" spans="2:7" x14ac:dyDescent="0.2">
      <c r="B40" s="5">
        <v>3</v>
      </c>
      <c r="C40" s="5">
        <v>2</v>
      </c>
      <c r="D40" s="5">
        <v>3</v>
      </c>
      <c r="E40" s="6">
        <f t="shared" si="4"/>
        <v>18</v>
      </c>
      <c r="F40" s="7">
        <f t="shared" si="1"/>
        <v>0.28125</v>
      </c>
      <c r="G40" s="8">
        <f t="shared" si="2"/>
        <v>0.71875</v>
      </c>
    </row>
    <row r="41" spans="2:7" x14ac:dyDescent="0.2">
      <c r="B41" s="5">
        <v>3</v>
      </c>
      <c r="C41" s="5">
        <v>2</v>
      </c>
      <c r="D41" s="5">
        <v>4</v>
      </c>
      <c r="E41" s="6">
        <f t="shared" si="4"/>
        <v>24</v>
      </c>
      <c r="F41" s="7">
        <f t="shared" si="1"/>
        <v>0.375</v>
      </c>
      <c r="G41" s="8">
        <f t="shared" si="2"/>
        <v>0.625</v>
      </c>
    </row>
    <row r="42" spans="2:7" x14ac:dyDescent="0.2">
      <c r="B42" s="5">
        <v>3</v>
      </c>
      <c r="C42" s="5">
        <v>3</v>
      </c>
      <c r="D42" s="5">
        <v>1</v>
      </c>
      <c r="E42" s="6">
        <f t="shared" si="4"/>
        <v>9</v>
      </c>
      <c r="F42" s="7">
        <f t="shared" si="1"/>
        <v>0.140625</v>
      </c>
      <c r="G42" s="8">
        <f t="shared" si="2"/>
        <v>0.859375</v>
      </c>
    </row>
    <row r="43" spans="2:7" x14ac:dyDescent="0.2">
      <c r="B43" s="5">
        <v>3</v>
      </c>
      <c r="C43" s="5">
        <v>3</v>
      </c>
      <c r="D43" s="5">
        <v>2</v>
      </c>
      <c r="E43" s="6">
        <f t="shared" si="4"/>
        <v>18</v>
      </c>
      <c r="F43" s="7">
        <f t="shared" si="1"/>
        <v>0.28125</v>
      </c>
      <c r="G43" s="8">
        <f t="shared" si="2"/>
        <v>0.71875</v>
      </c>
    </row>
    <row r="44" spans="2:7" x14ac:dyDescent="0.2">
      <c r="B44" s="5">
        <v>3</v>
      </c>
      <c r="C44" s="5">
        <v>3</v>
      </c>
      <c r="D44" s="5">
        <v>3</v>
      </c>
      <c r="E44" s="6">
        <f t="shared" si="4"/>
        <v>27</v>
      </c>
      <c r="F44" s="7">
        <f t="shared" si="1"/>
        <v>0.421875</v>
      </c>
      <c r="G44" s="8">
        <f t="shared" si="2"/>
        <v>0.578125</v>
      </c>
    </row>
    <row r="45" spans="2:7" x14ac:dyDescent="0.2">
      <c r="B45" s="5">
        <v>3</v>
      </c>
      <c r="C45" s="5">
        <v>3</v>
      </c>
      <c r="D45" s="5">
        <v>4</v>
      </c>
      <c r="E45" s="6">
        <f t="shared" si="4"/>
        <v>36</v>
      </c>
      <c r="F45" s="7">
        <f t="shared" si="1"/>
        <v>0.5625</v>
      </c>
      <c r="G45" s="8">
        <f t="shared" si="2"/>
        <v>0.4375</v>
      </c>
    </row>
    <row r="46" spans="2:7" x14ac:dyDescent="0.2">
      <c r="B46" s="5">
        <v>3</v>
      </c>
      <c r="C46" s="5">
        <v>4</v>
      </c>
      <c r="D46" s="5">
        <v>1</v>
      </c>
      <c r="E46" s="6">
        <f t="shared" si="4"/>
        <v>12</v>
      </c>
      <c r="F46" s="7">
        <f t="shared" si="1"/>
        <v>0.1875</v>
      </c>
      <c r="G46" s="8">
        <f t="shared" si="2"/>
        <v>0.8125</v>
      </c>
    </row>
    <row r="47" spans="2:7" x14ac:dyDescent="0.2">
      <c r="B47" s="5">
        <v>3</v>
      </c>
      <c r="C47" s="5">
        <v>4</v>
      </c>
      <c r="D47" s="5">
        <v>2</v>
      </c>
      <c r="E47" s="6">
        <f t="shared" si="4"/>
        <v>24</v>
      </c>
      <c r="F47" s="7">
        <f t="shared" si="1"/>
        <v>0.375</v>
      </c>
      <c r="G47" s="8">
        <f t="shared" si="2"/>
        <v>0.625</v>
      </c>
    </row>
    <row r="48" spans="2:7" x14ac:dyDescent="0.2">
      <c r="B48" s="5">
        <v>3</v>
      </c>
      <c r="C48" s="5">
        <v>4</v>
      </c>
      <c r="D48" s="5">
        <v>3</v>
      </c>
      <c r="E48" s="6">
        <f t="shared" si="4"/>
        <v>36</v>
      </c>
      <c r="F48" s="7">
        <f t="shared" si="1"/>
        <v>0.5625</v>
      </c>
      <c r="G48" s="8">
        <f t="shared" si="2"/>
        <v>0.4375</v>
      </c>
    </row>
    <row r="49" spans="2:7" x14ac:dyDescent="0.2">
      <c r="B49" s="5">
        <v>3</v>
      </c>
      <c r="C49" s="5">
        <v>4</v>
      </c>
      <c r="D49" s="5">
        <v>4</v>
      </c>
      <c r="E49" s="6">
        <f t="shared" si="4"/>
        <v>48</v>
      </c>
      <c r="F49" s="7">
        <f t="shared" si="1"/>
        <v>0.75</v>
      </c>
      <c r="G49" s="8">
        <f t="shared" si="2"/>
        <v>0.25</v>
      </c>
    </row>
    <row r="50" spans="2:7" x14ac:dyDescent="0.2">
      <c r="B50" s="5">
        <v>4</v>
      </c>
      <c r="C50" s="5">
        <v>1</v>
      </c>
      <c r="D50" s="5">
        <v>1</v>
      </c>
      <c r="E50" s="6">
        <f>B50*C50*D50</f>
        <v>4</v>
      </c>
      <c r="F50" s="7">
        <f t="shared" si="1"/>
        <v>6.25E-2</v>
      </c>
      <c r="G50" s="8">
        <f t="shared" si="2"/>
        <v>0.9375</v>
      </c>
    </row>
    <row r="51" spans="2:7" x14ac:dyDescent="0.2">
      <c r="B51" s="5">
        <v>4</v>
      </c>
      <c r="C51" s="5">
        <v>1</v>
      </c>
      <c r="D51" s="5">
        <v>2</v>
      </c>
      <c r="E51" s="6">
        <f t="shared" ref="E51:E65" si="5">B51*C51*D51</f>
        <v>8</v>
      </c>
      <c r="F51" s="7">
        <f t="shared" si="1"/>
        <v>0.125</v>
      </c>
      <c r="G51" s="8">
        <f t="shared" si="2"/>
        <v>0.875</v>
      </c>
    </row>
    <row r="52" spans="2:7" x14ac:dyDescent="0.2">
      <c r="B52" s="5">
        <v>4</v>
      </c>
      <c r="C52" s="5">
        <v>1</v>
      </c>
      <c r="D52" s="5">
        <v>3</v>
      </c>
      <c r="E52" s="6">
        <f t="shared" si="5"/>
        <v>12</v>
      </c>
      <c r="F52" s="7">
        <f t="shared" si="1"/>
        <v>0.1875</v>
      </c>
      <c r="G52" s="8">
        <f t="shared" si="2"/>
        <v>0.8125</v>
      </c>
    </row>
    <row r="53" spans="2:7" x14ac:dyDescent="0.2">
      <c r="B53" s="5">
        <v>4</v>
      </c>
      <c r="C53" s="5">
        <v>1</v>
      </c>
      <c r="D53" s="5">
        <v>4</v>
      </c>
      <c r="E53" s="6">
        <f t="shared" si="5"/>
        <v>16</v>
      </c>
      <c r="F53" s="7">
        <f t="shared" si="1"/>
        <v>0.25</v>
      </c>
      <c r="G53" s="8">
        <f t="shared" si="2"/>
        <v>0.75</v>
      </c>
    </row>
    <row r="54" spans="2:7" x14ac:dyDescent="0.2">
      <c r="B54" s="5">
        <v>4</v>
      </c>
      <c r="C54" s="5">
        <v>2</v>
      </c>
      <c r="D54" s="5">
        <v>1</v>
      </c>
      <c r="E54" s="6">
        <f t="shared" si="5"/>
        <v>8</v>
      </c>
      <c r="F54" s="7">
        <f t="shared" si="1"/>
        <v>0.125</v>
      </c>
      <c r="G54" s="8">
        <f t="shared" si="2"/>
        <v>0.875</v>
      </c>
    </row>
    <row r="55" spans="2:7" x14ac:dyDescent="0.2">
      <c r="B55" s="5">
        <v>4</v>
      </c>
      <c r="C55" s="5">
        <v>2</v>
      </c>
      <c r="D55" s="5">
        <v>2</v>
      </c>
      <c r="E55" s="6">
        <f t="shared" si="5"/>
        <v>16</v>
      </c>
      <c r="F55" s="7">
        <f t="shared" si="1"/>
        <v>0.25</v>
      </c>
      <c r="G55" s="8">
        <f t="shared" si="2"/>
        <v>0.75</v>
      </c>
    </row>
    <row r="56" spans="2:7" x14ac:dyDescent="0.2">
      <c r="B56" s="5">
        <v>4</v>
      </c>
      <c r="C56" s="5">
        <v>2</v>
      </c>
      <c r="D56" s="5">
        <v>3</v>
      </c>
      <c r="E56" s="6">
        <f t="shared" si="5"/>
        <v>24</v>
      </c>
      <c r="F56" s="7">
        <f t="shared" si="1"/>
        <v>0.375</v>
      </c>
      <c r="G56" s="8">
        <f t="shared" si="2"/>
        <v>0.625</v>
      </c>
    </row>
    <row r="57" spans="2:7" x14ac:dyDescent="0.2">
      <c r="B57" s="5">
        <v>4</v>
      </c>
      <c r="C57" s="5">
        <v>2</v>
      </c>
      <c r="D57" s="5">
        <v>4</v>
      </c>
      <c r="E57" s="6">
        <f t="shared" si="5"/>
        <v>32</v>
      </c>
      <c r="F57" s="7">
        <f t="shared" si="1"/>
        <v>0.5</v>
      </c>
      <c r="G57" s="8">
        <f t="shared" si="2"/>
        <v>0.5</v>
      </c>
    </row>
    <row r="58" spans="2:7" x14ac:dyDescent="0.2">
      <c r="B58" s="5">
        <v>4</v>
      </c>
      <c r="C58" s="5">
        <v>3</v>
      </c>
      <c r="D58" s="5">
        <v>1</v>
      </c>
      <c r="E58" s="6">
        <f t="shared" si="5"/>
        <v>12</v>
      </c>
      <c r="F58" s="7">
        <f t="shared" si="1"/>
        <v>0.1875</v>
      </c>
      <c r="G58" s="8">
        <f t="shared" si="2"/>
        <v>0.8125</v>
      </c>
    </row>
    <row r="59" spans="2:7" x14ac:dyDescent="0.2">
      <c r="B59" s="5">
        <v>4</v>
      </c>
      <c r="C59" s="5">
        <v>3</v>
      </c>
      <c r="D59" s="5">
        <v>2</v>
      </c>
      <c r="E59" s="6">
        <f t="shared" si="5"/>
        <v>24</v>
      </c>
      <c r="F59" s="7">
        <f t="shared" si="1"/>
        <v>0.375</v>
      </c>
      <c r="G59" s="8">
        <f t="shared" si="2"/>
        <v>0.625</v>
      </c>
    </row>
    <row r="60" spans="2:7" x14ac:dyDescent="0.2">
      <c r="B60" s="5">
        <v>4</v>
      </c>
      <c r="C60" s="5">
        <v>3</v>
      </c>
      <c r="D60" s="5">
        <v>3</v>
      </c>
      <c r="E60" s="6">
        <f t="shared" si="5"/>
        <v>36</v>
      </c>
      <c r="F60" s="7">
        <f t="shared" si="1"/>
        <v>0.5625</v>
      </c>
      <c r="G60" s="8">
        <f t="shared" si="2"/>
        <v>0.4375</v>
      </c>
    </row>
    <row r="61" spans="2:7" x14ac:dyDescent="0.2">
      <c r="B61" s="5">
        <v>4</v>
      </c>
      <c r="C61" s="5">
        <v>3</v>
      </c>
      <c r="D61" s="5">
        <v>4</v>
      </c>
      <c r="E61" s="6">
        <f t="shared" si="5"/>
        <v>48</v>
      </c>
      <c r="F61" s="7">
        <f t="shared" si="1"/>
        <v>0.75</v>
      </c>
      <c r="G61" s="8">
        <f t="shared" si="2"/>
        <v>0.25</v>
      </c>
    </row>
    <row r="62" spans="2:7" x14ac:dyDescent="0.2">
      <c r="B62" s="5">
        <v>4</v>
      </c>
      <c r="C62" s="5">
        <v>4</v>
      </c>
      <c r="D62" s="5">
        <v>1</v>
      </c>
      <c r="E62" s="6">
        <f t="shared" si="5"/>
        <v>16</v>
      </c>
      <c r="F62" s="7">
        <f t="shared" si="1"/>
        <v>0.25</v>
      </c>
      <c r="G62" s="8">
        <f t="shared" si="2"/>
        <v>0.75</v>
      </c>
    </row>
    <row r="63" spans="2:7" x14ac:dyDescent="0.2">
      <c r="B63" s="5">
        <v>4</v>
      </c>
      <c r="C63" s="5">
        <v>4</v>
      </c>
      <c r="D63" s="5">
        <v>2</v>
      </c>
      <c r="E63" s="6">
        <f t="shared" si="5"/>
        <v>32</v>
      </c>
      <c r="F63" s="7">
        <f t="shared" si="1"/>
        <v>0.5</v>
      </c>
      <c r="G63" s="8">
        <f t="shared" si="2"/>
        <v>0.5</v>
      </c>
    </row>
    <row r="64" spans="2:7" x14ac:dyDescent="0.2">
      <c r="B64" s="5">
        <v>4</v>
      </c>
      <c r="C64" s="5">
        <v>4</v>
      </c>
      <c r="D64" s="5">
        <v>3</v>
      </c>
      <c r="E64" s="6">
        <f t="shared" si="5"/>
        <v>48</v>
      </c>
      <c r="F64" s="7">
        <f>E64/$E$65</f>
        <v>0.75</v>
      </c>
      <c r="G64" s="8">
        <f t="shared" si="2"/>
        <v>0.25</v>
      </c>
    </row>
    <row r="65" spans="2:7" x14ac:dyDescent="0.2">
      <c r="B65" s="5">
        <v>4</v>
      </c>
      <c r="C65" s="5">
        <v>4</v>
      </c>
      <c r="D65" s="5">
        <v>4</v>
      </c>
      <c r="E65" s="6">
        <f t="shared" si="5"/>
        <v>64</v>
      </c>
      <c r="F65" s="7">
        <f>E65/$E$65</f>
        <v>1</v>
      </c>
      <c r="G65" s="8">
        <f t="shared" si="2"/>
        <v>0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B7"/>
  <sheetViews>
    <sheetView workbookViewId="0">
      <selection activeCell="D7" sqref="D7"/>
    </sheetView>
  </sheetViews>
  <sheetFormatPr baseColWidth="10" defaultColWidth="11" defaultRowHeight="16" x14ac:dyDescent="0.2"/>
  <sheetData>
    <row r="2" spans="1:2" x14ac:dyDescent="0.2">
      <c r="A2" s="30" t="s">
        <v>10</v>
      </c>
      <c r="B2" s="30"/>
    </row>
    <row r="3" spans="1:2" x14ac:dyDescent="0.2">
      <c r="A3" s="2">
        <v>1</v>
      </c>
    </row>
    <row r="4" spans="1:2" x14ac:dyDescent="0.2">
      <c r="A4" s="2">
        <v>2</v>
      </c>
    </row>
    <row r="5" spans="1:2" x14ac:dyDescent="0.2">
      <c r="A5" s="2">
        <v>3</v>
      </c>
    </row>
    <row r="6" spans="1:2" x14ac:dyDescent="0.2">
      <c r="A6" s="2">
        <v>4</v>
      </c>
    </row>
    <row r="7" spans="1:2" x14ac:dyDescent="0.2">
      <c r="A7" s="2">
        <v>5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Criterios de Ponderación</vt:lpstr>
      <vt:lpstr>Hoja1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d.rubiano2013@gmail.com</dc:creator>
  <cp:keywords/>
  <dc:description/>
  <cp:lastModifiedBy>Microsoft Office User</cp:lastModifiedBy>
  <cp:revision/>
  <cp:lastPrinted>2023-04-06T22:25:18Z</cp:lastPrinted>
  <dcterms:created xsi:type="dcterms:W3CDTF">2019-01-17T20:14:35Z</dcterms:created>
  <dcterms:modified xsi:type="dcterms:W3CDTF">2024-10-25T02:13:17Z</dcterms:modified>
  <cp:category/>
  <cp:contentStatus/>
</cp:coreProperties>
</file>