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https://cmconsultores-my.sharepoint.com/personal/andrea_guerra_cmconsultores_com_co/Documents/Maestría EAN/Trabajo de grado/Entrega 3/"/>
    </mc:Choice>
  </mc:AlternateContent>
  <xr:revisionPtr revIDLastSave="589" documentId="8_{C7F23E5D-054E-4124-B23B-AFA0A0A3C59F}" xr6:coauthVersionLast="45" xr6:coauthVersionMax="45" xr10:uidLastSave="{61E06E2F-62D5-483D-99E6-70E532D61895}"/>
  <bookViews>
    <workbookView xWindow="-108" yWindow="-108" windowWidth="23256" windowHeight="12576" activeTab="2" xr2:uid="{401424BC-07FB-4A94-AD47-374070E68463}"/>
  </bookViews>
  <sheets>
    <sheet name="Variables" sheetId="2" r:id="rId1"/>
    <sheet name="Análisis" sheetId="1" r:id="rId2"/>
    <sheet name="Graficación" sheetId="4" r:id="rId3"/>
  </sheets>
  <definedNames>
    <definedName name="FACTOR">Análisis!#REF!</definedName>
    <definedName name="IMPACTO">Análisis!#REF!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 l="1"/>
  <c r="C7" i="1"/>
  <c r="C6" i="1"/>
  <c r="C5" i="1"/>
  <c r="C4" i="1"/>
  <c r="C9" i="1" l="1"/>
  <c r="D6" i="1" s="1"/>
  <c r="D8" i="1" l="1"/>
  <c r="D7" i="1"/>
  <c r="D5" i="1"/>
  <c r="D4" i="1"/>
  <c r="G5" i="1"/>
  <c r="G6" i="1"/>
  <c r="G4" i="1"/>
  <c r="D9" i="1" l="1"/>
  <c r="G7" i="1"/>
  <c r="H5" i="1" l="1"/>
  <c r="H6" i="1"/>
  <c r="H4" i="1"/>
  <c r="H7" i="1" l="1"/>
</calcChain>
</file>

<file path=xl/sharedStrings.xml><?xml version="1.0" encoding="utf-8"?>
<sst xmlns="http://schemas.openxmlformats.org/spreadsheetml/2006/main" count="259" uniqueCount="119">
  <si>
    <t>FACTOR</t>
  </si>
  <si>
    <t>DESCRIPCIÓN</t>
  </si>
  <si>
    <t>VARIABLE</t>
  </si>
  <si>
    <t>TEMPORALIDAD</t>
  </si>
  <si>
    <t>IMPACTO</t>
  </si>
  <si>
    <t>CORTO PLAZO
(Menor a 1 año)</t>
  </si>
  <si>
    <t>MEDIANO PLAZO
(Entre 1 y 3 años)</t>
  </si>
  <si>
    <t>LARGO PLAZO
(Mayor a 3 años)</t>
  </si>
  <si>
    <t>NUM</t>
  </si>
  <si>
    <t>ANÁLISIS DEL ENTORNO - PESTEL</t>
  </si>
  <si>
    <t>ECONÓMICO</t>
  </si>
  <si>
    <t>Acuerdos internacionales</t>
  </si>
  <si>
    <t>X</t>
  </si>
  <si>
    <t>Estilo de vida</t>
  </si>
  <si>
    <t>Cambios de gobierno y sus programas electorales</t>
  </si>
  <si>
    <t>Política fiscal</t>
  </si>
  <si>
    <t>Subsidios del gobierno</t>
  </si>
  <si>
    <t>Guerras y conflictos</t>
  </si>
  <si>
    <t>Cambios en legislación</t>
  </si>
  <si>
    <t>Cambios en los tratados comerciales</t>
  </si>
  <si>
    <t>Conflictos internos y externos</t>
  </si>
  <si>
    <t>Movimientos políticos</t>
  </si>
  <si>
    <t>Tasas de empleo</t>
  </si>
  <si>
    <t>Ciclo económico</t>
  </si>
  <si>
    <t>PIB</t>
  </si>
  <si>
    <t>Impuestos</t>
  </si>
  <si>
    <t>Inflación</t>
  </si>
  <si>
    <t>Decisiones económicas de otros gobiernos</t>
  </si>
  <si>
    <t>Devaluación y reevaluación de la moneda</t>
  </si>
  <si>
    <t>Tendencias en canales de distribución</t>
  </si>
  <si>
    <t>Déficit gubernamental</t>
  </si>
  <si>
    <t>Indice de confianza del consumidor</t>
  </si>
  <si>
    <t>Financiación</t>
  </si>
  <si>
    <t>Proteccionismo de los mercados</t>
  </si>
  <si>
    <t>Nivel de educación</t>
  </si>
  <si>
    <t>Modas</t>
  </si>
  <si>
    <t>Patrones de compra</t>
  </si>
  <si>
    <t>Creencias</t>
  </si>
  <si>
    <t>Religiones</t>
  </si>
  <si>
    <t>Opinión de los clientes</t>
  </si>
  <si>
    <t>Opiniones o percepción de los medios de información</t>
  </si>
  <si>
    <t>Nivel de ingresos</t>
  </si>
  <si>
    <t>Nivel de edad</t>
  </si>
  <si>
    <t>Machine Learning</t>
  </si>
  <si>
    <t>Nuevos códigos de programación</t>
  </si>
  <si>
    <t>Nueva maquinaria o dispositivos tecnológicos</t>
  </si>
  <si>
    <t>Impresión 3d</t>
  </si>
  <si>
    <t>Uso de la energía</t>
  </si>
  <si>
    <t>Reemplazo de tecnología</t>
  </si>
  <si>
    <t>Software en la nube</t>
  </si>
  <si>
    <t>Obsolescencia</t>
  </si>
  <si>
    <t>Internet</t>
  </si>
  <si>
    <t>Incentivos por uso de tecnologías</t>
  </si>
  <si>
    <t>Cambio climático</t>
  </si>
  <si>
    <t>Consumo de recursos no renovables</t>
  </si>
  <si>
    <t>Reciclaje</t>
  </si>
  <si>
    <t>Contaminación</t>
  </si>
  <si>
    <t>Políticas medioambientales</t>
  </si>
  <si>
    <t>Gases líquidos</t>
  </si>
  <si>
    <t>Riesgos naturales</t>
  </si>
  <si>
    <t>Propiedad intelectual</t>
  </si>
  <si>
    <t>Salud y seguridad laboral</t>
  </si>
  <si>
    <t>Regulación de sectores</t>
  </si>
  <si>
    <t>Leyes de protección</t>
  </si>
  <si>
    <t>Salario mínimo</t>
  </si>
  <si>
    <t>Licencias</t>
  </si>
  <si>
    <t>EJEMPLOS VARIABLES PESTEL</t>
  </si>
  <si>
    <t>%</t>
  </si>
  <si>
    <r>
      <t xml:space="preserve">Factores políticos: </t>
    </r>
    <r>
      <rPr>
        <sz val="11"/>
        <color theme="1"/>
        <rFont val="Calibri"/>
        <family val="2"/>
        <scheme val="minor"/>
      </rPr>
      <t>Evalúa de qué forma la intervención del gobierno puede afectar la empresa.</t>
    </r>
  </si>
  <si>
    <r>
      <t>Factores económicos:</t>
    </r>
    <r>
      <rPr>
        <sz val="11"/>
        <color theme="1"/>
        <rFont val="Calibri"/>
        <family val="2"/>
        <scheme val="minor"/>
      </rPr>
      <t xml:space="preserve"> Considera cómo el entorno macroeconómico nacional e internacional puede afectar la organización.</t>
    </r>
  </si>
  <si>
    <r>
      <t xml:space="preserve">Factores Sociales: </t>
    </r>
    <r>
      <rPr>
        <sz val="11"/>
        <color theme="1"/>
        <rFont val="Calibri"/>
        <family val="2"/>
        <scheme val="minor"/>
      </rPr>
      <t>Evalúa cultura, religión, creencias, hábitos, preferencias, etc</t>
    </r>
  </si>
  <si>
    <r>
      <t xml:space="preserve">Factores tecnológicos: </t>
    </r>
    <r>
      <rPr>
        <sz val="11"/>
        <color theme="1"/>
        <rFont val="Calibri"/>
        <family val="2"/>
        <scheme val="minor"/>
      </rPr>
      <t>Hoy día más importante que nunca. Cada día trae un avance tecnológico y no hay sector que no se pueda beneficiar de ello. En mi experiencia este es el aspecto más difícil y desaprovechado de todos. El reto que trae está en que la organización sea consiente de qué tipo de tecnologías la pueden beneficiar.</t>
    </r>
  </si>
  <si>
    <r>
      <t xml:space="preserve">Factores ecológicos o ambientales: </t>
    </r>
    <r>
      <rPr>
        <sz val="11"/>
        <color theme="1"/>
        <rFont val="Calibri"/>
        <family val="2"/>
        <scheme val="minor"/>
      </rPr>
      <t>Evalúa de qué forma el medio ambiente afecta a la organización.</t>
    </r>
  </si>
  <si>
    <r>
      <t xml:space="preserve">Factores legales o jurídicos: </t>
    </r>
    <r>
      <rPr>
        <sz val="11"/>
        <color theme="1"/>
        <rFont val="Calibri"/>
        <family val="2"/>
        <scheme val="minor"/>
      </rPr>
      <t>Las empresas deben cumplir si o si la ley y esta cambia constantemente. A veces no solo aplica la ley del país donde está la organización, también aplica la ley del país donde se desea estar.</t>
    </r>
  </si>
  <si>
    <t>Económico</t>
  </si>
  <si>
    <t>Tecnológico</t>
  </si>
  <si>
    <t>BAJO</t>
  </si>
  <si>
    <t>MEDIO</t>
  </si>
  <si>
    <t>ALTO</t>
  </si>
  <si>
    <t>AMBIENTAL</t>
  </si>
  <si>
    <t>SOCIO CULTURAL</t>
  </si>
  <si>
    <t>POLÍTICO - LEGAL</t>
  </si>
  <si>
    <t>TECNOLÓGICA</t>
  </si>
  <si>
    <t>N</t>
  </si>
  <si>
    <t>P</t>
  </si>
  <si>
    <t>Nivel de ingresos y edad</t>
  </si>
  <si>
    <t>Político - Legal</t>
  </si>
  <si>
    <t>Ambiental</t>
  </si>
  <si>
    <t>Positivo</t>
  </si>
  <si>
    <t>Indiferente</t>
  </si>
  <si>
    <t>Negativo</t>
  </si>
  <si>
    <t>Socio cultural</t>
  </si>
  <si>
    <t>Factor</t>
  </si>
  <si>
    <t>Riesgos Naturales</t>
  </si>
  <si>
    <t>Opinión de clientes</t>
  </si>
  <si>
    <t>Cantidad variables</t>
  </si>
  <si>
    <t>Impacto</t>
  </si>
  <si>
    <t>Índice de confianza del consumidor</t>
  </si>
  <si>
    <t>Es ejercicio del área de mercadeo la identificación de patrones de compra entre los clientes, ya sea de manera independiente o con afectación por regiones, épocas o tendencias. Para el negocio de plataformas de comercio on-line se cuenta con la versatilidad de estrategias de mercadeo inmediatas que pueden adecuadamente proyectarse si se cuenta con esta tipificación o tendencia previo a su ocurrencia.</t>
  </si>
  <si>
    <t>A menos que sea un elemento o servicio vital, cualquier negocio es altamente afectado por la opinión de sus clientes, y en las plataformas de comercio on line esta calificación cuenta con una tendencia incremental en la influencia al momento de la compra; es así como deben identificarse estrategias para enaltecer las opiniones favorables, así como para "atacar" inmediatamente aquellas calificaciones bajas con el fin de identificar la molestia del cliente, realizar la toma de medidas y solicitar su recalificación.</t>
  </si>
  <si>
    <t>Un servicio internacional como el que ofrecen las plataformas e-commerce de DP deben constantemente monitorear las legislaciones que rigen el negocio y el mercado, tanto en los países de origen como en los de destino, así como todas aquellas normativas internacionales aplicable a toda transacción online que pueda llegar a configurarse.</t>
  </si>
  <si>
    <t>Al igual que la variable de cambio climático afecta los factores de consumo generando cambio en frecuencia o tipo de servicio a utilizar. Adicionalmente, afecta la normatividad de uso de vehículos a nivel nacional (entendiéndose como el país destino del alquiler) o internacional, o cualquier otro servicio que DP considere mediante sus desarrollos.
Al ser permanente incierto la tendencia de los comportamientos y normatividad exigible por efectos de la contaminación, se considera una variable negativa en el largo plazo.</t>
  </si>
  <si>
    <t>Los cambios en los tratados comerciales entre regiones y países que hagan parte de la configuración de la plataforma con una no actualización del monto de las divisas y sus tasas de cambio puede generar dificultades al momento de la compra, pago de comisiones o devoluciones al cliente.</t>
  </si>
  <si>
    <t>Al igual que los cambios en tratados comerciales entre territorios o países, por la firma de los tratados de libre comercio con diferentes países; se deben identificar los aranceles o impactos al sector específico y situaciones específicas a tener en cuenta en las transacciones y clientes.</t>
  </si>
  <si>
    <t>Los constantes avances de la inteligencia artificial o la normatividad con que se especifican las actividades o pasos del proceso en las plataformas, es un factor positivo para la compañía, que se mantienen por largo del tiempo.</t>
  </si>
  <si>
    <t>Las ventas generan los ingresos para mantenerse en el mercado y por lo tanto el comportamiento de estas ventas indican las fluctuaciones y tendencias que afectan la existencia de la compañía. Se considera negativo en el corto plazo por las repercusiones que implica una imagen negativa del cliente.</t>
  </si>
  <si>
    <t>Las tendencias del cambio climático pueden generar cambios en el uso de vehículos amigos con el ambiente,  rotación del uso en vehículos de combustible en todas las gamas, reducción de transacciones o alquiler por menos tiempo.
El impacto se considera negativo, pues se deberán implementar estrategias de potenciación de vehículos eléctricos con stock suficiente para cubrir demanda, así como identificar mejores opciones de uso o mercados para vehículos tradicionales; adicionalmente, la implementación de estrategias no garantiza una mejora inmediata o efectiva, por lo tanto se tipifica en una temporalidad de largo plazo.</t>
  </si>
  <si>
    <t>Catástrofes o desastres naturales en origen y destino generaría un cese de rentas, cancelación re ventas durante el evento y posterior a su recuperación. Se tipifica negativo en el corto plazo considerando que estos eventos suelen ser de corta duración incluyendo su periodo de recuperación.</t>
  </si>
  <si>
    <t>El combustible de los vehículos tradicionales corresponde a un recurso no renovable considerando los elementos para su producción, ya sea a gasolina, gas o Diesel; así mismo los elementos necesarios de oficina pata los desarrolladores genera impacto al medio ambiente.
Considerando que DP no tiene política especifica de uso recursos, se concluye impacto negativo y en el mediano plazo ante posibles variaciones de la variable.</t>
  </si>
  <si>
    <t>El uso de plataformas e-commerce están supeditadas a personas con mayoría de edad y según el producto/servicio requieren de un poder adquisitivo mínimo, por lo tanto el nivel de ingresos y la edad de los clientes impacta directamente el servicio prestado. Esto es una constante en la normatividad y tipología del negocio, por lo tanto se concluye un impacto a largo plazo, que ante una adecuada estrategia de mercadeo puede tipificarse como positiva para DP.</t>
  </si>
  <si>
    <t>Las tendencia de consumo según gamas de vehículos o adicionales en la transacción (seguros, accesorios, beneficios, otros servicios) que ofrezca, generan impacto directo en el precio y beneficio de la transacción. Por la volatilidad de cambios que requiere monitoreo constante se considera  un impacto en el corto plazo, mas su positivismo o negativismo depende de la estrategia con que se aborde.</t>
  </si>
  <si>
    <t>Protección de datos personales, de producto nacional o de derechos de autor en los territorios origen y destino de la transacción, afectan negativamente en el corto plazo si no son abordados adecuadamente desde el desarrollo de una plataforma.</t>
  </si>
  <si>
    <t>Impacto por la patente de la matriz de selección de tarifas que utilizan las plataformas desarrolladas por DP, ya se conoce vigencia y características, una modificación podría implicar mejoras en los beneficios que la patente genera.</t>
  </si>
  <si>
    <t>La estructura de precios debe contemplar el total de los impuestos aplicables, hasta el punto de considerarse un criterio de implementación o no del servicio en un país o territorio especifico; Esta obligación mas allá de la responsabilidad tributaria, corresponde a una variable que afecta negativamente, pues incrementa el costo de los servicios hacia el cliente.</t>
  </si>
  <si>
    <t>La tasa de cambio y sus fluctuaciones son factores a monitorear por el área financiera de la compañía, para la estructura de precios y las comisiones a las que tienen derechos los diferentes canales de distribución. Se considera negativo el impacto que generan cambios drásticos en esta variable.</t>
  </si>
  <si>
    <t>Cualquier cambio en uno de los canales o la inclusión de otro tipo de distribuidor o escenario para que el cliente llegue a la plataforma o incluso cambios en la normatividad que rijan uno o mas de estos canales, afectan el servicio; También puede considerarse como mejoras en uno de los canales actuales: Representantes de la compañía en países (GSE), las agencias (de viajes o turismo) y las rentadoras directamente.</t>
  </si>
  <si>
    <t>Todo avance en los lenguajes de programación para actualizaciones o nuevos productos de la compañía representan un beneficio, se considera a mediano plazo, considerando que en el corto corresponde la transición y capacitación para su uso.</t>
  </si>
  <si>
    <t>Como se mencionó, la información y plataforma como tal se encuentra en la nube por lo tanto se debe monitorear constantemente, garantizar su servicio ininterrumpido y gestionar los cambios del comportamiento del este mercado.  Considerando que esta es la práctica vigente en este mercado, los efectos de cambios para conservar estas características, se consideran positivos en el largo plazo.</t>
  </si>
  <si>
    <t>El servicio de las plataformas desarrolladas por DP no puede efectuarse sin conexión a internet, se debe asegurar mantener el servicio on-line y gestionar las restricciones de mantenerlo en ese estado permanentemente. Considerando que esta es la práctica vigente en este mercado, los efectos de cambios para conservar estas características, se consideran positivos en el largo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</si>
</sst>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b/>
      <sz val="11"/>
      <color rgb="FF9C0006"/>
      <name val="Calibri"/>
      <family val="2"/>
      <scheme val="minor"/>
    </font>
    <font>
      <b/>
      <sz val="11"/>
      <color rgb="FF9C5700"/>
      <name val="Calibri"/>
      <family val="2"/>
      <scheme val="minor"/>
    </font>
    <font>
      <b/>
      <sz val="11"/>
      <color rgb="FF006100"/>
      <name val="Calibri"/>
      <family val="2"/>
      <scheme val="minor"/>
    </font>
    <font>
      <b/>
      <sz val="16"/>
      <color theme="1"/>
      <name val="Calibri"/>
      <family val="2"/>
      <scheme val="minor"/>
    </font>
    <font>
      <b/>
      <sz val="10"/>
      <color theme="1"/>
      <name val="Calibri"/>
      <family val="2"/>
      <scheme val="min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000"/>
        <bgColor indexed="64"/>
      </patternFill>
    </fill>
    <fill>
      <patternFill patternType="solid">
        <fgColor rgb="FFFFFF00"/>
        <bgColor indexed="64"/>
      </patternFill>
    </fill>
    <fill>
      <patternFill patternType="solid">
        <fgColor theme="9"/>
        <bgColor indexed="64"/>
      </patternFill>
    </fill>
    <fill>
      <patternFill patternType="solid">
        <fgColor theme="8" tint="-0.249977111117893"/>
        <bgColor indexed="64"/>
      </patternFill>
    </fill>
    <fill>
      <patternFill patternType="solid">
        <fgColor rgb="FF00B050"/>
        <bgColor indexed="64"/>
      </patternFill>
    </fill>
    <fill>
      <patternFill patternType="solid">
        <fgColor rgb="FF92D050"/>
        <bgColor indexed="64"/>
      </patternFill>
    </fill>
    <fill>
      <patternFill patternType="solid">
        <fgColor theme="1" tint="0.499984740745262"/>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rgb="FF00B050"/>
      </bottom>
      <diagonal/>
    </border>
    <border>
      <left/>
      <right/>
      <top/>
      <bottom style="thick">
        <color rgb="FF0070C0"/>
      </bottom>
      <diagonal/>
    </border>
    <border>
      <left/>
      <right/>
      <top/>
      <bottom style="thick">
        <color rgb="FFFFC000"/>
      </bottom>
      <diagonal/>
    </border>
    <border>
      <left/>
      <right/>
      <top/>
      <bottom style="thick">
        <color theme="1" tint="0.34998626667073579"/>
      </bottom>
      <diagonal/>
    </border>
    <border>
      <left/>
      <right/>
      <top/>
      <bottom style="thick">
        <color theme="5" tint="-0.249977111117893"/>
      </bottom>
      <diagonal/>
    </border>
    <border>
      <left style="mediumDashed">
        <color theme="2" tint="-9.9978637043366805E-2"/>
      </left>
      <right/>
      <top/>
      <bottom/>
      <diagonal/>
    </border>
    <border>
      <left style="mediumDashed">
        <color theme="2" tint="-9.9978637043366805E-2"/>
      </left>
      <right/>
      <top/>
      <bottom style="thick">
        <color rgb="FF00B050"/>
      </bottom>
      <diagonal/>
    </border>
    <border>
      <left style="mediumDashed">
        <color theme="2" tint="-9.9978637043366805E-2"/>
      </left>
      <right/>
      <top/>
      <bottom style="thick">
        <color rgb="FF0070C0"/>
      </bottom>
      <diagonal/>
    </border>
    <border>
      <left style="mediumDashed">
        <color theme="2" tint="-9.9978637043366805E-2"/>
      </left>
      <right/>
      <top/>
      <bottom style="thick">
        <color rgb="FFFFC000"/>
      </bottom>
      <diagonal/>
    </border>
    <border>
      <left style="mediumDashed">
        <color theme="2" tint="-9.9978637043366805E-2"/>
      </left>
      <right/>
      <top/>
      <bottom style="thick">
        <color theme="1" tint="0.34998626667073579"/>
      </bottom>
      <diagonal/>
    </border>
    <border>
      <left style="mediumDashed">
        <color theme="2" tint="-9.9978637043366805E-2"/>
      </left>
      <right/>
      <top/>
      <bottom style="thick">
        <color theme="5" tint="-0.249977111117893"/>
      </bottom>
      <diagonal/>
    </border>
    <border>
      <left/>
      <right style="mediumDashed">
        <color theme="2" tint="-9.9978637043366805E-2"/>
      </right>
      <top/>
      <bottom/>
      <diagonal/>
    </border>
    <border>
      <left/>
      <right style="mediumDashed">
        <color theme="2" tint="-9.9978637043366805E-2"/>
      </right>
      <top/>
      <bottom style="thick">
        <color rgb="FF00B050"/>
      </bottom>
      <diagonal/>
    </border>
    <border>
      <left/>
      <right/>
      <top style="mediumDashed">
        <color theme="2" tint="-9.9978637043366805E-2"/>
      </top>
      <bottom/>
      <diagonal/>
    </border>
    <border>
      <left style="mediumDashed">
        <color theme="2" tint="-9.9978637043366805E-2"/>
      </left>
      <right/>
      <top style="mediumDashed">
        <color theme="2" tint="-9.9978637043366805E-2"/>
      </top>
      <bottom/>
      <diagonal/>
    </border>
    <border>
      <left/>
      <right style="mediumDashed">
        <color theme="2" tint="-9.9978637043366805E-2"/>
      </right>
      <top style="mediumDashed">
        <color theme="2" tint="-9.9978637043366805E-2"/>
      </top>
      <bottom/>
      <diagonal/>
    </border>
    <border>
      <left/>
      <right/>
      <top style="mediumDashed">
        <color theme="0" tint="-0.249977111117893"/>
      </top>
      <bottom/>
      <diagonal/>
    </border>
    <border>
      <left/>
      <right style="mediumDashed">
        <color theme="0" tint="-0.249977111117893"/>
      </right>
      <top style="mediumDashed">
        <color theme="0" tint="-0.249977111117893"/>
      </top>
      <bottom/>
      <diagonal/>
    </border>
  </borders>
  <cellStyleXfs count="6">
    <xf numFmtId="0" fontId="0" fillId="0" borderId="0"/>
    <xf numFmtId="9" fontId="1" fillId="0" borderId="0" applyFon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10" fillId="0" borderId="0"/>
  </cellStyleXfs>
  <cellXfs count="70">
    <xf numFmtId="0" fontId="0" fillId="0" borderId="0" xfId="0"/>
    <xf numFmtId="0" fontId="2" fillId="0" borderId="0" xfId="0" applyFont="1"/>
    <xf numFmtId="0" fontId="4" fillId="0" borderId="0" xfId="0" applyFont="1"/>
    <xf numFmtId="0" fontId="3" fillId="0" borderId="0" xfId="0" applyFont="1" applyAlignment="1">
      <alignment horizontal="center" vertical="center" wrapText="1"/>
    </xf>
    <xf numFmtId="9" fontId="0" fillId="0" borderId="1" xfId="1" applyFont="1" applyBorder="1" applyAlignment="1">
      <alignment horizontal="center" vertical="center" wrapText="1"/>
    </xf>
    <xf numFmtId="0" fontId="0" fillId="6" borderId="0" xfId="0" applyFill="1"/>
    <xf numFmtId="0" fontId="0" fillId="0" borderId="0" xfId="0" applyFill="1"/>
    <xf numFmtId="0" fontId="9" fillId="6" borderId="0" xfId="0" applyFont="1" applyFill="1"/>
    <xf numFmtId="0" fontId="2" fillId="0" borderId="0" xfId="0" applyFont="1" applyAlignment="1">
      <alignment wrapText="1"/>
    </xf>
    <xf numFmtId="0" fontId="0" fillId="0" borderId="0" xfId="0" applyAlignment="1">
      <alignment horizontal="center" vertical="center"/>
    </xf>
    <xf numFmtId="0" fontId="0" fillId="0" borderId="3" xfId="0" applyBorder="1" applyAlignment="1">
      <alignment horizontal="right" vertical="center"/>
    </xf>
    <xf numFmtId="0" fontId="2" fillId="9" borderId="0" xfId="0" applyFont="1" applyFill="1"/>
    <xf numFmtId="0" fontId="0" fillId="0" borderId="4" xfId="0" applyBorder="1"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0" fillId="0" borderId="4" xfId="0" applyBorder="1" applyAlignment="1">
      <alignment horizontal="right" vertical="center"/>
    </xf>
    <xf numFmtId="0" fontId="2" fillId="10" borderId="0" xfId="0" applyFont="1" applyFill="1"/>
    <xf numFmtId="0" fontId="0" fillId="0" borderId="5" xfId="0" applyBorder="1" applyAlignment="1">
      <alignment horizontal="center" vertical="center"/>
    </xf>
    <xf numFmtId="0" fontId="0" fillId="0" borderId="5" xfId="0" applyBorder="1" applyAlignment="1">
      <alignment horizontal="right" vertical="center"/>
    </xf>
    <xf numFmtId="0" fontId="2" fillId="0" borderId="0" xfId="0" applyFont="1" applyAlignment="1">
      <alignment horizontal="center" vertical="center"/>
    </xf>
    <xf numFmtId="0" fontId="11" fillId="3" borderId="0" xfId="3" applyFont="1" applyAlignment="1">
      <alignment horizontal="center" vertical="center"/>
    </xf>
    <xf numFmtId="0" fontId="12" fillId="4" borderId="0" xfId="4" applyFont="1" applyAlignment="1">
      <alignment horizontal="center" vertical="center"/>
    </xf>
    <xf numFmtId="0" fontId="13" fillId="2" borderId="0" xfId="2" applyFont="1" applyAlignment="1">
      <alignment horizontal="center" vertical="center"/>
    </xf>
    <xf numFmtId="0" fontId="0" fillId="0" borderId="6" xfId="0" applyBorder="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right" vertical="center"/>
    </xf>
    <xf numFmtId="0" fontId="0" fillId="0" borderId="16" xfId="0" applyBorder="1" applyAlignment="1">
      <alignment horizontal="left" vertical="center"/>
    </xf>
    <xf numFmtId="0" fontId="2" fillId="13" borderId="1" xfId="0" applyFont="1" applyFill="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0" fillId="0" borderId="0" xfId="0" applyFont="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vertical="center" wrapText="1"/>
    </xf>
    <xf numFmtId="0" fontId="2" fillId="14" borderId="1" xfId="0" applyFont="1" applyFill="1" applyBorder="1" applyAlignment="1">
      <alignment horizontal="center" vertical="center" wrapText="1"/>
    </xf>
    <xf numFmtId="0" fontId="2" fillId="14" borderId="2"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0" fillId="0" borderId="15" xfId="0" applyBorder="1" applyAlignment="1">
      <alignment horizontal="right" vertical="center"/>
    </xf>
    <xf numFmtId="0" fontId="0" fillId="0" borderId="19" xfId="0" applyBorder="1" applyAlignment="1">
      <alignment horizontal="center" vertical="center"/>
    </xf>
    <xf numFmtId="0" fontId="0" fillId="0" borderId="20" xfId="0" applyBorder="1" applyAlignment="1">
      <alignment horizontal="right" vertical="center"/>
    </xf>
    <xf numFmtId="0" fontId="2" fillId="14" borderId="1" xfId="0" applyFont="1" applyFill="1" applyBorder="1" applyAlignment="1">
      <alignment horizontal="center" vertical="center" wrapText="1"/>
    </xf>
    <xf numFmtId="0" fontId="14" fillId="0" borderId="0" xfId="0" applyFont="1" applyAlignment="1">
      <alignment horizontal="center" vertical="center" wrapText="1"/>
    </xf>
    <xf numFmtId="0" fontId="8" fillId="7" borderId="0" xfId="0" applyFont="1" applyFill="1" applyAlignment="1">
      <alignment horizontal="center" vertical="center"/>
    </xf>
    <xf numFmtId="0" fontId="8" fillId="8" borderId="0" xfId="0" applyFont="1" applyFill="1" applyAlignment="1">
      <alignment horizontal="center" vertical="center"/>
    </xf>
    <xf numFmtId="0" fontId="8" fillId="5" borderId="0" xfId="0" applyFont="1" applyFill="1" applyAlignment="1">
      <alignment horizontal="center" vertical="center"/>
    </xf>
    <xf numFmtId="0" fontId="8" fillId="11" borderId="0" xfId="0" applyFont="1" applyFill="1" applyAlignment="1">
      <alignment horizontal="center" vertical="center"/>
    </xf>
    <xf numFmtId="0" fontId="8" fillId="12" borderId="0" xfId="0" applyFont="1" applyFill="1" applyAlignment="1">
      <alignment horizontal="center" vertical="center"/>
    </xf>
  </cellXfs>
  <cellStyles count="6">
    <cellStyle name="Bueno" xfId="2" builtinId="26"/>
    <cellStyle name="Incorrecto" xfId="3" builtinId="27"/>
    <cellStyle name="Neutral" xfId="4" builtinId="28"/>
    <cellStyle name="Normal" xfId="0" builtinId="0"/>
    <cellStyle name="Normal 2" xfId="5" xr:uid="{E3FADCCA-89B1-4FE7-B05A-D19AB840F629}"/>
    <cellStyle name="Porcentaje" xfId="1" builtinId="5"/>
  </cellStyles>
  <dxfs count="24">
    <dxf>
      <font>
        <b/>
        <i val="0"/>
        <color auto="1"/>
      </font>
      <fill>
        <patternFill>
          <bgColor theme="9" tint="0.59996337778862885"/>
        </patternFill>
      </fill>
    </dxf>
    <dxf>
      <font>
        <b/>
        <i val="0"/>
      </font>
      <fill>
        <patternFill>
          <bgColor rgb="FFFF0000"/>
        </patternFill>
      </fill>
    </dxf>
    <dxf>
      <font>
        <b/>
        <i val="0"/>
      </font>
      <fill>
        <patternFill>
          <bgColor rgb="FFFFC000"/>
        </patternFill>
      </fill>
    </dxf>
    <dxf>
      <font>
        <b/>
        <i val="0"/>
        <color auto="1"/>
      </font>
      <fill>
        <patternFill>
          <bgColor theme="9" tint="0.59996337778862885"/>
        </patternFill>
      </fill>
    </dxf>
    <dxf>
      <font>
        <b/>
        <i val="0"/>
      </font>
      <fill>
        <patternFill>
          <bgColor rgb="FFFF0000"/>
        </patternFill>
      </fill>
    </dxf>
    <dxf>
      <font>
        <b/>
        <i val="0"/>
      </font>
      <fill>
        <patternFill>
          <bgColor rgb="FFFFC000"/>
        </patternFill>
      </fill>
    </dxf>
    <dxf>
      <font>
        <b/>
        <i val="0"/>
        <color auto="1"/>
      </font>
      <fill>
        <patternFill>
          <bgColor theme="9" tint="0.59996337778862885"/>
        </patternFill>
      </fill>
    </dxf>
    <dxf>
      <font>
        <b/>
        <i val="0"/>
      </font>
      <fill>
        <patternFill>
          <bgColor rgb="FFFF0000"/>
        </patternFill>
      </fill>
    </dxf>
    <dxf>
      <font>
        <b/>
        <i val="0"/>
      </font>
      <fill>
        <patternFill>
          <bgColor rgb="FFFFC000"/>
        </patternFill>
      </fill>
    </dxf>
    <dxf>
      <font>
        <b/>
        <i val="0"/>
        <color auto="1"/>
      </font>
      <fill>
        <patternFill>
          <bgColor theme="9" tint="0.59996337778862885"/>
        </patternFill>
      </fill>
    </dxf>
    <dxf>
      <font>
        <b/>
        <i val="0"/>
      </font>
      <fill>
        <patternFill>
          <bgColor rgb="FFFF0000"/>
        </patternFill>
      </fill>
    </dxf>
    <dxf>
      <font>
        <b/>
        <i val="0"/>
      </font>
      <fill>
        <patternFill>
          <bgColor rgb="FFFFC000"/>
        </patternFill>
      </fill>
    </dxf>
    <dxf>
      <font>
        <b/>
        <i val="0"/>
        <color auto="1"/>
      </font>
      <fill>
        <patternFill>
          <bgColor theme="9" tint="0.59996337778862885"/>
        </patternFill>
      </fill>
    </dxf>
    <dxf>
      <font>
        <b/>
        <i val="0"/>
      </font>
      <fill>
        <patternFill>
          <bgColor rgb="FFFF0000"/>
        </patternFill>
      </fill>
    </dxf>
    <dxf>
      <font>
        <b/>
        <i val="0"/>
      </font>
      <fill>
        <patternFill>
          <bgColor rgb="FFFFC000"/>
        </patternFill>
      </fill>
    </dxf>
    <dxf>
      <font>
        <b/>
        <i val="0"/>
        <color auto="1"/>
      </font>
      <fill>
        <patternFill>
          <bgColor theme="9" tint="0.59996337778862885"/>
        </patternFill>
      </fill>
    </dxf>
    <dxf>
      <font>
        <b/>
        <i val="0"/>
      </font>
      <fill>
        <patternFill>
          <bgColor rgb="FFFF0000"/>
        </patternFill>
      </fill>
    </dxf>
    <dxf>
      <font>
        <b/>
        <i val="0"/>
      </font>
      <fill>
        <patternFill>
          <bgColor rgb="FFFFC000"/>
        </patternFill>
      </fill>
    </dxf>
    <dxf>
      <font>
        <b/>
        <i val="0"/>
        <color auto="1"/>
      </font>
      <fill>
        <patternFill>
          <bgColor theme="9" tint="0.59996337778862885"/>
        </patternFill>
      </fill>
    </dxf>
    <dxf>
      <font>
        <b/>
        <i val="0"/>
      </font>
      <fill>
        <patternFill>
          <bgColor rgb="FFFF0000"/>
        </patternFill>
      </fill>
    </dxf>
    <dxf>
      <font>
        <b/>
        <i val="0"/>
      </font>
      <fill>
        <patternFill>
          <bgColor rgb="FFFFC000"/>
        </patternFill>
      </fill>
    </dxf>
    <dxf>
      <font>
        <b/>
        <i val="0"/>
        <color auto="1"/>
      </font>
      <fill>
        <patternFill>
          <bgColor theme="9" tint="0.59996337778862885"/>
        </patternFill>
      </fill>
    </dxf>
    <dxf>
      <font>
        <b/>
        <i val="0"/>
      </font>
      <fill>
        <patternFill>
          <bgColor rgb="FFFF0000"/>
        </patternFill>
      </fill>
    </dxf>
    <dxf>
      <font>
        <b/>
        <i val="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53245772819217E-2"/>
          <c:y val="3.353546073684982E-2"/>
          <c:w val="0.53825731280902855"/>
          <c:h val="0.91670235102549846"/>
        </c:manualLayout>
      </c:layout>
      <c:pieChart>
        <c:varyColors val="1"/>
        <c:ser>
          <c:idx val="0"/>
          <c:order val="0"/>
          <c:tx>
            <c:strRef>
              <c:f>Análisis!$F$3</c:f>
              <c:strCache>
                <c:ptCount val="1"/>
                <c:pt idx="0">
                  <c:v>Impacto</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4-DD98-4DAA-B8B5-81D325437041}"/>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6-DD98-4DAA-B8B5-81D325437041}"/>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DD98-4DAA-B8B5-81D325437041}"/>
              </c:ext>
            </c:extLst>
          </c:dPt>
          <c:dLbls>
            <c:dLbl>
              <c:idx val="0"/>
              <c:layout>
                <c:manualLayout>
                  <c:x val="-0.13161625217639875"/>
                  <c:y val="0.108023736311924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98-4DAA-B8B5-81D325437041}"/>
                </c:ext>
              </c:extLst>
            </c:dLbl>
            <c:dLbl>
              <c:idx val="1"/>
              <c:delete val="1"/>
              <c:extLst>
                <c:ext xmlns:c15="http://schemas.microsoft.com/office/drawing/2012/chart" uri="{CE6537A1-D6FC-4f65-9D91-7224C49458BB}"/>
                <c:ext xmlns:c16="http://schemas.microsoft.com/office/drawing/2014/chart" uri="{C3380CC4-5D6E-409C-BE32-E72D297353CC}">
                  <c16:uniqueId val="{00000006-DD98-4DAA-B8B5-81D325437041}"/>
                </c:ext>
              </c:extLst>
            </c:dLbl>
            <c:dLbl>
              <c:idx val="2"/>
              <c:layout>
                <c:manualLayout>
                  <c:x val="0.12512213819807178"/>
                  <c:y val="0.113638654258620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98-4DAA-B8B5-81D325437041}"/>
                </c:ext>
              </c:extLst>
            </c:dLbl>
            <c:spPr>
              <a:noFill/>
              <a:ln>
                <a:noFill/>
              </a:ln>
              <a:effectLst/>
            </c:spPr>
            <c:txPr>
              <a:bodyPr rot="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Análisis!$F$4:$F$6</c:f>
              <c:strCache>
                <c:ptCount val="3"/>
                <c:pt idx="0">
                  <c:v>Positivo</c:v>
                </c:pt>
                <c:pt idx="1">
                  <c:v>Indiferente</c:v>
                </c:pt>
                <c:pt idx="2">
                  <c:v>Negativo</c:v>
                </c:pt>
              </c:strCache>
            </c:strRef>
          </c:cat>
          <c:val>
            <c:numRef>
              <c:f>Análisis!$H$4:$H$6</c:f>
              <c:numCache>
                <c:formatCode>0%</c:formatCode>
                <c:ptCount val="3"/>
                <c:pt idx="0">
                  <c:v>0.42857142857142855</c:v>
                </c:pt>
                <c:pt idx="1">
                  <c:v>0</c:v>
                </c:pt>
                <c:pt idx="2">
                  <c:v>0.5714285714285714</c:v>
                </c:pt>
              </c:numCache>
            </c:numRef>
          </c:val>
          <c:extLst>
            <c:ext xmlns:c16="http://schemas.microsoft.com/office/drawing/2014/chart" uri="{C3380CC4-5D6E-409C-BE32-E72D297353CC}">
              <c16:uniqueId val="{00000003-DD98-4DAA-B8B5-81D325437041}"/>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6564527345752245"/>
          <c:y val="0.32163447189947414"/>
          <c:w val="0.28109508588654142"/>
          <c:h val="0.35111095102347456"/>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mn-lt"/>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1086970</xdr:colOff>
      <xdr:row>2</xdr:row>
      <xdr:rowOff>6444</xdr:rowOff>
    </xdr:from>
    <xdr:to>
      <xdr:col>4</xdr:col>
      <xdr:colOff>4280647</xdr:colOff>
      <xdr:row>9</xdr:row>
      <xdr:rowOff>68580</xdr:rowOff>
    </xdr:to>
    <xdr:graphicFrame macro="">
      <xdr:nvGraphicFramePr>
        <xdr:cNvPr id="4" name="Gráfico 3">
          <a:extLst>
            <a:ext uri="{FF2B5EF4-FFF2-40B4-BE49-F238E27FC236}">
              <a16:creationId xmlns:a16="http://schemas.microsoft.com/office/drawing/2014/main" id="{7089BF54-F6C2-49C8-8D30-BAC047BA91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1733550</xdr:colOff>
      <xdr:row>0</xdr:row>
      <xdr:rowOff>66674</xdr:rowOff>
    </xdr:from>
    <xdr:to>
      <xdr:col>13</xdr:col>
      <xdr:colOff>514349</xdr:colOff>
      <xdr:row>1</xdr:row>
      <xdr:rowOff>114299</xdr:rowOff>
    </xdr:to>
    <xdr:sp macro="" textlink="">
      <xdr:nvSpPr>
        <xdr:cNvPr id="2" name="Flecha: a la derecha 1">
          <a:extLst>
            <a:ext uri="{FF2B5EF4-FFF2-40B4-BE49-F238E27FC236}">
              <a16:creationId xmlns:a16="http://schemas.microsoft.com/office/drawing/2014/main" id="{412B1EAA-A3C9-4A17-AAB4-4FAEABFB3C50}"/>
            </a:ext>
          </a:extLst>
        </xdr:cNvPr>
        <xdr:cNvSpPr/>
      </xdr:nvSpPr>
      <xdr:spPr>
        <a:xfrm>
          <a:off x="5267325" y="66674"/>
          <a:ext cx="3057524" cy="238125"/>
        </a:xfrm>
        <a:prstGeom prst="rightArrow">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lin ang="108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266700</xdr:colOff>
      <xdr:row>0</xdr:row>
      <xdr:rowOff>57149</xdr:rowOff>
    </xdr:from>
    <xdr:to>
      <xdr:col>7</xdr:col>
      <xdr:colOff>552449</xdr:colOff>
      <xdr:row>1</xdr:row>
      <xdr:rowOff>104774</xdr:rowOff>
    </xdr:to>
    <xdr:sp macro="" textlink="">
      <xdr:nvSpPr>
        <xdr:cNvPr id="3" name="Flecha: a la derecha 2">
          <a:extLst>
            <a:ext uri="{FF2B5EF4-FFF2-40B4-BE49-F238E27FC236}">
              <a16:creationId xmlns:a16="http://schemas.microsoft.com/office/drawing/2014/main" id="{50896CDD-1AF4-4C95-AB68-D897EA988B72}"/>
            </a:ext>
          </a:extLst>
        </xdr:cNvPr>
        <xdr:cNvSpPr/>
      </xdr:nvSpPr>
      <xdr:spPr>
        <a:xfrm rot="10800000">
          <a:off x="1028700" y="57149"/>
          <a:ext cx="3057524" cy="238125"/>
        </a:xfrm>
        <a:prstGeom prst="rightArrow">
          <a:avLst/>
        </a:prstGeom>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108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2D58D-96B0-4A63-B5EF-57310E6EE110}">
  <sheetPr codeName="Hoja1"/>
  <dimension ref="A2:D68"/>
  <sheetViews>
    <sheetView zoomScale="130" zoomScaleNormal="130" workbookViewId="0">
      <selection activeCell="B11" sqref="B11"/>
    </sheetView>
  </sheetViews>
  <sheetFormatPr baseColWidth="10" defaultRowHeight="14.4" x14ac:dyDescent="0.3"/>
  <cols>
    <col min="2" max="2" width="98.33203125" customWidth="1"/>
  </cols>
  <sheetData>
    <row r="2" spans="2:4" ht="18" x14ac:dyDescent="0.35">
      <c r="B2" s="2" t="s">
        <v>66</v>
      </c>
    </row>
    <row r="4" spans="2:4" x14ac:dyDescent="0.3">
      <c r="B4" s="16" t="s">
        <v>68</v>
      </c>
    </row>
    <row r="5" spans="2:4" x14ac:dyDescent="0.3">
      <c r="B5" t="s">
        <v>14</v>
      </c>
    </row>
    <row r="6" spans="2:4" x14ac:dyDescent="0.3">
      <c r="B6" t="s">
        <v>15</v>
      </c>
    </row>
    <row r="7" spans="2:4" x14ac:dyDescent="0.3">
      <c r="B7" t="s">
        <v>16</v>
      </c>
    </row>
    <row r="8" spans="2:4" x14ac:dyDescent="0.3">
      <c r="B8" s="5" t="s">
        <v>17</v>
      </c>
      <c r="C8" t="s">
        <v>83</v>
      </c>
    </row>
    <row r="9" spans="2:4" x14ac:dyDescent="0.3">
      <c r="B9" s="5" t="s">
        <v>18</v>
      </c>
      <c r="C9" t="s">
        <v>83</v>
      </c>
      <c r="D9" t="s">
        <v>84</v>
      </c>
    </row>
    <row r="10" spans="2:4" x14ac:dyDescent="0.3">
      <c r="B10" s="5" t="s">
        <v>19</v>
      </c>
      <c r="C10" t="s">
        <v>83</v>
      </c>
      <c r="D10" t="s">
        <v>84</v>
      </c>
    </row>
    <row r="11" spans="2:4" x14ac:dyDescent="0.3">
      <c r="B11" s="5" t="s">
        <v>11</v>
      </c>
      <c r="C11" t="s">
        <v>83</v>
      </c>
      <c r="D11" t="s">
        <v>84</v>
      </c>
    </row>
    <row r="12" spans="2:4" x14ac:dyDescent="0.3">
      <c r="B12" s="6" t="s">
        <v>20</v>
      </c>
    </row>
    <row r="13" spans="2:4" x14ac:dyDescent="0.3">
      <c r="B13" t="s">
        <v>21</v>
      </c>
    </row>
    <row r="15" spans="2:4" x14ac:dyDescent="0.3">
      <c r="B15" s="1" t="s">
        <v>69</v>
      </c>
    </row>
    <row r="16" spans="2:4" x14ac:dyDescent="0.3">
      <c r="B16" t="s">
        <v>22</v>
      </c>
    </row>
    <row r="17" spans="1:4" x14ac:dyDescent="0.3">
      <c r="B17" t="s">
        <v>23</v>
      </c>
    </row>
    <row r="18" spans="1:4" x14ac:dyDescent="0.3">
      <c r="B18" t="s">
        <v>24</v>
      </c>
    </row>
    <row r="19" spans="1:4" x14ac:dyDescent="0.3">
      <c r="B19" s="5" t="s">
        <v>25</v>
      </c>
      <c r="C19" t="s">
        <v>83</v>
      </c>
      <c r="D19" t="s">
        <v>84</v>
      </c>
    </row>
    <row r="20" spans="1:4" x14ac:dyDescent="0.3">
      <c r="B20" t="s">
        <v>26</v>
      </c>
    </row>
    <row r="21" spans="1:4" x14ac:dyDescent="0.3">
      <c r="B21" t="s">
        <v>27</v>
      </c>
    </row>
    <row r="22" spans="1:4" x14ac:dyDescent="0.3">
      <c r="B22" s="5" t="s">
        <v>28</v>
      </c>
      <c r="C22" t="s">
        <v>83</v>
      </c>
      <c r="D22" t="s">
        <v>84</v>
      </c>
    </row>
    <row r="23" spans="1:4" x14ac:dyDescent="0.3">
      <c r="B23" s="7" t="s">
        <v>29</v>
      </c>
      <c r="D23" t="s">
        <v>84</v>
      </c>
    </row>
    <row r="24" spans="1:4" x14ac:dyDescent="0.3">
      <c r="B24" t="s">
        <v>30</v>
      </c>
    </row>
    <row r="25" spans="1:4" x14ac:dyDescent="0.3">
      <c r="B25" s="5" t="s">
        <v>31</v>
      </c>
      <c r="C25" t="s">
        <v>83</v>
      </c>
      <c r="D25" t="s">
        <v>84</v>
      </c>
    </row>
    <row r="26" spans="1:4" x14ac:dyDescent="0.3">
      <c r="B26" t="s">
        <v>32</v>
      </c>
    </row>
    <row r="27" spans="1:4" x14ac:dyDescent="0.3">
      <c r="B27" t="s">
        <v>33</v>
      </c>
    </row>
    <row r="29" spans="1:4" x14ac:dyDescent="0.3">
      <c r="B29" s="16" t="s">
        <v>70</v>
      </c>
    </row>
    <row r="30" spans="1:4" x14ac:dyDescent="0.3">
      <c r="B30" t="s">
        <v>34</v>
      </c>
    </row>
    <row r="31" spans="1:4" x14ac:dyDescent="0.3">
      <c r="B31" t="s">
        <v>35</v>
      </c>
    </row>
    <row r="32" spans="1:4" x14ac:dyDescent="0.3">
      <c r="A32">
        <v>3</v>
      </c>
      <c r="B32" s="5" t="s">
        <v>36</v>
      </c>
      <c r="C32" t="s">
        <v>83</v>
      </c>
      <c r="D32" t="s">
        <v>84</v>
      </c>
    </row>
    <row r="33" spans="1:4" x14ac:dyDescent="0.3">
      <c r="B33" t="s">
        <v>37</v>
      </c>
    </row>
    <row r="34" spans="1:4" x14ac:dyDescent="0.3">
      <c r="B34" t="s">
        <v>38</v>
      </c>
    </row>
    <row r="35" spans="1:4" x14ac:dyDescent="0.3">
      <c r="A35">
        <v>4</v>
      </c>
      <c r="B35" s="5" t="s">
        <v>39</v>
      </c>
      <c r="D35" t="s">
        <v>84</v>
      </c>
    </row>
    <row r="36" spans="1:4" x14ac:dyDescent="0.3">
      <c r="B36" t="s">
        <v>40</v>
      </c>
    </row>
    <row r="37" spans="1:4" x14ac:dyDescent="0.3">
      <c r="A37">
        <v>6</v>
      </c>
      <c r="B37" s="5" t="s">
        <v>13</v>
      </c>
      <c r="D37" t="s">
        <v>84</v>
      </c>
    </row>
    <row r="38" spans="1:4" x14ac:dyDescent="0.3">
      <c r="A38">
        <v>2</v>
      </c>
      <c r="B38" s="5" t="s">
        <v>41</v>
      </c>
      <c r="D38" t="s">
        <v>84</v>
      </c>
    </row>
    <row r="39" spans="1:4" x14ac:dyDescent="0.3">
      <c r="A39">
        <v>5</v>
      </c>
      <c r="B39" s="5" t="s">
        <v>42</v>
      </c>
      <c r="D39" t="s">
        <v>84</v>
      </c>
    </row>
    <row r="41" spans="1:4" ht="45.75" customHeight="1" x14ac:dyDescent="0.3">
      <c r="B41" s="8" t="s">
        <v>71</v>
      </c>
    </row>
    <row r="42" spans="1:4" x14ac:dyDescent="0.3">
      <c r="A42">
        <v>1</v>
      </c>
      <c r="B42" s="5" t="s">
        <v>43</v>
      </c>
      <c r="D42" t="s">
        <v>84</v>
      </c>
    </row>
    <row r="43" spans="1:4" x14ac:dyDescent="0.3">
      <c r="A43">
        <v>2</v>
      </c>
      <c r="B43" s="5" t="s">
        <v>44</v>
      </c>
      <c r="D43" t="s">
        <v>84</v>
      </c>
    </row>
    <row r="44" spans="1:4" x14ac:dyDescent="0.3">
      <c r="B44" t="s">
        <v>45</v>
      </c>
    </row>
    <row r="45" spans="1:4" x14ac:dyDescent="0.3">
      <c r="B45" t="s">
        <v>46</v>
      </c>
    </row>
    <row r="46" spans="1:4" x14ac:dyDescent="0.3">
      <c r="B46" t="s">
        <v>47</v>
      </c>
    </row>
    <row r="47" spans="1:4" x14ac:dyDescent="0.3">
      <c r="B47" t="s">
        <v>48</v>
      </c>
    </row>
    <row r="48" spans="1:4" x14ac:dyDescent="0.3">
      <c r="A48">
        <v>3</v>
      </c>
      <c r="B48" s="5" t="s">
        <v>49</v>
      </c>
      <c r="D48" t="s">
        <v>84</v>
      </c>
    </row>
    <row r="49" spans="1:4" x14ac:dyDescent="0.3">
      <c r="B49" t="s">
        <v>50</v>
      </c>
    </row>
    <row r="50" spans="1:4" x14ac:dyDescent="0.3">
      <c r="A50">
        <v>4</v>
      </c>
      <c r="B50" s="5" t="s">
        <v>51</v>
      </c>
      <c r="D50" t="s">
        <v>84</v>
      </c>
    </row>
    <row r="51" spans="1:4" x14ac:dyDescent="0.3">
      <c r="B51" t="s">
        <v>52</v>
      </c>
    </row>
    <row r="53" spans="1:4" x14ac:dyDescent="0.3">
      <c r="B53" s="11" t="s">
        <v>72</v>
      </c>
    </row>
    <row r="54" spans="1:4" x14ac:dyDescent="0.3">
      <c r="A54">
        <v>1</v>
      </c>
      <c r="B54" s="5" t="s">
        <v>53</v>
      </c>
      <c r="C54" t="s">
        <v>83</v>
      </c>
    </row>
    <row r="55" spans="1:4" x14ac:dyDescent="0.3">
      <c r="A55">
        <v>2</v>
      </c>
      <c r="B55" s="5" t="s">
        <v>54</v>
      </c>
      <c r="C55" t="s">
        <v>83</v>
      </c>
    </row>
    <row r="56" spans="1:4" x14ac:dyDescent="0.3">
      <c r="B56" t="s">
        <v>55</v>
      </c>
    </row>
    <row r="57" spans="1:4" x14ac:dyDescent="0.3">
      <c r="A57">
        <v>4</v>
      </c>
      <c r="B57" s="5" t="s">
        <v>56</v>
      </c>
      <c r="C57" t="s">
        <v>83</v>
      </c>
      <c r="D57" t="s">
        <v>84</v>
      </c>
    </row>
    <row r="58" spans="1:4" x14ac:dyDescent="0.3">
      <c r="B58" t="s">
        <v>57</v>
      </c>
    </row>
    <row r="59" spans="1:4" x14ac:dyDescent="0.3">
      <c r="B59" t="s">
        <v>58</v>
      </c>
    </row>
    <row r="60" spans="1:4" x14ac:dyDescent="0.3">
      <c r="A60">
        <v>3</v>
      </c>
      <c r="B60" s="5" t="s">
        <v>59</v>
      </c>
      <c r="C60" t="s">
        <v>83</v>
      </c>
    </row>
    <row r="62" spans="1:4" ht="31.5" customHeight="1" x14ac:dyDescent="0.3">
      <c r="A62" s="5"/>
      <c r="B62" s="8" t="s">
        <v>73</v>
      </c>
    </row>
    <row r="63" spans="1:4" x14ac:dyDescent="0.3">
      <c r="A63">
        <v>1</v>
      </c>
      <c r="B63" s="5" t="s">
        <v>60</v>
      </c>
      <c r="C63" t="s">
        <v>83</v>
      </c>
      <c r="D63" t="s">
        <v>84</v>
      </c>
    </row>
    <row r="64" spans="1:4" x14ac:dyDescent="0.3">
      <c r="A64">
        <v>2</v>
      </c>
      <c r="B64" t="s">
        <v>61</v>
      </c>
      <c r="C64" t="s">
        <v>83</v>
      </c>
      <c r="D64" t="s">
        <v>84</v>
      </c>
    </row>
    <row r="65" spans="1:4" x14ac:dyDescent="0.3">
      <c r="A65">
        <v>4</v>
      </c>
      <c r="B65" s="5" t="s">
        <v>62</v>
      </c>
      <c r="C65" t="s">
        <v>83</v>
      </c>
      <c r="D65" t="s">
        <v>84</v>
      </c>
    </row>
    <row r="66" spans="1:4" x14ac:dyDescent="0.3">
      <c r="A66">
        <v>3</v>
      </c>
      <c r="B66" s="5" t="s">
        <v>63</v>
      </c>
      <c r="C66" t="s">
        <v>83</v>
      </c>
      <c r="D66" t="s">
        <v>84</v>
      </c>
    </row>
    <row r="67" spans="1:4" x14ac:dyDescent="0.3">
      <c r="B67" t="s">
        <v>64</v>
      </c>
    </row>
    <row r="68" spans="1:4" x14ac:dyDescent="0.3">
      <c r="B68" s="5" t="s">
        <v>65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88CFF-777C-41FF-89C5-9DCAC7C3BB4A}">
  <sheetPr codeName="Hoja2"/>
  <dimension ref="B1:L33"/>
  <sheetViews>
    <sheetView showGridLines="0" zoomScaleNormal="100" workbookViewId="0">
      <pane ySplit="12" topLeftCell="A29" activePane="bottomLeft" state="frozen"/>
      <selection pane="bottomLeft" activeCell="D32" sqref="D32"/>
    </sheetView>
  </sheetViews>
  <sheetFormatPr baseColWidth="10" defaultRowHeight="14.4" x14ac:dyDescent="0.3"/>
  <cols>
    <col min="1" max="1" width="2.88671875" style="48" customWidth="1"/>
    <col min="2" max="2" width="15.44140625" style="48" customWidth="1"/>
    <col min="3" max="3" width="14.44140625" style="54" customWidth="1"/>
    <col min="4" max="4" width="17.33203125" style="48" customWidth="1"/>
    <col min="5" max="5" width="77.5546875" style="48" customWidth="1"/>
    <col min="6" max="8" width="14.6640625" style="51" customWidth="1"/>
    <col min="9" max="9" width="14.109375" style="51" customWidth="1"/>
    <col min="10" max="10" width="11.44140625" style="48"/>
    <col min="11" max="11" width="15.88671875" style="48" customWidth="1"/>
    <col min="12" max="12" width="12.6640625" style="48" customWidth="1"/>
    <col min="13" max="16375" width="11.44140625" style="48"/>
    <col min="16376" max="16376" width="4" style="48" customWidth="1"/>
    <col min="16377" max="16378" width="17.109375" style="48" customWidth="1"/>
    <col min="16379" max="16384" width="11.44140625" style="48"/>
  </cols>
  <sheetData>
    <row r="1" spans="2:12" ht="21" x14ac:dyDescent="0.3">
      <c r="B1" s="64" t="s">
        <v>9</v>
      </c>
      <c r="C1" s="64"/>
      <c r="D1" s="64"/>
      <c r="E1" s="64"/>
      <c r="F1" s="64"/>
      <c r="G1" s="64"/>
      <c r="H1" s="64"/>
      <c r="I1" s="64"/>
    </row>
    <row r="2" spans="2:12" x14ac:dyDescent="0.3">
      <c r="B2" s="49"/>
      <c r="C2" s="50"/>
      <c r="D2" s="49"/>
      <c r="E2" s="49"/>
    </row>
    <row r="3" spans="2:12" ht="28.8" x14ac:dyDescent="0.3">
      <c r="B3" s="45" t="s">
        <v>92</v>
      </c>
      <c r="C3" s="45" t="s">
        <v>95</v>
      </c>
      <c r="D3" s="45" t="s">
        <v>67</v>
      </c>
      <c r="F3" s="45" t="s">
        <v>96</v>
      </c>
      <c r="G3" s="45" t="s">
        <v>95</v>
      </c>
      <c r="H3" s="45" t="s">
        <v>67</v>
      </c>
    </row>
    <row r="4" spans="2:12" x14ac:dyDescent="0.3">
      <c r="B4" s="52" t="s">
        <v>86</v>
      </c>
      <c r="C4" s="53">
        <f>COUNTIF($C$13:$C$33,B4)</f>
        <v>5</v>
      </c>
      <c r="D4" s="4">
        <f>C4/$C$9</f>
        <v>0.23809523809523808</v>
      </c>
      <c r="F4" s="52" t="s">
        <v>88</v>
      </c>
      <c r="G4" s="53">
        <f>COUNTIF($I$13:$I$33,F4)</f>
        <v>9</v>
      </c>
      <c r="H4" s="4">
        <f>G4/$G$7</f>
        <v>0.42857142857142855</v>
      </c>
    </row>
    <row r="5" spans="2:12" x14ac:dyDescent="0.3">
      <c r="B5" s="52" t="s">
        <v>74</v>
      </c>
      <c r="C5" s="53">
        <f>COUNTIF($C$13:$C$33,B5)</f>
        <v>4</v>
      </c>
      <c r="D5" s="4">
        <f>C5/$C$9</f>
        <v>0.19047619047619047</v>
      </c>
      <c r="F5" s="52" t="s">
        <v>89</v>
      </c>
      <c r="G5" s="53">
        <f>COUNTIF($I$13:$I$33,F5)</f>
        <v>0</v>
      </c>
      <c r="H5" s="4">
        <f>G5/$G$7</f>
        <v>0</v>
      </c>
    </row>
    <row r="6" spans="2:12" x14ac:dyDescent="0.3">
      <c r="B6" s="52" t="s">
        <v>91</v>
      </c>
      <c r="C6" s="53">
        <f>COUNTIF($C$13:$C$33,B6)</f>
        <v>4</v>
      </c>
      <c r="D6" s="4">
        <f>C6/$C$9</f>
        <v>0.19047619047619047</v>
      </c>
      <c r="F6" s="52" t="s">
        <v>90</v>
      </c>
      <c r="G6" s="53">
        <f>COUNTIF($I$13:$I$33,F6)</f>
        <v>12</v>
      </c>
      <c r="H6" s="4">
        <f>G6/$G$7</f>
        <v>0.5714285714285714</v>
      </c>
    </row>
    <row r="7" spans="2:12" x14ac:dyDescent="0.3">
      <c r="B7" s="52" t="s">
        <v>75</v>
      </c>
      <c r="C7" s="53">
        <f>COUNTIF($C$13:$C$33,B7)</f>
        <v>4</v>
      </c>
      <c r="D7" s="4">
        <f>C7/$C$9</f>
        <v>0.19047619047619047</v>
      </c>
      <c r="F7" s="48"/>
      <c r="G7" s="46">
        <f>SUM(G4:G6)</f>
        <v>21</v>
      </c>
      <c r="H7" s="47">
        <f>SUM(H4:H6)</f>
        <v>1</v>
      </c>
    </row>
    <row r="8" spans="2:12" x14ac:dyDescent="0.3">
      <c r="B8" s="52" t="s">
        <v>87</v>
      </c>
      <c r="C8" s="53">
        <f>COUNTIF($C$13:$C$33,B8)</f>
        <v>4</v>
      </c>
      <c r="D8" s="4">
        <f>C8/$C$9</f>
        <v>0.19047619047619047</v>
      </c>
    </row>
    <row r="9" spans="2:12" x14ac:dyDescent="0.3">
      <c r="C9" s="46">
        <f>SUM(C4:C8)</f>
        <v>21</v>
      </c>
      <c r="D9" s="47">
        <f>SUM(D4:D8)</f>
        <v>1</v>
      </c>
    </row>
    <row r="11" spans="2:12" x14ac:dyDescent="0.3">
      <c r="F11" s="63" t="s">
        <v>3</v>
      </c>
      <c r="G11" s="63"/>
      <c r="H11" s="63"/>
      <c r="I11" s="63" t="s">
        <v>4</v>
      </c>
    </row>
    <row r="12" spans="2:12" ht="27.6" x14ac:dyDescent="0.3">
      <c r="B12" s="57" t="s">
        <v>8</v>
      </c>
      <c r="C12" s="57" t="s">
        <v>0</v>
      </c>
      <c r="D12" s="57" t="s">
        <v>2</v>
      </c>
      <c r="E12" s="58" t="s">
        <v>1</v>
      </c>
      <c r="F12" s="59" t="s">
        <v>5</v>
      </c>
      <c r="G12" s="59" t="s">
        <v>6</v>
      </c>
      <c r="H12" s="59" t="s">
        <v>7</v>
      </c>
      <c r="I12" s="63"/>
    </row>
    <row r="13" spans="2:12" ht="115.2" x14ac:dyDescent="0.3">
      <c r="B13" s="53">
        <v>1</v>
      </c>
      <c r="C13" s="55" t="s">
        <v>87</v>
      </c>
      <c r="D13" s="52" t="s">
        <v>53</v>
      </c>
      <c r="E13" s="56" t="s">
        <v>106</v>
      </c>
      <c r="F13" s="53"/>
      <c r="G13" s="53"/>
      <c r="H13" s="53" t="s">
        <v>12</v>
      </c>
      <c r="I13" s="53" t="s">
        <v>90</v>
      </c>
    </row>
    <row r="14" spans="2:12" ht="57.6" x14ac:dyDescent="0.3">
      <c r="B14" s="53">
        <v>2</v>
      </c>
      <c r="C14" s="55" t="s">
        <v>87</v>
      </c>
      <c r="D14" s="52" t="s">
        <v>93</v>
      </c>
      <c r="E14" s="56" t="s">
        <v>107</v>
      </c>
      <c r="F14" s="53" t="s">
        <v>12</v>
      </c>
      <c r="G14" s="53"/>
      <c r="H14" s="53"/>
      <c r="I14" s="53" t="s">
        <v>90</v>
      </c>
    </row>
    <row r="15" spans="2:12" ht="86.4" x14ac:dyDescent="0.3">
      <c r="B15" s="53">
        <v>3</v>
      </c>
      <c r="C15" s="55" t="s">
        <v>87</v>
      </c>
      <c r="D15" s="52" t="s">
        <v>56</v>
      </c>
      <c r="E15" s="56" t="s">
        <v>101</v>
      </c>
      <c r="F15" s="53"/>
      <c r="G15" s="53"/>
      <c r="H15" s="53" t="s">
        <v>12</v>
      </c>
      <c r="I15" s="53" t="s">
        <v>90</v>
      </c>
    </row>
    <row r="16" spans="2:12" ht="86.4" x14ac:dyDescent="0.3">
      <c r="B16" s="53">
        <v>4</v>
      </c>
      <c r="C16" s="55" t="s">
        <v>87</v>
      </c>
      <c r="D16" s="52" t="s">
        <v>54</v>
      </c>
      <c r="E16" s="56" t="s">
        <v>108</v>
      </c>
      <c r="F16" s="53"/>
      <c r="G16" s="53" t="s">
        <v>12</v>
      </c>
      <c r="H16" s="53"/>
      <c r="I16" s="53" t="s">
        <v>90</v>
      </c>
      <c r="L16" s="3"/>
    </row>
    <row r="17" spans="2:9" ht="86.4" x14ac:dyDescent="0.3">
      <c r="B17" s="53">
        <v>5</v>
      </c>
      <c r="C17" s="55" t="s">
        <v>91</v>
      </c>
      <c r="D17" s="52" t="s">
        <v>85</v>
      </c>
      <c r="E17" s="56" t="s">
        <v>109</v>
      </c>
      <c r="F17" s="53"/>
      <c r="G17" s="53"/>
      <c r="H17" s="53" t="s">
        <v>12</v>
      </c>
      <c r="I17" s="53" t="s">
        <v>88</v>
      </c>
    </row>
    <row r="18" spans="2:9" ht="72" x14ac:dyDescent="0.3">
      <c r="B18" s="53">
        <v>6</v>
      </c>
      <c r="C18" s="55" t="s">
        <v>91</v>
      </c>
      <c r="D18" s="52" t="s">
        <v>36</v>
      </c>
      <c r="E18" s="56" t="s">
        <v>98</v>
      </c>
      <c r="F18" s="53"/>
      <c r="G18" s="53"/>
      <c r="H18" s="53" t="s">
        <v>12</v>
      </c>
      <c r="I18" s="53" t="s">
        <v>88</v>
      </c>
    </row>
    <row r="19" spans="2:9" ht="86.4" x14ac:dyDescent="0.3">
      <c r="B19" s="53">
        <v>7</v>
      </c>
      <c r="C19" s="55" t="s">
        <v>91</v>
      </c>
      <c r="D19" s="52" t="s">
        <v>94</v>
      </c>
      <c r="E19" s="56" t="s">
        <v>99</v>
      </c>
      <c r="F19" s="53" t="s">
        <v>12</v>
      </c>
      <c r="G19" s="53"/>
      <c r="H19" s="53"/>
      <c r="I19" s="53" t="s">
        <v>90</v>
      </c>
    </row>
    <row r="20" spans="2:9" ht="72" x14ac:dyDescent="0.3">
      <c r="B20" s="53">
        <v>8</v>
      </c>
      <c r="C20" s="55" t="s">
        <v>91</v>
      </c>
      <c r="D20" s="52" t="s">
        <v>13</v>
      </c>
      <c r="E20" s="56" t="s">
        <v>110</v>
      </c>
      <c r="F20" s="53" t="s">
        <v>12</v>
      </c>
      <c r="G20" s="53"/>
      <c r="H20" s="53"/>
      <c r="I20" s="53" t="s">
        <v>88</v>
      </c>
    </row>
    <row r="21" spans="2:9" ht="43.2" x14ac:dyDescent="0.3">
      <c r="B21" s="53">
        <v>9</v>
      </c>
      <c r="C21" s="55" t="s">
        <v>86</v>
      </c>
      <c r="D21" s="52" t="s">
        <v>63</v>
      </c>
      <c r="E21" s="56" t="s">
        <v>111</v>
      </c>
      <c r="F21" s="53" t="s">
        <v>12</v>
      </c>
      <c r="G21" s="53"/>
      <c r="H21" s="53"/>
      <c r="I21" s="53" t="s">
        <v>90</v>
      </c>
    </row>
    <row r="22" spans="2:9" ht="57.6" x14ac:dyDescent="0.3">
      <c r="B22" s="53">
        <v>10</v>
      </c>
      <c r="C22" s="55" t="s">
        <v>86</v>
      </c>
      <c r="D22" s="52" t="s">
        <v>18</v>
      </c>
      <c r="E22" s="56" t="s">
        <v>100</v>
      </c>
      <c r="F22" s="53" t="s">
        <v>12</v>
      </c>
      <c r="G22" s="53"/>
      <c r="H22" s="53"/>
      <c r="I22" s="53" t="s">
        <v>90</v>
      </c>
    </row>
    <row r="23" spans="2:9" ht="57.6" x14ac:dyDescent="0.3">
      <c r="B23" s="53">
        <v>11</v>
      </c>
      <c r="C23" s="55" t="s">
        <v>86</v>
      </c>
      <c r="D23" s="52" t="s">
        <v>19</v>
      </c>
      <c r="E23" s="56" t="s">
        <v>102</v>
      </c>
      <c r="F23" s="53" t="s">
        <v>12</v>
      </c>
      <c r="G23" s="53"/>
      <c r="H23" s="53"/>
      <c r="I23" s="53" t="s">
        <v>90</v>
      </c>
    </row>
    <row r="24" spans="2:9" ht="57.6" x14ac:dyDescent="0.3">
      <c r="B24" s="53">
        <v>12</v>
      </c>
      <c r="C24" s="55" t="s">
        <v>86</v>
      </c>
      <c r="D24" s="52" t="s">
        <v>11</v>
      </c>
      <c r="E24" s="56" t="s">
        <v>103</v>
      </c>
      <c r="F24" s="53" t="s">
        <v>12</v>
      </c>
      <c r="G24" s="53"/>
      <c r="H24" s="53"/>
      <c r="I24" s="53" t="s">
        <v>90</v>
      </c>
    </row>
    <row r="25" spans="2:9" ht="43.2" x14ac:dyDescent="0.3">
      <c r="B25" s="53">
        <v>13</v>
      </c>
      <c r="C25" s="55" t="s">
        <v>86</v>
      </c>
      <c r="D25" s="52" t="s">
        <v>60</v>
      </c>
      <c r="E25" s="56" t="s">
        <v>112</v>
      </c>
      <c r="F25" s="53" t="s">
        <v>12</v>
      </c>
      <c r="G25" s="53"/>
      <c r="H25" s="53"/>
      <c r="I25" s="53" t="s">
        <v>88</v>
      </c>
    </row>
    <row r="26" spans="2:9" ht="57.6" x14ac:dyDescent="0.3">
      <c r="B26" s="53">
        <v>14</v>
      </c>
      <c r="C26" s="55" t="s">
        <v>74</v>
      </c>
      <c r="D26" s="52" t="s">
        <v>25</v>
      </c>
      <c r="E26" s="56" t="s">
        <v>113</v>
      </c>
      <c r="F26" s="53" t="s">
        <v>12</v>
      </c>
      <c r="G26" s="53"/>
      <c r="H26" s="53"/>
      <c r="I26" s="53" t="s">
        <v>90</v>
      </c>
    </row>
    <row r="27" spans="2:9" ht="57.6" x14ac:dyDescent="0.3">
      <c r="B27" s="53">
        <v>15</v>
      </c>
      <c r="C27" s="55" t="s">
        <v>74</v>
      </c>
      <c r="D27" s="52" t="s">
        <v>28</v>
      </c>
      <c r="E27" s="56" t="s">
        <v>114</v>
      </c>
      <c r="F27" s="53" t="s">
        <v>12</v>
      </c>
      <c r="G27" s="53"/>
      <c r="H27" s="53"/>
      <c r="I27" s="53" t="s">
        <v>90</v>
      </c>
    </row>
    <row r="28" spans="2:9" ht="72" x14ac:dyDescent="0.3">
      <c r="B28" s="53">
        <v>16</v>
      </c>
      <c r="C28" s="55" t="s">
        <v>74</v>
      </c>
      <c r="D28" s="52" t="s">
        <v>29</v>
      </c>
      <c r="E28" s="56" t="s">
        <v>115</v>
      </c>
      <c r="F28" s="53" t="s">
        <v>12</v>
      </c>
      <c r="G28" s="53"/>
      <c r="H28" s="53"/>
      <c r="I28" s="53" t="s">
        <v>88</v>
      </c>
    </row>
    <row r="29" spans="2:9" ht="57.6" x14ac:dyDescent="0.3">
      <c r="B29" s="53">
        <v>17</v>
      </c>
      <c r="C29" s="55" t="s">
        <v>74</v>
      </c>
      <c r="D29" s="52" t="s">
        <v>97</v>
      </c>
      <c r="E29" s="56" t="s">
        <v>105</v>
      </c>
      <c r="F29" s="53" t="s">
        <v>12</v>
      </c>
      <c r="G29" s="53"/>
      <c r="H29" s="53"/>
      <c r="I29" s="53" t="s">
        <v>90</v>
      </c>
    </row>
    <row r="30" spans="2:9" ht="43.2" x14ac:dyDescent="0.3">
      <c r="B30" s="53">
        <v>18</v>
      </c>
      <c r="C30" s="55" t="s">
        <v>75</v>
      </c>
      <c r="D30" s="52" t="s">
        <v>44</v>
      </c>
      <c r="E30" s="56" t="s">
        <v>116</v>
      </c>
      <c r="F30" s="53"/>
      <c r="G30" s="53" t="s">
        <v>12</v>
      </c>
      <c r="H30" s="53"/>
      <c r="I30" s="53" t="s">
        <v>88</v>
      </c>
    </row>
    <row r="31" spans="2:9" ht="43.2" x14ac:dyDescent="0.3">
      <c r="B31" s="53">
        <v>19</v>
      </c>
      <c r="C31" s="55" t="s">
        <v>75</v>
      </c>
      <c r="D31" s="52" t="s">
        <v>43</v>
      </c>
      <c r="E31" s="56" t="s">
        <v>104</v>
      </c>
      <c r="F31" s="53"/>
      <c r="G31" s="53"/>
      <c r="H31" s="53" t="s">
        <v>12</v>
      </c>
      <c r="I31" s="53" t="s">
        <v>88</v>
      </c>
    </row>
    <row r="32" spans="2:9" ht="72" x14ac:dyDescent="0.3">
      <c r="B32" s="53">
        <v>20</v>
      </c>
      <c r="C32" s="55" t="s">
        <v>75</v>
      </c>
      <c r="D32" s="52" t="s">
        <v>49</v>
      </c>
      <c r="E32" s="56" t="s">
        <v>117</v>
      </c>
      <c r="F32" s="53"/>
      <c r="G32" s="53"/>
      <c r="H32" s="53" t="s">
        <v>12</v>
      </c>
      <c r="I32" s="53" t="s">
        <v>88</v>
      </c>
    </row>
    <row r="33" spans="2:9" ht="72" x14ac:dyDescent="0.3">
      <c r="B33" s="53">
        <v>21</v>
      </c>
      <c r="C33" s="55" t="s">
        <v>75</v>
      </c>
      <c r="D33" s="52" t="s">
        <v>51</v>
      </c>
      <c r="E33" s="56" t="s">
        <v>118</v>
      </c>
      <c r="F33" s="53"/>
      <c r="G33" s="53"/>
      <c r="H33" s="53" t="s">
        <v>12</v>
      </c>
      <c r="I33" s="53" t="s">
        <v>88</v>
      </c>
    </row>
  </sheetData>
  <mergeCells count="3">
    <mergeCell ref="F11:H11"/>
    <mergeCell ref="I11:I12"/>
    <mergeCell ref="B1:I1"/>
  </mergeCells>
  <conditionalFormatting sqref="I13 I15 I21:I23">
    <cfRule type="cellIs" dxfId="23" priority="34" operator="equal">
      <formula>"INDIFERENTE"</formula>
    </cfRule>
    <cfRule type="cellIs" dxfId="22" priority="35" operator="equal">
      <formula>"NEGATIVO"</formula>
    </cfRule>
    <cfRule type="cellIs" dxfId="21" priority="36" operator="equal">
      <formula>"POSITIVO"</formula>
    </cfRule>
  </conditionalFormatting>
  <conditionalFormatting sqref="I19:I20">
    <cfRule type="cellIs" dxfId="20" priority="13" operator="equal">
      <formula>"INDIFERENTE"</formula>
    </cfRule>
    <cfRule type="cellIs" dxfId="19" priority="14" operator="equal">
      <formula>"NEGATIVO"</formula>
    </cfRule>
    <cfRule type="cellIs" dxfId="18" priority="15" operator="equal">
      <formula>"POSITIVO"</formula>
    </cfRule>
  </conditionalFormatting>
  <conditionalFormatting sqref="I14">
    <cfRule type="cellIs" dxfId="17" priority="22" operator="equal">
      <formula>"INDIFERENTE"</formula>
    </cfRule>
    <cfRule type="cellIs" dxfId="16" priority="23" operator="equal">
      <formula>"NEGATIVO"</formula>
    </cfRule>
    <cfRule type="cellIs" dxfId="15" priority="24" operator="equal">
      <formula>"POSITIVO"</formula>
    </cfRule>
  </conditionalFormatting>
  <conditionalFormatting sqref="I16">
    <cfRule type="cellIs" dxfId="14" priority="19" operator="equal">
      <formula>"INDIFERENTE"</formula>
    </cfRule>
    <cfRule type="cellIs" dxfId="13" priority="20" operator="equal">
      <formula>"NEGATIVO"</formula>
    </cfRule>
    <cfRule type="cellIs" dxfId="12" priority="21" operator="equal">
      <formula>"POSITIVO"</formula>
    </cfRule>
  </conditionalFormatting>
  <conditionalFormatting sqref="I17:I18">
    <cfRule type="cellIs" dxfId="11" priority="10" operator="equal">
      <formula>"INDIFERENTE"</formula>
    </cfRule>
    <cfRule type="cellIs" dxfId="10" priority="11" operator="equal">
      <formula>"NEGATIVO"</formula>
    </cfRule>
    <cfRule type="cellIs" dxfId="9" priority="12" operator="equal">
      <formula>"POSITIVO"</formula>
    </cfRule>
  </conditionalFormatting>
  <conditionalFormatting sqref="I24">
    <cfRule type="cellIs" dxfId="8" priority="7" operator="equal">
      <formula>"INDIFERENTE"</formula>
    </cfRule>
    <cfRule type="cellIs" dxfId="7" priority="8" operator="equal">
      <formula>"NEGATIVO"</formula>
    </cfRule>
    <cfRule type="cellIs" dxfId="6" priority="9" operator="equal">
      <formula>"POSITIVO"</formula>
    </cfRule>
  </conditionalFormatting>
  <conditionalFormatting sqref="I25">
    <cfRule type="cellIs" dxfId="5" priority="4" operator="equal">
      <formula>"INDIFERENTE"</formula>
    </cfRule>
    <cfRule type="cellIs" dxfId="4" priority="5" operator="equal">
      <formula>"NEGATIVO"</formula>
    </cfRule>
    <cfRule type="cellIs" dxfId="3" priority="6" operator="equal">
      <formula>"POSITIVO"</formula>
    </cfRule>
  </conditionalFormatting>
  <conditionalFormatting sqref="I26:I33">
    <cfRule type="cellIs" dxfId="2" priority="1" operator="equal">
      <formula>"INDIFERENTE"</formula>
    </cfRule>
    <cfRule type="cellIs" dxfId="1" priority="2" operator="equal">
      <formula>"NEGATIVO"</formula>
    </cfRule>
    <cfRule type="cellIs" dxfId="0" priority="3" operator="equal">
      <formula>"POSITIVO"</formula>
    </cfRule>
  </conditionalFormatting>
  <dataValidations count="3">
    <dataValidation type="list" allowBlank="1" showInputMessage="1" showErrorMessage="1" sqref="I21:I23" xr:uid="{F0B221C7-FAEA-4A40-9E55-2739D21E5196}">
      <formula1>IMPACTO</formula1>
    </dataValidation>
    <dataValidation type="list" allowBlank="1" showInputMessage="1" showErrorMessage="1" sqref="C13:C33" xr:uid="{B9AD67E4-54D8-4DE0-95C7-23AE4CEFF936}">
      <formula1>$B$4:$B$8</formula1>
    </dataValidation>
    <dataValidation type="list" allowBlank="1" showInputMessage="1" showErrorMessage="1" sqref="I24:I33 I13:I20" xr:uid="{9F65582F-7ED4-4204-B24B-8E172A2B91F8}">
      <formula1>$F$4:$F$6</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095DF-2282-4973-9BA3-D92005B38E7B}">
  <sheetPr codeName="Hoja3"/>
  <dimension ref="B3:N36"/>
  <sheetViews>
    <sheetView showGridLines="0" tabSelected="1" topLeftCell="A5" zoomScale="86" zoomScaleNormal="86" workbookViewId="0">
      <selection activeCell="N21" sqref="N21"/>
    </sheetView>
  </sheetViews>
  <sheetFormatPr baseColWidth="10" defaultColWidth="11.44140625" defaultRowHeight="14.4" x14ac:dyDescent="0.3"/>
  <cols>
    <col min="1" max="2" width="11.44140625" style="9"/>
    <col min="3" max="3" width="2.44140625" style="9" customWidth="1"/>
    <col min="4" max="4" width="11.44140625" style="9"/>
    <col min="5" max="5" width="2.44140625" style="9" customWidth="1"/>
    <col min="6" max="6" width="11.44140625" style="14"/>
    <col min="7" max="7" width="2.44140625" style="9" customWidth="1"/>
    <col min="8" max="8" width="34" style="9" customWidth="1"/>
    <col min="9" max="9" width="2.44140625" style="9" customWidth="1"/>
    <col min="10" max="10" width="11.44140625" style="13"/>
    <col min="11" max="11" width="2.44140625" style="9" customWidth="1"/>
    <col min="12" max="12" width="11.44140625" style="9"/>
    <col min="13" max="13" width="2.44140625" style="9" customWidth="1"/>
    <col min="14" max="16384" width="11.44140625" style="9"/>
  </cols>
  <sheetData>
    <row r="3" spans="2:14" s="19" customFormat="1" x14ac:dyDescent="0.3">
      <c r="B3" s="20" t="s">
        <v>78</v>
      </c>
      <c r="D3" s="21" t="s">
        <v>77</v>
      </c>
      <c r="F3" s="22" t="s">
        <v>76</v>
      </c>
      <c r="H3" s="19" t="s">
        <v>4</v>
      </c>
      <c r="J3" s="20" t="s">
        <v>76</v>
      </c>
      <c r="L3" s="21" t="s">
        <v>77</v>
      </c>
      <c r="N3" s="22" t="s">
        <v>78</v>
      </c>
    </row>
    <row r="4" spans="2:14" ht="15" thickBot="1" x14ac:dyDescent="0.35">
      <c r="B4" s="37"/>
      <c r="D4" s="37"/>
      <c r="F4" s="37"/>
      <c r="J4" s="32"/>
      <c r="L4" s="26"/>
      <c r="N4" s="26"/>
    </row>
    <row r="5" spans="2:14" x14ac:dyDescent="0.3">
      <c r="B5" s="42"/>
      <c r="C5" s="39"/>
      <c r="D5" s="62"/>
      <c r="E5" s="61"/>
      <c r="F5" s="62"/>
      <c r="G5" s="61"/>
      <c r="H5" s="65" t="s">
        <v>79</v>
      </c>
      <c r="I5" s="39"/>
      <c r="J5" s="40"/>
      <c r="K5" s="39"/>
      <c r="L5" s="41"/>
      <c r="M5" s="39"/>
      <c r="N5" s="41"/>
    </row>
    <row r="6" spans="2:14" ht="15" thickBot="1" x14ac:dyDescent="0.35">
      <c r="B6" s="38"/>
      <c r="C6" s="38"/>
      <c r="D6" s="60"/>
      <c r="E6" s="27"/>
      <c r="F6" s="60" t="s">
        <v>54</v>
      </c>
      <c r="G6" s="27"/>
      <c r="H6" s="65"/>
      <c r="I6" s="38"/>
      <c r="J6" s="32"/>
      <c r="K6" s="38"/>
      <c r="L6" s="26"/>
      <c r="M6" s="38"/>
      <c r="N6" s="26"/>
    </row>
    <row r="7" spans="2:14" ht="15.6" thickTop="1" thickBot="1" x14ac:dyDescent="0.35">
      <c r="B7" s="10"/>
      <c r="C7" s="27"/>
      <c r="D7" s="10"/>
      <c r="E7" s="27"/>
      <c r="F7" s="10" t="s">
        <v>53</v>
      </c>
      <c r="G7" s="27"/>
      <c r="H7" s="65"/>
      <c r="I7" s="38"/>
      <c r="J7" s="32"/>
      <c r="K7" s="38"/>
      <c r="L7" s="26"/>
      <c r="M7" s="38"/>
      <c r="N7" s="26"/>
    </row>
    <row r="8" spans="2:14" ht="15.6" thickTop="1" thickBot="1" x14ac:dyDescent="0.35">
      <c r="B8" s="37"/>
      <c r="D8" s="37"/>
      <c r="F8" s="10" t="s">
        <v>59</v>
      </c>
      <c r="G8" s="27"/>
      <c r="H8" s="65"/>
      <c r="I8" s="38"/>
      <c r="J8" s="32"/>
      <c r="K8" s="38"/>
      <c r="L8" s="26"/>
      <c r="M8" s="38"/>
      <c r="N8" s="26"/>
    </row>
    <row r="9" spans="2:14" ht="15.6" thickTop="1" thickBot="1" x14ac:dyDescent="0.35">
      <c r="B9" s="10"/>
      <c r="C9" s="27"/>
      <c r="D9" s="10"/>
      <c r="E9" s="27"/>
      <c r="F9" s="10" t="s">
        <v>56</v>
      </c>
      <c r="G9" s="27"/>
      <c r="H9" s="65"/>
      <c r="I9" s="38"/>
      <c r="J9" s="32"/>
      <c r="K9" s="38"/>
      <c r="L9" s="26"/>
      <c r="M9" s="38"/>
      <c r="N9" s="26"/>
    </row>
    <row r="10" spans="2:14" ht="15.6" thickTop="1" thickBot="1" x14ac:dyDescent="0.35">
      <c r="B10" s="37"/>
      <c r="D10" s="37"/>
      <c r="G10" s="26"/>
      <c r="H10" s="65"/>
      <c r="I10" s="38"/>
      <c r="J10" s="32"/>
      <c r="K10" s="38"/>
      <c r="L10" s="26"/>
      <c r="M10" s="38"/>
      <c r="N10" s="26"/>
    </row>
    <row r="11" spans="2:14" ht="15" thickBot="1" x14ac:dyDescent="0.35">
      <c r="B11" s="42"/>
      <c r="C11" s="39"/>
      <c r="D11" s="42"/>
      <c r="E11" s="39"/>
      <c r="F11" s="43"/>
      <c r="G11" s="41"/>
      <c r="I11" s="39"/>
      <c r="J11" s="40"/>
      <c r="K11" s="39"/>
      <c r="L11" s="41"/>
      <c r="M11" s="39"/>
      <c r="N11" s="41"/>
    </row>
    <row r="12" spans="2:14" x14ac:dyDescent="0.3">
      <c r="B12" s="42"/>
      <c r="C12" s="39"/>
      <c r="D12" s="42"/>
      <c r="E12" s="39"/>
      <c r="F12" s="43"/>
      <c r="G12" s="41"/>
      <c r="H12" s="66" t="s">
        <v>80</v>
      </c>
      <c r="I12" s="39"/>
      <c r="J12" s="40"/>
      <c r="K12" s="39"/>
      <c r="L12" s="41"/>
      <c r="M12" s="39"/>
      <c r="N12" s="41"/>
    </row>
    <row r="13" spans="2:14" ht="15" thickBot="1" x14ac:dyDescent="0.35">
      <c r="B13" s="37"/>
      <c r="D13" s="37"/>
      <c r="F13" s="15" t="s">
        <v>39</v>
      </c>
      <c r="G13" s="28"/>
      <c r="H13" s="66"/>
      <c r="I13" s="12"/>
      <c r="J13" s="33" t="s">
        <v>36</v>
      </c>
      <c r="K13" s="12"/>
      <c r="L13" s="28"/>
      <c r="M13" s="12"/>
      <c r="N13" s="33"/>
    </row>
    <row r="14" spans="2:14" ht="15.6" thickTop="1" thickBot="1" x14ac:dyDescent="0.35">
      <c r="B14" s="37"/>
      <c r="D14" s="37"/>
      <c r="G14" s="26"/>
      <c r="H14" s="66"/>
      <c r="I14" s="12"/>
      <c r="J14" s="33" t="s">
        <v>13</v>
      </c>
      <c r="K14" s="38"/>
      <c r="L14" s="26"/>
      <c r="N14" s="26"/>
    </row>
    <row r="15" spans="2:14" ht="15.6" thickTop="1" thickBot="1" x14ac:dyDescent="0.35">
      <c r="B15" s="37"/>
      <c r="D15" s="37"/>
      <c r="G15" s="26"/>
      <c r="H15" s="66"/>
      <c r="I15" s="12"/>
      <c r="J15" s="33" t="s">
        <v>85</v>
      </c>
      <c r="K15" s="12"/>
      <c r="L15" s="33"/>
      <c r="M15" s="12"/>
      <c r="N15" s="33"/>
    </row>
    <row r="16" spans="2:14" ht="15.6" thickTop="1" thickBot="1" x14ac:dyDescent="0.35">
      <c r="B16" s="37"/>
      <c r="D16" s="37"/>
      <c r="G16" s="26"/>
      <c r="H16" s="66"/>
      <c r="J16" s="32"/>
      <c r="L16" s="26"/>
      <c r="N16" s="26"/>
    </row>
    <row r="17" spans="2:14" ht="15" thickBot="1" x14ac:dyDescent="0.35">
      <c r="B17" s="42"/>
      <c r="C17" s="39"/>
      <c r="D17" s="42"/>
      <c r="E17" s="39"/>
      <c r="F17" s="43"/>
      <c r="G17" s="41"/>
      <c r="I17" s="39"/>
      <c r="J17" s="40"/>
      <c r="K17" s="39"/>
      <c r="L17" s="41"/>
      <c r="M17" s="39"/>
      <c r="N17" s="41"/>
    </row>
    <row r="18" spans="2:14" x14ac:dyDescent="0.3">
      <c r="B18" s="42"/>
      <c r="C18" s="39"/>
      <c r="D18" s="42"/>
      <c r="E18" s="39"/>
      <c r="F18" s="43"/>
      <c r="G18" s="41"/>
      <c r="H18" s="67" t="s">
        <v>81</v>
      </c>
      <c r="I18" s="39"/>
      <c r="J18" s="40"/>
      <c r="K18" s="39"/>
      <c r="L18" s="41"/>
      <c r="M18" s="39"/>
      <c r="N18" s="41"/>
    </row>
    <row r="19" spans="2:14" ht="15" thickBot="1" x14ac:dyDescent="0.35">
      <c r="B19" s="37"/>
      <c r="D19" s="37"/>
      <c r="F19" s="18" t="s">
        <v>63</v>
      </c>
      <c r="G19" s="29"/>
      <c r="H19" s="67"/>
      <c r="I19" s="17"/>
      <c r="J19" s="34" t="s">
        <v>60</v>
      </c>
      <c r="L19" s="26"/>
      <c r="N19" s="26"/>
    </row>
    <row r="20" spans="2:14" ht="15.6" thickTop="1" thickBot="1" x14ac:dyDescent="0.35">
      <c r="B20" s="37"/>
      <c r="D20" s="37"/>
      <c r="F20" s="18" t="s">
        <v>18</v>
      </c>
      <c r="G20" s="29"/>
      <c r="H20" s="67"/>
      <c r="J20" s="32"/>
      <c r="L20" s="26"/>
      <c r="N20" s="26"/>
    </row>
    <row r="21" spans="2:14" ht="15.6" thickTop="1" thickBot="1" x14ac:dyDescent="0.35">
      <c r="B21" s="38"/>
      <c r="C21" s="38"/>
      <c r="D21" s="37"/>
      <c r="F21" s="18" t="s">
        <v>19</v>
      </c>
      <c r="G21" s="29"/>
      <c r="H21" s="67"/>
      <c r="J21" s="32"/>
      <c r="L21" s="26"/>
      <c r="N21" s="26"/>
    </row>
    <row r="22" spans="2:14" ht="15.6" thickTop="1" thickBot="1" x14ac:dyDescent="0.35">
      <c r="B22" s="37"/>
      <c r="D22" s="37"/>
      <c r="G22" s="26"/>
      <c r="H22" s="67"/>
      <c r="J22" s="32"/>
      <c r="L22" s="26"/>
      <c r="N22" s="26"/>
    </row>
    <row r="23" spans="2:14" ht="15" thickBot="1" x14ac:dyDescent="0.35">
      <c r="B23" s="42"/>
      <c r="C23" s="39"/>
      <c r="D23" s="42"/>
      <c r="E23" s="39"/>
      <c r="F23" s="43"/>
      <c r="G23" s="41"/>
      <c r="I23" s="39"/>
      <c r="J23" s="40"/>
      <c r="K23" s="39"/>
      <c r="L23" s="41"/>
      <c r="M23" s="39"/>
      <c r="N23" s="41"/>
    </row>
    <row r="24" spans="2:14" x14ac:dyDescent="0.3">
      <c r="B24" s="42"/>
      <c r="C24" s="39"/>
      <c r="D24" s="42"/>
      <c r="E24" s="39"/>
      <c r="F24" s="43"/>
      <c r="G24" s="41"/>
      <c r="H24" s="68" t="s">
        <v>10</v>
      </c>
      <c r="I24" s="39"/>
      <c r="J24" s="40"/>
      <c r="K24" s="39"/>
      <c r="L24" s="41"/>
      <c r="M24" s="39"/>
      <c r="N24" s="41"/>
    </row>
    <row r="25" spans="2:14" ht="15" thickBot="1" x14ac:dyDescent="0.35">
      <c r="B25" s="37"/>
      <c r="D25" s="37"/>
      <c r="F25" s="23" t="s">
        <v>25</v>
      </c>
      <c r="G25" s="30"/>
      <c r="H25" s="68"/>
      <c r="I25" s="24"/>
      <c r="J25" s="35" t="s">
        <v>29</v>
      </c>
      <c r="L25" s="26"/>
      <c r="N25" s="26"/>
    </row>
    <row r="26" spans="2:14" ht="15.6" thickTop="1" thickBot="1" x14ac:dyDescent="0.35">
      <c r="B26" s="37"/>
      <c r="D26" s="37"/>
      <c r="F26" s="23" t="s">
        <v>28</v>
      </c>
      <c r="G26" s="30"/>
      <c r="H26" s="68"/>
      <c r="J26" s="32"/>
      <c r="L26" s="26"/>
      <c r="N26" s="26"/>
    </row>
    <row r="27" spans="2:14" ht="15.6" thickTop="1" thickBot="1" x14ac:dyDescent="0.35">
      <c r="B27" s="37"/>
      <c r="D27" s="37"/>
      <c r="F27" s="23" t="s">
        <v>31</v>
      </c>
      <c r="G27" s="30"/>
      <c r="H27" s="68"/>
      <c r="J27" s="32"/>
      <c r="L27" s="26"/>
      <c r="N27" s="26"/>
    </row>
    <row r="28" spans="2:14" ht="15.6" thickTop="1" thickBot="1" x14ac:dyDescent="0.35">
      <c r="B28" s="37"/>
      <c r="D28" s="37"/>
      <c r="G28" s="26"/>
      <c r="H28" s="68"/>
      <c r="J28" s="32"/>
      <c r="L28" s="26"/>
      <c r="N28" s="26"/>
    </row>
    <row r="29" spans="2:14" ht="15" thickBot="1" x14ac:dyDescent="0.35">
      <c r="B29" s="42"/>
      <c r="C29" s="39"/>
      <c r="D29" s="42"/>
      <c r="E29" s="39"/>
      <c r="F29" s="43"/>
      <c r="G29" s="41"/>
      <c r="I29" s="39"/>
      <c r="J29" s="40"/>
      <c r="K29" s="39"/>
      <c r="L29" s="41"/>
      <c r="M29" s="39"/>
      <c r="N29" s="41"/>
    </row>
    <row r="30" spans="2:14" x14ac:dyDescent="0.3">
      <c r="B30" s="42"/>
      <c r="C30" s="39"/>
      <c r="D30" s="42"/>
      <c r="E30" s="39"/>
      <c r="F30" s="43"/>
      <c r="G30" s="41"/>
      <c r="H30" s="69" t="s">
        <v>82</v>
      </c>
      <c r="I30" s="39"/>
      <c r="J30" s="40"/>
      <c r="K30" s="39"/>
      <c r="L30" s="41"/>
      <c r="M30" s="39"/>
      <c r="N30" s="41"/>
    </row>
    <row r="31" spans="2:14" ht="15" thickBot="1" x14ac:dyDescent="0.35">
      <c r="B31" s="37"/>
      <c r="D31" s="37"/>
      <c r="G31" s="26"/>
      <c r="H31" s="69"/>
      <c r="I31" s="25"/>
      <c r="J31" s="36" t="s">
        <v>43</v>
      </c>
      <c r="K31" s="25"/>
      <c r="L31" s="31"/>
      <c r="M31" s="25"/>
      <c r="N31" s="31"/>
    </row>
    <row r="32" spans="2:14" ht="15.6" thickTop="1" thickBot="1" x14ac:dyDescent="0.35">
      <c r="B32" s="37"/>
      <c r="D32" s="37"/>
      <c r="G32" s="26"/>
      <c r="H32" s="69"/>
      <c r="I32" s="25"/>
      <c r="J32" s="36" t="s">
        <v>49</v>
      </c>
      <c r="K32" s="25"/>
      <c r="L32" s="31"/>
      <c r="M32" s="25"/>
      <c r="N32" s="31"/>
    </row>
    <row r="33" spans="2:14" ht="15.6" thickTop="1" thickBot="1" x14ac:dyDescent="0.35">
      <c r="B33" s="37"/>
      <c r="D33" s="37"/>
      <c r="G33" s="26"/>
      <c r="H33" s="69"/>
      <c r="I33" s="25"/>
      <c r="J33" s="36" t="s">
        <v>51</v>
      </c>
      <c r="K33" s="25"/>
      <c r="L33" s="31"/>
      <c r="M33" s="25"/>
      <c r="N33" s="31"/>
    </row>
    <row r="34" spans="2:14" ht="15.6" thickTop="1" thickBot="1" x14ac:dyDescent="0.35">
      <c r="B34" s="37"/>
      <c r="D34" s="37"/>
      <c r="G34" s="26"/>
      <c r="H34" s="69"/>
      <c r="I34" s="25"/>
      <c r="J34" s="36" t="s">
        <v>44</v>
      </c>
      <c r="K34" s="25"/>
      <c r="L34" s="31"/>
      <c r="N34" s="26"/>
    </row>
    <row r="35" spans="2:14" ht="15.6" thickTop="1" thickBot="1" x14ac:dyDescent="0.35">
      <c r="B35" s="37"/>
      <c r="D35" s="37"/>
      <c r="G35" s="26"/>
      <c r="H35" s="69"/>
      <c r="J35" s="26"/>
      <c r="L35" s="26"/>
      <c r="N35" s="26"/>
    </row>
    <row r="36" spans="2:14" x14ac:dyDescent="0.3">
      <c r="B36" s="39"/>
      <c r="C36" s="39"/>
      <c r="D36" s="39"/>
      <c r="E36" s="39"/>
      <c r="F36" s="43"/>
      <c r="G36" s="39"/>
      <c r="I36" s="39"/>
      <c r="J36" s="44"/>
      <c r="K36" s="39"/>
      <c r="L36" s="39"/>
      <c r="M36" s="39"/>
      <c r="N36" s="39"/>
    </row>
  </sheetData>
  <mergeCells count="5">
    <mergeCell ref="H5:H10"/>
    <mergeCell ref="H12:H16"/>
    <mergeCell ref="H18:H22"/>
    <mergeCell ref="H24:H28"/>
    <mergeCell ref="H30:H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Variables</vt:lpstr>
      <vt:lpstr>Análisis</vt:lpstr>
      <vt:lpstr>Graficación</vt:lpstr>
    </vt:vector>
  </TitlesOfParts>
  <Company>UNIVERSIDAD EAN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ANTONIO MORENO MONSALVE</dc:creator>
  <cp:lastModifiedBy>Andrea Guerra</cp:lastModifiedBy>
  <dcterms:created xsi:type="dcterms:W3CDTF">2020-08-18T15:23:14Z</dcterms:created>
  <dcterms:modified xsi:type="dcterms:W3CDTF">2020-10-25T22:31:34Z</dcterms:modified>
</cp:coreProperties>
</file>