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niversidadeaneduco.sharepoint.com/sites/TrabajodeGrado-PlandeExportacindeAbonosOrgnicosHortiOrganic/Documentos compartidos/General/Trabajo de Grado - Intervención Empresarial HortiOrganic SAS/"/>
    </mc:Choice>
  </mc:AlternateContent>
  <xr:revisionPtr revIDLastSave="323" documentId="14_{6632D13D-DBB1-419E-BA62-F7BA73595C09}" xr6:coauthVersionLast="47" xr6:coauthVersionMax="47" xr10:uidLastSave="{07E186D7-FD2B-41B8-951F-BA914B934786}"/>
  <bookViews>
    <workbookView xWindow="-120" yWindow="-120" windowWidth="29040" windowHeight="15840" activeTab="1" xr2:uid="{E6E68957-C8CD-4683-8E40-D2D58824C23D}"/>
  </bookViews>
  <sheets>
    <sheet name="DOFA" sheetId="1" r:id="rId1"/>
    <sheet name="PLAN ESTRATÉGIC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2" l="1"/>
  <c r="J4" i="2"/>
</calcChain>
</file>

<file path=xl/sharedStrings.xml><?xml version="1.0" encoding="utf-8"?>
<sst xmlns="http://schemas.openxmlformats.org/spreadsheetml/2006/main" count="151" uniqueCount="140">
  <si>
    <t>MATRIZ DOFA HORTIORGANIC SAS</t>
  </si>
  <si>
    <t>OPORTUNIDADES</t>
  </si>
  <si>
    <t>AMENAZAS</t>
  </si>
  <si>
    <t>Internacionalizar los productos orgánicos</t>
  </si>
  <si>
    <t>Variación de precios a la baja en el mercado nacional e internacional</t>
  </si>
  <si>
    <t>Incrementar sus ingresos</t>
  </si>
  <si>
    <t>Materialización de desventajas de los tratados de libre comercio</t>
  </si>
  <si>
    <t>Adquirir conocimientos y competencias</t>
  </si>
  <si>
    <t>Inestabilidad en la tasa de cambio</t>
  </si>
  <si>
    <t>Desarrollo del personal (internacionalización)</t>
  </si>
  <si>
    <t>Incremento desbordado de fletes</t>
  </si>
  <si>
    <t>Implementación de nuevas tecnologías</t>
  </si>
  <si>
    <t>Cambios desfavorables en las politicas de comercio internacional</t>
  </si>
  <si>
    <t>Mejora en los procesos productivos</t>
  </si>
  <si>
    <t>Incumplimiento de proveedores de materias primas</t>
  </si>
  <si>
    <t xml:space="preserve">Ampliación del mercado </t>
  </si>
  <si>
    <t>Competencia frente a economías de escala (grandes compañías) a nivel internacional</t>
  </si>
  <si>
    <t>Acceso a nuevas oportunidades de negocio</t>
  </si>
  <si>
    <t>Competencia frente a otros productos (fertilizantes químicos)</t>
  </si>
  <si>
    <t>Ampliación del portafolio de productos</t>
  </si>
  <si>
    <t>Reforma laboral con afectación de los costos de operación y por tanto a la competitividad de la empresa</t>
  </si>
  <si>
    <t xml:space="preserve">Requerimientos del mercado internacional respecto de productos de origen orgánico. </t>
  </si>
  <si>
    <t>Inestabilidad en la política tributaria en ambos países</t>
  </si>
  <si>
    <t>FORTALEZAS</t>
  </si>
  <si>
    <t>DEBILIDADES</t>
  </si>
  <si>
    <t>Experiencia y conocimiento en la elaboración y mejoramiento de los productos de tipo orgánico (abonos)</t>
  </si>
  <si>
    <t>Inexperiencia y desconocimiento en temas de comercio exterior</t>
  </si>
  <si>
    <t>Pioneros en la producción de abonos orgánicos, con conciencia ambiental, contribuyendo a una agricultura sostenible</t>
  </si>
  <si>
    <t>No cuenta con personal capacitado en temas de comercio y operación internacional</t>
  </si>
  <si>
    <t xml:space="preserve">Misión y visión con enfoque sostenible (medio ambiente y RSC). </t>
  </si>
  <si>
    <t xml:space="preserve">La comercialización internacional de los productos aun no hace parte de las estrategias de crecimiento de la organización. </t>
  </si>
  <si>
    <t>Empresa certificada como BIC (Beneficio de Interés Colectivo). Sello de buenas practicas.</t>
  </si>
  <si>
    <t xml:space="preserve">Procesos de producción manuales, no automatizados. </t>
  </si>
  <si>
    <t>Cuenta con alianzas estratégicas con sectores industriales de producción de alimentos y del sector agrícola</t>
  </si>
  <si>
    <t>Falta de inversión en procesos de internacionalización</t>
  </si>
  <si>
    <t>Reconocimiento y posicionamiento como productor de abonos orgáncos a nivel nacional</t>
  </si>
  <si>
    <t>Falta de inversión en procesos tecnológicos e innovación</t>
  </si>
  <si>
    <t>Cuenta con productos de calidad, precio y procesos de investigación que los diferencia de otros competidores a nivel nacional</t>
  </si>
  <si>
    <t>Estructura organizacional no muy bien definida y articulada</t>
  </si>
  <si>
    <t>Personal capacitado en el uso de las herramientas disponibles para los procesos productivos del abono orgánico</t>
  </si>
  <si>
    <t>No tienen interés en la participación en ferias y eventos nacionales e internacionales</t>
  </si>
  <si>
    <t xml:space="preserve">Implementación de los abonos orgánicos con multiples casos de éxito a nivel nacional </t>
  </si>
  <si>
    <t>No cuenta con sistemas de información que le facilite la gestión de las operaciones que se desarrollan a diario</t>
  </si>
  <si>
    <t>No cuenta con software especializado que le permita realizar el seguimiento y trazabilidad a los productos despachados.</t>
  </si>
  <si>
    <t>BRECHA</t>
  </si>
  <si>
    <t>ESTRATEGIA</t>
  </si>
  <si>
    <t>META</t>
  </si>
  <si>
    <t>PLAN DE ACCIÓN</t>
  </si>
  <si>
    <t>INDICADOR (KPI)</t>
  </si>
  <si>
    <t>ÁREA RESPONSABLE</t>
  </si>
  <si>
    <t>Automatización de procesos (ITS)</t>
  </si>
  <si>
    <t xml:space="preserve">HortiOrganic no cuenta con un sistema de información que automatice e integre los procesos internos de la Compañía, facilite la toma de decisiones y apoye las operaciones del negocio tanto a nivel nacional como internacional.  </t>
  </si>
  <si>
    <t xml:space="preserve">Adquisición y capacitación en manejo de herramientas tecnológicas que permitan la gestión eficiente en cada una de las áreas de la organización.  
</t>
  </si>
  <si>
    <t>Automatización de los procesos y actividades administrativas de la organización en un 100%</t>
  </si>
  <si>
    <t>(# procesos administrativos automatizados / # total de procesos administrativos identificados) = 100%</t>
  </si>
  <si>
    <t>ITS
Financiera
Administrativa</t>
  </si>
  <si>
    <t>Capacitar al 100% de los colaboradores, según el rol, en el manejo de las herramientas digitales que sean adquiridas</t>
  </si>
  <si>
    <t xml:space="preserve">Brindar capacitación al personal en el manejo de las herramientas tecnológicas y equipos adquiridos de tal manera que permitan una gestión eficiente en cada área de la organización.  </t>
  </si>
  <si>
    <t>(# empleados admin. capacitados / # empleados admin. totales) = 100%</t>
  </si>
  <si>
    <t>ITS
Financiera
Administrativa
Talento Humano</t>
  </si>
  <si>
    <t>Plan Estratégico</t>
  </si>
  <si>
    <t xml:space="preserve">Evaluación de la viabilidad técnico-económica para la internacionalización de los productos de Hortiorganic SAS.   </t>
  </si>
  <si>
    <t>Definir, estructurar, evaluar e implementar el plan de exportación de abonos orgánicos al 100%</t>
  </si>
  <si>
    <t xml:space="preserve">Formular un plan estrategico que le permita a HortiOrganic comercializar sus productos en el mercado internacional </t>
  </si>
  <si>
    <t>(#Entregables evaluados / #Entregables contratados) = 100%</t>
  </si>
  <si>
    <t xml:space="preserve">Contratar una consultoria para que estructure, evalue y establezca la viabilidad para la exportación de los productos de HortiOrganic. </t>
  </si>
  <si>
    <t>Gestión del Talento Humano</t>
  </si>
  <si>
    <t xml:space="preserve">La organización no cuenta con el Talento Humano capacitado y con las competencias requeridas para llevar a cabo los procesos de comercialización, venta y distribución de sus productos a nivel internacional. </t>
  </si>
  <si>
    <t xml:space="preserve">Estructuración de los planes de desarrollo de competencias para todo el personal de la organización. </t>
  </si>
  <si>
    <t>Capacitar al 100% de los empleados, acorde con el plan de desarrollo de competencias generales y para el comercio internacional</t>
  </si>
  <si>
    <t xml:space="preserve">Estructurar e implementar un programa para el desarrollo y fortalecimiento de competencias, aplicable a todo el personal de la organización, donde cada integrante logre un nivel de conciencia tal que entienda el ¿Qué, Cómo y Por qué hace lo que hace? </t>
  </si>
  <si>
    <t>(# capacitaciones dictadas / # capacitaciones según el plan) = 100%
(# empleados capacitados / # empleados totales) = 100%</t>
  </si>
  <si>
    <t>Gte General
Talento Humano
Financiera</t>
  </si>
  <si>
    <t>Identificar las necesidades y llevar a cabo un plan de capacitación enfocado en, el desarrollo de competencias y fortalecimiento de conocimientos para la comercialización de los productos de la empresa a nivel internacional (requisitos legales, de calidad, comercio, venta, logistica de transporte, entre otros).</t>
  </si>
  <si>
    <t>Gte General
Talento Humano
Comercial - ventas
Financiera</t>
  </si>
  <si>
    <t>Infraestructura Tecnológica</t>
  </si>
  <si>
    <t>Los procesos de producción de HortiOrganic son en su mayoria manuales, ya que no cuentan con la infraestructura y la automatización (Instrumentación y Control) requerida para garantizar una productividad eficiente frente a la demanda de sus productos a nivel nacional e internacional.</t>
  </si>
  <si>
    <t xml:space="preserve">Automatización de los procesos de producción de la planta, a través de infraestructura tecnológica (instrumentación &amp; control) para el seguimiento y el control de las variables que garanticen una eficiencia operativa </t>
  </si>
  <si>
    <t>Procesos de producción de los abonos orgánicos, automatizados con infraestructura tecnológica hasta en un 60%</t>
  </si>
  <si>
    <t>(# procesos de prod. Automatizados / # total de procesos de prod) =&gt; 60%</t>
  </si>
  <si>
    <t>Gte General
Operaciones
Financiera</t>
  </si>
  <si>
    <t>Realizar la gestión del cambio en los procesos de producción y Capacitar al personal operativo acorde a los nuevos roles y responsabilidades con ocasión de la automatización y optimización de los procesos productivos.</t>
  </si>
  <si>
    <t>Gte General
Operaciones
Financiera
Talento Humano</t>
  </si>
  <si>
    <t xml:space="preserve">No participación de HortiOrganic en ferias de la agroindustria a nivel nacional e internacional que les permita darse a conocer para ampliar su mercado y establecer alianzas estratégicas. </t>
  </si>
  <si>
    <r>
      <t xml:space="preserve">Participación </t>
    </r>
    <r>
      <rPr>
        <b/>
        <sz val="10"/>
        <rFont val="Arial"/>
        <family val="2"/>
      </rPr>
      <t>activa</t>
    </r>
    <r>
      <rPr>
        <sz val="10"/>
        <rFont val="Arial"/>
        <family val="2"/>
      </rPr>
      <t xml:space="preserve"> de HortiOrganic en Congresos, Ferias, Eventos de indole nacional e internacional</t>
    </r>
  </si>
  <si>
    <t xml:space="preserve">Anualmente participar activamente (conferencista) en el 80% de los eventos de tipo agricola a nivel nacional y al menos en un 20% de los eventos a nivel internacional. </t>
  </si>
  <si>
    <t xml:space="preserve">Agendar anualmente la participación activa de HortiOrganic en eventos de la Agroindustria a nivel nacional e internacional que les permita ganar reconocimiento y establecer alianzas estratégicas de comercio internacional. </t>
  </si>
  <si>
    <t>(# participaciones activas / # de ferias a nivel nacional) =&gt; 80%
(# participaciones activas / # de ferias a nivel internacional) =&gt; 20%</t>
  </si>
  <si>
    <t xml:space="preserve">Gte General
Comercialización &amp; Ventas
Financiera
</t>
  </si>
  <si>
    <t xml:space="preserve">Dar a conocer las experiencias, iniciativas, alternativas, mejoras tecnológicas, proyectos sostenibles, etc que HortiOrganic haya logrado alcanzar en el desarrollo del mercado de los abonos orgánicos a nivel nacional e internacional.  </t>
  </si>
  <si>
    <t>Gte General
Comercialización &amp; Ventas
Financiera</t>
  </si>
  <si>
    <t>Comercialización</t>
  </si>
  <si>
    <t>Los productos de HortiOrganic llegan al comercio internacional a través de un tercero, quien lo adquiere y lo comercializa con su propia marca en países de Europa.</t>
  </si>
  <si>
    <t>1. Establecer la pertinencia de firmar un acuerdo comercial para la exportación de los abonos de HortiOrganic a través de un tercero. 
2. Definir, estructurar, evaluar e implementar el plan de exportación de abonos orgánicos al 100%</t>
  </si>
  <si>
    <t xml:space="preserve">Evaluar la viabilidad técnico-económica de establecer un acuerdo comercial con el actual exportador del abono orgánico de HortiOrganic. </t>
  </si>
  <si>
    <t>Evaluación viabilidad técnico-económica al 100%
(#Entregables evaluados / #Entregables contratados) = 100%</t>
  </si>
  <si>
    <t>Junta Directiva
Comercialización &amp; Ventas
Financiera</t>
  </si>
  <si>
    <t xml:space="preserve">Contratar una consultoría que se encargue de estructurar y presentar el plan para la exportación de los abonos orgánicos de HortiOrganic.   </t>
  </si>
  <si>
    <t>Dentro de la estructura organizacional de HortiOrganic, no se identifica un área o departamento que gestione los procesos de internacionalización de sus productos.</t>
  </si>
  <si>
    <t>Reestructurar la organización para incluir los procesos de comercialización y ventas internacionales del abono orgánico.</t>
  </si>
  <si>
    <t>Definir requerimientos y contratar el personal para completar el equipo de trabajo al 100%</t>
  </si>
  <si>
    <t xml:space="preserve">Establecer la pertinencia y definir la estructura organizacional que se encargue de gestionar el comercio internacional de los productos de hortiorganic. </t>
  </si>
  <si>
    <t>(# personas contratadas / # empleados requeridos según plan) = 100%</t>
  </si>
  <si>
    <t>Gte General
Comercialización &amp; Ventas
Talento Humano</t>
  </si>
  <si>
    <t>Innovación</t>
  </si>
  <si>
    <t>Nivel de competitividad frente al mercado de los fertilizantes de origen químico los cuales son más económicos y de rápida acción.</t>
  </si>
  <si>
    <t>Implementación de procesos de investigación y desarrollo de nuevos productos y/o la optimización de los productos existentes.</t>
  </si>
  <si>
    <t xml:space="preserve">Aumento anual en el nivel de ventas =&gt; 10% </t>
  </si>
  <si>
    <t>Incorporar la investigación y desarrollo como parte de los procesos de la compañía; además de la gestión del conocimiento a través de expertos en abonos de origen orgánico, con el fin de generar mejores prácticas en la compañía.</t>
  </si>
  <si>
    <t>(# ventas anuales periodo actual / # ventas año anterior) &gt;= 10%</t>
  </si>
  <si>
    <t xml:space="preserve">Gte General
Operaciones - Lab
Comercialización &amp; Ventas
</t>
  </si>
  <si>
    <t>Desarrollar nuevos productos y/o servicios con el fin de crear fuentes de ventajas competitivas a la Compañía.</t>
  </si>
  <si>
    <t>COSTO TOTAL IMPLEMENTACIÓN DEL PLAN DE MEJORA</t>
  </si>
  <si>
    <t>60 días</t>
  </si>
  <si>
    <t>30 días</t>
  </si>
  <si>
    <t>Tiempo Estimado</t>
  </si>
  <si>
    <t>Adelantar el proceso de contratación de servicios que soporten los sistemas de la información (software, harware, apps) con tecnología de punta de tal manera que se optimicen los procesos y la gestión integral de todas las actividades de la organización.</t>
  </si>
  <si>
    <t xml:space="preserve">Seleccionar y contratar una consultoría para identificar e intervenir los procesos de producción que son susceptibles de optimización mediante la automatización, monitoreo y control a través  de la selección e implementación de infraestructura tecnológica (instrumentación y control).
</t>
  </si>
  <si>
    <t>Para que el personal pueda llevar a cabo la operación y gestión de cada uno de los nuevos procesos automatizados se debe tener una capacitación estándar sobre la gestión de dichos sistemas y herramientas, se estima que los costos aproximados de esta capacitación en los diferentes sistemas de información y monitoreo estarían en $ 32.250.000.
Capacitación en Automatización de Procesos (BPM) $ 21.500.000
Capacitación en el Uso de Sensores y Monitoreo Remoto: $ 10.750.000</t>
  </si>
  <si>
    <t>Junta Directiva
Gte General
Comercial - ventas
Financiera</t>
  </si>
  <si>
    <t>TOTAL
(MMCOP)</t>
  </si>
  <si>
    <t>PRESUPUESTO REQUERIDO</t>
  </si>
  <si>
    <t>Para que el personal pueda llevar a cabo la operación y gestión de cada uno de los procesos con los nuevos sistemas de información se estima que deben tener una capacitación estándar cuyos costos aproximados serian del orden de $67.200.000.
•	Capacitación en Sistemas de Gestión, Gestión de Inventarios, Finanzas y Contabilidad: $ 30.100.000
•	Capacitación en Sistemas de Gestión de Recursos Humanos (HRMS): $ 8.600.000
•	Capacitación en Business Intelligence (BI):  $ 7.000.000
•	Gestión de la Cadena de Suministro (SCM): $ 21.500.000</t>
  </si>
  <si>
    <t>Se deben considerar los siguientes servicios de automatización de sistemas de información y monitoreo, se estima que al mes el costo de dichos servicios sea de aproximadamente $ 68.800.000  dependiendo del alcance y la necesidad de la empresa, la consultoria especializada se pagaria una sola vez al inciar al proyecto.
Consultoria especializada: $ 17.200.000
Sistema de Automatización de Procesos (BPM): $ 43.000.000 
Sistema de Monitoreo Remoto y Sensores: $ 8.600.000.</t>
  </si>
  <si>
    <t xml:space="preserve">Para la implementación de un programa de investigación, innovación y optimización para hacer que los procesos sean más eficientes, la empresa podría estructurar un programa con participación de todo el personal que la compone. Los recursos económicos necesarios para el programa podrian ser del orden del 10% de la ganacia operativa (EBIT)/anual </t>
  </si>
  <si>
    <t>120 días</t>
  </si>
  <si>
    <t>Los sistemas de información relacionados a continuación se podrían contratar como servicio teniendo en cuenta el tamaño de la empresa, se estima que al mes el costo de dichos servicios seria de aproximadamente $ 83.300.000COP, dependiendo de la necesidad y el nivel de automatización que defina la empresa.
•Gestión de Inventarios
•Gestión de Operaciones
•	Gestión de Finanzas y Contabilidad:
•	Gestión de Recursos Humanos (HRMS)
•	Gestión Comercial y de ventas (BI)
•	Gestión de la Cadena de Suministro (SCM)</t>
  </si>
  <si>
    <t xml:space="preserve">Para desarrollar exitosamente un proceso exportador es necesario contar con plan exportador con información precisa, clara, actualizada, que indique cada uno de los pasos a seguir a nivel financiero, administrativo, logistico, mercado, el cual tiene un costo de $ 40'000.000, discriminado así:                                                                                                                            
•	Analisis Financiero y Cambiario: $ 10.000.000
•	Analisis Administrativo: $ 4.000.000
•	Analisis Logistico y Aduanero: $ 10.000.000
•	Analisis de Mercadeo Internacional (plan de marketing): $ 16.000.000                                                                      </t>
  </si>
  <si>
    <t xml:space="preserve">Para el desarrollo y fortalecimiento de competencias se propone desarrollar el siguiente programa, el cual tendría un costo estimado de $ 50.000.000
•	Evaluación de Necesidades de Capacitación (ENC): $ 8.000.000
•	Diseño del Programa de Desarrollo: $ 11.000.000
•	Implementación de la Capacitación: $ 10.00.000
•	Herramientas y Recursos de Aprendizaje: $ 10.500.000
•	Evaluación y Seguimiento: $ 4.00.000 </t>
  </si>
  <si>
    <t xml:space="preserve">Para el desarrollo de competencias y fortalecimiento de conocimientos en el proceso exportador, se debe contar con la participación de una empresa consultora que capacite a cada uno de los miembros de la compañía en temas de expportación de mercancías, el cual tiene un costo de $ 12'000.000=, discriminado así:   
•	Capacitación en Régimen Cambiario: $ 4.000.000=
•	Capacitación en Legislación Aduanera: $ 4.000.000=
•	Capacitación en Logistica Internacional: $ 4'000.000=
•	Capacitación en Mercadeo Internacional: $ 4'000.000=     </t>
  </si>
  <si>
    <t xml:space="preserve">Para permitir el conocimiento, reconocimiento y visivilidad de la empresa HortiOrganic en mercados internacionales, es importante participar de ferias internacionales, para conocer posibles compradores extranjeros, lo cual debería ocurrir por lo menos 1 vez al año $ 30.000.000, discriminado así: 
•	Busqueda de Ferias Internacionales: No tiene costo.
•	Inscripción a una Feria Internacional: 5.000.000=
•	Stand y Publicidad: $ 10'000.000=
•	Costos de viaje de un funcionario de HortiOrganic: $ 15'000.000= (valor promedio, depende del país)   </t>
  </si>
  <si>
    <t>Esta actividad se realiza con recursos propios, sin costos adicionales</t>
  </si>
  <si>
    <t>Actividad revisada previamente</t>
  </si>
  <si>
    <t>La viabilidad técnica de un proyecto exportador, debe estar soportado por estudios financieros y economicos que permitan analizar el estado real de la compañía y su capacidad de endeudamiento y financiamiento para este tipo de proyecto con un costo estimado de $ 24.000.000 con la asesoría de un experto financiero</t>
  </si>
  <si>
    <t>120 dias</t>
  </si>
  <si>
    <t>30 dias</t>
  </si>
  <si>
    <t>60 dias</t>
  </si>
  <si>
    <t>DIMENSIONES</t>
  </si>
  <si>
    <t xml:space="preserve">La compañía aun no ha incluido dentro de sus estrategias de crecimiento y desarrollo, un plan de internacionalización de sus productos. </t>
  </si>
  <si>
    <r>
      <rPr>
        <sz val="10"/>
        <color theme="1"/>
        <rFont val="Arial"/>
        <family val="2"/>
      </rPr>
      <t>1. Evaluación de un acuerdo comercial con la empresa que actualmente exporta el abono de HortiOrganic, con el fin de ampliar los destinos del abono pero con la marca de HortiOrganic.</t>
    </r>
    <r>
      <rPr>
        <sz val="10"/>
        <rFont val="Arial"/>
        <family val="2"/>
      </rPr>
      <t xml:space="preserve">
2. Evaluación, estructuración e implementación de un plan para la exportación de los abonos de HortiOrganic.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</si>
</sst>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quot;$&quot;* #,##0_-;_-&quot;$&quot;* &quot;-&quot;_-;_-@_-"/>
    <numFmt numFmtId="165" formatCode="&quot;$&quot;\ #,##0_);[Red]\(&quot;$&quot;\ #,##0\)"/>
  </numFmts>
  <fonts count="14" x14ac:knownFonts="1">
    <font>
      <sz val="11"/>
      <color theme="1"/>
      <name val="Calibri"/>
      <family val="2"/>
      <scheme val="minor"/>
    </font>
    <font>
      <b/>
      <sz val="11"/>
      <color theme="1"/>
      <name val="Calibri"/>
      <family val="2"/>
      <scheme val="minor"/>
    </font>
    <font>
      <b/>
      <sz val="11"/>
      <color theme="4"/>
      <name val="Calibri"/>
      <family val="2"/>
      <scheme val="minor"/>
    </font>
    <font>
      <b/>
      <sz val="11"/>
      <color rgb="FFFF0000"/>
      <name val="Calibri"/>
      <family val="2"/>
      <scheme val="minor"/>
    </font>
    <font>
      <b/>
      <sz val="11"/>
      <name val="Calibri"/>
      <family val="2"/>
      <scheme val="minor"/>
    </font>
    <font>
      <sz val="11"/>
      <name val="Calibri"/>
      <family val="2"/>
      <scheme val="minor"/>
    </font>
    <font>
      <b/>
      <sz val="10"/>
      <name val="Arial"/>
      <family val="2"/>
    </font>
    <font>
      <sz val="10"/>
      <name val="Arial"/>
      <family val="2"/>
    </font>
    <font>
      <sz val="10"/>
      <color theme="1"/>
      <name val="Arial"/>
      <family val="2"/>
    </font>
    <font>
      <b/>
      <sz val="10"/>
      <color theme="1"/>
      <name val="Arial"/>
      <family val="2"/>
    </font>
    <font>
      <b/>
      <sz val="11"/>
      <color theme="5" tint="-0.249977111117893"/>
      <name val="Calibri"/>
      <family val="2"/>
      <scheme val="minor"/>
    </font>
    <font>
      <b/>
      <sz val="11"/>
      <color theme="9" tint="-0.499984740745262"/>
      <name val="Calibri"/>
      <family val="2"/>
      <scheme val="minor"/>
    </font>
    <font>
      <sz val="11"/>
      <color theme="1"/>
      <name val="Calibri"/>
      <family val="2"/>
      <scheme val="minor"/>
    </font>
    <font>
      <b/>
      <sz val="10"/>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499984740745262"/>
        <bgColor indexed="64"/>
      </patternFill>
    </fill>
  </fills>
  <borders count="32">
    <border>
      <left/>
      <right/>
      <top/>
      <bottom/>
      <diagonal/>
    </border>
    <border>
      <left style="medium">
        <color theme="4"/>
      </left>
      <right/>
      <top style="medium">
        <color theme="4"/>
      </top>
      <bottom/>
      <diagonal/>
    </border>
    <border>
      <left/>
      <right style="medium">
        <color indexed="64"/>
      </right>
      <top style="medium">
        <color theme="4"/>
      </top>
      <bottom/>
      <diagonal/>
    </border>
    <border>
      <left style="medium">
        <color indexed="64"/>
      </left>
      <right/>
      <top style="medium">
        <color theme="4"/>
      </top>
      <bottom/>
      <diagonal/>
    </border>
    <border>
      <left/>
      <right style="medium">
        <color theme="4"/>
      </right>
      <top style="medium">
        <color theme="4"/>
      </top>
      <bottom/>
      <diagonal/>
    </border>
    <border>
      <left style="medium">
        <color theme="4"/>
      </left>
      <right/>
      <top/>
      <bottom style="medium">
        <color theme="4"/>
      </bottom>
      <diagonal/>
    </border>
    <border>
      <left/>
      <right style="medium">
        <color indexed="64"/>
      </right>
      <top/>
      <bottom style="medium">
        <color theme="4"/>
      </bottom>
      <diagonal/>
    </border>
    <border>
      <left style="medium">
        <color indexed="64"/>
      </left>
      <right/>
      <top/>
      <bottom style="medium">
        <color theme="4"/>
      </bottom>
      <diagonal/>
    </border>
    <border>
      <left/>
      <right style="medium">
        <color theme="4"/>
      </right>
      <top/>
      <bottom style="medium">
        <color theme="4"/>
      </bottom>
      <diagonal/>
    </border>
    <border>
      <left style="medium">
        <color indexed="64"/>
      </left>
      <right/>
      <top/>
      <bottom/>
      <diagonal/>
    </border>
    <border>
      <left/>
      <right style="medium">
        <color indexed="64"/>
      </right>
      <top/>
      <bottom/>
      <diagonal/>
    </border>
    <border>
      <left/>
      <right/>
      <top style="medium">
        <color theme="4"/>
      </top>
      <bottom/>
      <diagonal/>
    </border>
    <border>
      <left/>
      <right/>
      <top/>
      <bottom style="medium">
        <color theme="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indexed="64"/>
      </left>
      <right style="thin">
        <color indexed="64"/>
      </right>
      <top/>
      <bottom style="medium">
        <color theme="0" tint="-0.499984740745262"/>
      </bottom>
      <diagonal/>
    </border>
    <border>
      <left style="thin">
        <color indexed="64"/>
      </left>
      <right style="medium">
        <color theme="0" tint="-0.499984740745262"/>
      </right>
      <top style="medium">
        <color theme="0" tint="-0.499984740745262"/>
      </top>
      <bottom/>
      <diagonal/>
    </border>
    <border>
      <left style="medium">
        <color theme="0" tint="-0.499984740745262"/>
      </left>
      <right/>
      <top style="thin">
        <color indexed="64"/>
      </top>
      <bottom/>
      <diagonal/>
    </border>
    <border>
      <left/>
      <right/>
      <top style="thin">
        <color indexed="64"/>
      </top>
      <bottom/>
      <diagonal/>
    </border>
  </borders>
  <cellStyleXfs count="2">
    <xf numFmtId="0" fontId="0" fillId="0" borderId="0"/>
    <xf numFmtId="164" fontId="12" fillId="0" borderId="0" applyFont="0" applyFill="0" applyBorder="0" applyAlignment="0" applyProtection="0"/>
  </cellStyleXfs>
  <cellXfs count="77">
    <xf numFmtId="0" fontId="0" fillId="0" borderId="0" xfId="0"/>
    <xf numFmtId="0" fontId="0" fillId="2" borderId="0" xfId="0" applyFill="1" applyAlignment="1">
      <alignment vertical="center"/>
    </xf>
    <xf numFmtId="0" fontId="4" fillId="2" borderId="9" xfId="0" applyFont="1" applyFill="1" applyBorder="1" applyAlignment="1" applyProtection="1">
      <alignment horizontal="left" vertical="center"/>
      <protection hidden="1"/>
    </xf>
    <xf numFmtId="0" fontId="5" fillId="2" borderId="10" xfId="0" applyFont="1" applyFill="1" applyBorder="1" applyAlignment="1" applyProtection="1">
      <alignment vertical="center" wrapText="1"/>
      <protection hidden="1"/>
    </xf>
    <xf numFmtId="0" fontId="5" fillId="2" borderId="10" xfId="0" applyFont="1" applyFill="1" applyBorder="1" applyAlignment="1" applyProtection="1">
      <alignment horizontal="left" vertical="center" wrapText="1"/>
      <protection hidden="1"/>
    </xf>
    <xf numFmtId="0" fontId="4" fillId="2" borderId="13" xfId="0" applyFont="1" applyFill="1" applyBorder="1" applyAlignment="1" applyProtection="1">
      <alignment horizontal="left" vertical="center"/>
      <protection hidden="1"/>
    </xf>
    <xf numFmtId="0" fontId="5" fillId="2" borderId="14" xfId="0" applyFont="1" applyFill="1" applyBorder="1" applyAlignment="1" applyProtection="1">
      <alignment horizontal="left" vertical="center" wrapText="1"/>
      <protection hidden="1"/>
    </xf>
    <xf numFmtId="0" fontId="0" fillId="2" borderId="0" xfId="0" applyFill="1" applyAlignment="1">
      <alignment vertical="center" wrapText="1"/>
    </xf>
    <xf numFmtId="0" fontId="7" fillId="0" borderId="16"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7" fillId="0" borderId="20" xfId="0" applyFont="1" applyBorder="1" applyAlignment="1">
      <alignment horizontal="center" vertical="center" wrapText="1" readingOrder="1"/>
    </xf>
    <xf numFmtId="0" fontId="8" fillId="0" borderId="0" xfId="0" applyFont="1" applyAlignment="1">
      <alignment vertical="center" wrapText="1"/>
    </xf>
    <xf numFmtId="0" fontId="7" fillId="0" borderId="19" xfId="0" applyFont="1" applyBorder="1" applyAlignment="1">
      <alignment horizontal="center" vertical="center" wrapText="1" readingOrder="1"/>
    </xf>
    <xf numFmtId="0" fontId="8" fillId="2" borderId="0" xfId="0" applyFont="1" applyFill="1" applyAlignment="1">
      <alignment vertical="center" wrapText="1"/>
    </xf>
    <xf numFmtId="0" fontId="7" fillId="0" borderId="21" xfId="0" applyFont="1" applyBorder="1" applyAlignment="1">
      <alignment horizontal="center" vertical="center" wrapText="1" readingOrder="1"/>
    </xf>
    <xf numFmtId="0" fontId="8" fillId="0" borderId="18" xfId="0" applyFont="1" applyBorder="1" applyAlignment="1">
      <alignment vertical="center" wrapText="1"/>
    </xf>
    <xf numFmtId="0" fontId="9"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readingOrder="1"/>
    </xf>
    <xf numFmtId="0" fontId="6"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8" fillId="0" borderId="16" xfId="0" applyFont="1" applyBorder="1" applyAlignment="1">
      <alignment vertical="center" wrapText="1"/>
    </xf>
    <xf numFmtId="165" fontId="9" fillId="5" borderId="27" xfId="0" applyNumberFormat="1" applyFont="1" applyFill="1" applyBorder="1" applyAlignment="1">
      <alignment horizontal="right" vertical="center" wrapText="1"/>
    </xf>
    <xf numFmtId="0" fontId="1" fillId="2" borderId="0" xfId="0" applyFont="1" applyFill="1" applyAlignment="1">
      <alignment vertical="center"/>
    </xf>
    <xf numFmtId="0" fontId="7" fillId="0" borderId="17" xfId="0" applyFont="1" applyBorder="1" applyAlignment="1">
      <alignment horizontal="center" vertical="center" wrapText="1" readingOrder="1"/>
    </xf>
    <xf numFmtId="0" fontId="7" fillId="0" borderId="18" xfId="0" applyFont="1" applyBorder="1" applyAlignment="1">
      <alignment horizontal="justify" vertical="justify" wrapText="1" readingOrder="1"/>
    </xf>
    <xf numFmtId="0" fontId="7" fillId="0" borderId="15" xfId="0" applyFont="1" applyBorder="1" applyAlignment="1">
      <alignment horizontal="justify" vertical="justify" wrapText="1" readingOrder="1"/>
    </xf>
    <xf numFmtId="0" fontId="6" fillId="4" borderId="0" xfId="0" applyFont="1" applyFill="1" applyAlignment="1">
      <alignment horizontal="center" vertical="center" wrapText="1"/>
    </xf>
    <xf numFmtId="0" fontId="8" fillId="0" borderId="18"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16" xfId="0" applyFont="1" applyBorder="1" applyAlignment="1">
      <alignment horizontal="justify" vertical="center" wrapText="1"/>
    </xf>
    <xf numFmtId="0" fontId="6" fillId="4" borderId="29" xfId="0" applyFont="1" applyFill="1" applyBorder="1" applyAlignment="1">
      <alignment horizontal="center" vertical="center" wrapText="1"/>
    </xf>
    <xf numFmtId="164" fontId="8" fillId="2" borderId="15" xfId="1" applyFont="1" applyFill="1" applyBorder="1" applyAlignment="1">
      <alignment vertical="center" wrapText="1"/>
    </xf>
    <xf numFmtId="0" fontId="8" fillId="2" borderId="15" xfId="0" applyFont="1" applyFill="1" applyBorder="1" applyAlignment="1">
      <alignment horizontal="center" vertical="center" wrapText="1"/>
    </xf>
    <xf numFmtId="0" fontId="7" fillId="0" borderId="16" xfId="0" applyFont="1" applyBorder="1" applyAlignment="1">
      <alignment horizontal="left" vertical="center" wrapText="1" readingOrder="1"/>
    </xf>
    <xf numFmtId="0" fontId="7" fillId="0" borderId="15" xfId="0" applyFont="1" applyBorder="1" applyAlignment="1">
      <alignment horizontal="left" vertical="center" wrapText="1" readingOrder="1"/>
    </xf>
    <xf numFmtId="0" fontId="7" fillId="0" borderId="15" xfId="0" applyFont="1" applyBorder="1" applyAlignment="1">
      <alignment horizontal="left" vertical="top" wrapText="1" readingOrder="1"/>
    </xf>
    <xf numFmtId="164" fontId="8" fillId="0" borderId="15" xfId="1" applyFont="1" applyFill="1" applyBorder="1" applyAlignment="1">
      <alignment vertical="center" wrapText="1"/>
    </xf>
    <xf numFmtId="14" fontId="2" fillId="3" borderId="1" xfId="0" applyNumberFormat="1" applyFont="1" applyFill="1" applyBorder="1" applyAlignment="1" applyProtection="1">
      <alignment horizontal="center" vertical="center"/>
      <protection locked="0"/>
    </xf>
    <xf numFmtId="14" fontId="2" fillId="3" borderId="2" xfId="0" applyNumberFormat="1" applyFont="1" applyFill="1" applyBorder="1" applyAlignment="1" applyProtection="1">
      <alignment horizontal="center" vertical="center"/>
      <protection locked="0"/>
    </xf>
    <xf numFmtId="14" fontId="2" fillId="3" borderId="5" xfId="0" applyNumberFormat="1" applyFont="1" applyFill="1" applyBorder="1" applyAlignment="1" applyProtection="1">
      <alignment horizontal="center" vertical="center"/>
      <protection locked="0"/>
    </xf>
    <xf numFmtId="14" fontId="2" fillId="3" borderId="6" xfId="0" applyNumberFormat="1" applyFont="1" applyFill="1" applyBorder="1" applyAlignment="1" applyProtection="1">
      <alignment horizontal="center" vertical="center"/>
      <protection locked="0"/>
    </xf>
    <xf numFmtId="14" fontId="3" fillId="3" borderId="3" xfId="0" applyNumberFormat="1" applyFont="1" applyFill="1" applyBorder="1" applyAlignment="1" applyProtection="1">
      <alignment horizontal="center" vertical="center" wrapText="1"/>
      <protection locked="0"/>
    </xf>
    <xf numFmtId="14" fontId="3" fillId="3" borderId="4" xfId="0" applyNumberFormat="1" applyFont="1" applyFill="1" applyBorder="1" applyAlignment="1" applyProtection="1">
      <alignment horizontal="center" vertical="center" wrapText="1"/>
      <protection locked="0"/>
    </xf>
    <xf numFmtId="14" fontId="3" fillId="3" borderId="7" xfId="0" applyNumberFormat="1" applyFont="1" applyFill="1" applyBorder="1" applyAlignment="1" applyProtection="1">
      <alignment horizontal="center" vertical="center" wrapText="1"/>
      <protection locked="0"/>
    </xf>
    <xf numFmtId="14" fontId="3" fillId="3" borderId="8" xfId="0" applyNumberFormat="1" applyFont="1" applyFill="1" applyBorder="1" applyAlignment="1" applyProtection="1">
      <alignment horizontal="center" vertical="center" wrapText="1"/>
      <protection locked="0"/>
    </xf>
    <xf numFmtId="14" fontId="11" fillId="3" borderId="1" xfId="0" applyNumberFormat="1" applyFont="1" applyFill="1" applyBorder="1" applyAlignment="1" applyProtection="1">
      <alignment horizontal="center" vertical="center"/>
      <protection locked="0"/>
    </xf>
    <xf numFmtId="14" fontId="11" fillId="3" borderId="11" xfId="0" applyNumberFormat="1" applyFont="1" applyFill="1" applyBorder="1" applyAlignment="1" applyProtection="1">
      <alignment horizontal="center" vertical="center"/>
      <protection locked="0"/>
    </xf>
    <xf numFmtId="14" fontId="11" fillId="3" borderId="5" xfId="0" applyNumberFormat="1" applyFont="1" applyFill="1" applyBorder="1" applyAlignment="1" applyProtection="1">
      <alignment horizontal="center" vertical="center"/>
      <protection locked="0"/>
    </xf>
    <xf numFmtId="14" fontId="11" fillId="3" borderId="12" xfId="0" applyNumberFormat="1" applyFont="1" applyFill="1" applyBorder="1" applyAlignment="1" applyProtection="1">
      <alignment horizontal="center" vertical="center"/>
      <protection locked="0"/>
    </xf>
    <xf numFmtId="14" fontId="10" fillId="3" borderId="3" xfId="0" applyNumberFormat="1" applyFont="1" applyFill="1" applyBorder="1" applyAlignment="1" applyProtection="1">
      <alignment horizontal="center" vertical="center" wrapText="1"/>
      <protection locked="0"/>
    </xf>
    <xf numFmtId="14" fontId="10" fillId="3" borderId="4" xfId="0" applyNumberFormat="1" applyFont="1" applyFill="1" applyBorder="1" applyAlignment="1" applyProtection="1">
      <alignment horizontal="center" vertical="center" wrapText="1"/>
      <protection locked="0"/>
    </xf>
    <xf numFmtId="14" fontId="10" fillId="3" borderId="7" xfId="0" applyNumberFormat="1" applyFont="1" applyFill="1" applyBorder="1" applyAlignment="1" applyProtection="1">
      <alignment horizontal="center" vertical="center" wrapText="1"/>
      <protection locked="0"/>
    </xf>
    <xf numFmtId="14" fontId="10" fillId="3" borderId="8" xfId="0" applyNumberFormat="1" applyFont="1" applyFill="1" applyBorder="1" applyAlignment="1" applyProtection="1">
      <alignment horizontal="center" vertical="center" wrapText="1"/>
      <protection locked="0"/>
    </xf>
    <xf numFmtId="0" fontId="7" fillId="0" borderId="16"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7" fillId="0" borderId="28" xfId="0" applyFont="1" applyBorder="1" applyAlignment="1">
      <alignment horizontal="center" vertical="center" wrapText="1" readingOrder="1"/>
    </xf>
    <xf numFmtId="0" fontId="8" fillId="0" borderId="1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8" xfId="0" applyFont="1" applyBorder="1" applyAlignment="1">
      <alignment horizontal="center" vertical="center" wrapText="1"/>
    </xf>
    <xf numFmtId="0" fontId="7" fillId="0" borderId="17" xfId="0" applyFont="1" applyBorder="1" applyAlignment="1">
      <alignment horizontal="center" vertical="center" wrapText="1" readingOrder="1"/>
    </xf>
    <xf numFmtId="0" fontId="7" fillId="0" borderId="21" xfId="0" applyFont="1" applyBorder="1" applyAlignment="1">
      <alignment horizontal="center" vertical="center" wrapText="1" readingOrder="1"/>
    </xf>
    <xf numFmtId="0" fontId="7" fillId="0" borderId="20" xfId="0" applyFont="1" applyBorder="1" applyAlignment="1">
      <alignment horizontal="center" vertical="center" wrapText="1" readingOrder="1"/>
    </xf>
    <xf numFmtId="164" fontId="13" fillId="6" borderId="30" xfId="1" applyFont="1" applyFill="1" applyBorder="1" applyAlignment="1">
      <alignment horizontal="left" vertical="center" wrapText="1"/>
    </xf>
    <xf numFmtId="164" fontId="13" fillId="6" borderId="31" xfId="1" applyFont="1" applyFill="1" applyBorder="1" applyAlignment="1">
      <alignment horizontal="left" vertical="center" wrapText="1"/>
    </xf>
    <xf numFmtId="164" fontId="8" fillId="2" borderId="16" xfId="1" applyFont="1" applyFill="1" applyBorder="1" applyAlignment="1">
      <alignment horizontal="center" vertical="center" wrapText="1"/>
    </xf>
    <xf numFmtId="164" fontId="8" fillId="2" borderId="18" xfId="1"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7" fillId="0" borderId="16" xfId="0" applyFont="1" applyBorder="1" applyAlignment="1">
      <alignment horizontal="left" vertical="center" wrapText="1" readingOrder="1"/>
    </xf>
    <xf numFmtId="0" fontId="7" fillId="0" borderId="18" xfId="0" applyFont="1" applyBorder="1" applyAlignment="1">
      <alignment horizontal="left" vertical="center" wrapText="1" readingOrder="1"/>
    </xf>
    <xf numFmtId="0" fontId="7" fillId="0" borderId="28" xfId="0" applyFont="1" applyBorder="1" applyAlignment="1">
      <alignment horizontal="left" vertical="center" wrapText="1" readingOrder="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9" fillId="5" borderId="25" xfId="0" applyFont="1" applyFill="1" applyBorder="1" applyAlignment="1">
      <alignment vertical="center" wrapText="1"/>
    </xf>
    <xf numFmtId="0" fontId="9" fillId="5" borderId="26" xfId="0" applyFont="1" applyFill="1" applyBorder="1" applyAlignment="1">
      <alignment vertical="center" wrapText="1"/>
    </xf>
    <xf numFmtId="0" fontId="9" fillId="5" borderId="26" xfId="0" applyFont="1" applyFill="1" applyBorder="1" applyAlignment="1">
      <alignment horizontal="center"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BADB-3F69-4443-8F8B-8CA046B321B1}">
  <dimension ref="B1:E34"/>
  <sheetViews>
    <sheetView zoomScale="115" zoomScaleNormal="115" workbookViewId="0">
      <selection activeCell="B3" sqref="B3:C4"/>
    </sheetView>
  </sheetViews>
  <sheetFormatPr baseColWidth="10" defaultColWidth="11.42578125" defaultRowHeight="15" x14ac:dyDescent="0.25"/>
  <cols>
    <col min="1" max="1" width="11.42578125" style="1"/>
    <col min="2" max="2" width="4.42578125" style="1" customWidth="1"/>
    <col min="3" max="3" width="44.140625" style="1" customWidth="1"/>
    <col min="4" max="4" width="4.85546875" style="1" customWidth="1"/>
    <col min="5" max="5" width="50.85546875" style="1" customWidth="1"/>
    <col min="6" max="6" width="16.7109375" style="1" customWidth="1"/>
    <col min="7" max="16384" width="11.42578125" style="1"/>
  </cols>
  <sheetData>
    <row r="1" spans="2:5" x14ac:dyDescent="0.25">
      <c r="C1" s="23" t="s">
        <v>0</v>
      </c>
    </row>
    <row r="2" spans="2:5" ht="15.75" thickBot="1" x14ac:dyDescent="0.3"/>
    <row r="3" spans="2:5" x14ac:dyDescent="0.25">
      <c r="B3" s="38" t="s">
        <v>1</v>
      </c>
      <c r="C3" s="39"/>
      <c r="D3" s="42" t="s">
        <v>2</v>
      </c>
      <c r="E3" s="43"/>
    </row>
    <row r="4" spans="2:5" ht="15.75" thickBot="1" x14ac:dyDescent="0.3">
      <c r="B4" s="40"/>
      <c r="C4" s="41"/>
      <c r="D4" s="44"/>
      <c r="E4" s="45"/>
    </row>
    <row r="5" spans="2:5" ht="30" x14ac:dyDescent="0.25">
      <c r="B5" s="2">
        <v>1</v>
      </c>
      <c r="C5" s="3" t="s">
        <v>3</v>
      </c>
      <c r="D5" s="2">
        <v>1</v>
      </c>
      <c r="E5" s="3" t="s">
        <v>4</v>
      </c>
    </row>
    <row r="6" spans="2:5" ht="30" x14ac:dyDescent="0.25">
      <c r="B6" s="2">
        <v>2</v>
      </c>
      <c r="C6" s="3" t="s">
        <v>5</v>
      </c>
      <c r="D6" s="2">
        <v>2</v>
      </c>
      <c r="E6" s="3" t="s">
        <v>6</v>
      </c>
    </row>
    <row r="7" spans="2:5" x14ac:dyDescent="0.25">
      <c r="B7" s="2">
        <v>3</v>
      </c>
      <c r="C7" s="3" t="s">
        <v>7</v>
      </c>
      <c r="D7" s="2">
        <v>3</v>
      </c>
      <c r="E7" s="3" t="s">
        <v>8</v>
      </c>
    </row>
    <row r="8" spans="2:5" x14ac:dyDescent="0.25">
      <c r="B8" s="2">
        <v>4</v>
      </c>
      <c r="C8" s="3" t="s">
        <v>9</v>
      </c>
      <c r="D8" s="2">
        <v>4</v>
      </c>
      <c r="E8" s="3" t="s">
        <v>10</v>
      </c>
    </row>
    <row r="9" spans="2:5" ht="30" x14ac:dyDescent="0.25">
      <c r="B9" s="2">
        <v>5</v>
      </c>
      <c r="C9" s="3" t="s">
        <v>11</v>
      </c>
      <c r="D9" s="2">
        <v>5</v>
      </c>
      <c r="E9" s="3" t="s">
        <v>12</v>
      </c>
    </row>
    <row r="10" spans="2:5" x14ac:dyDescent="0.25">
      <c r="B10" s="2">
        <v>6</v>
      </c>
      <c r="C10" s="3" t="s">
        <v>13</v>
      </c>
      <c r="D10" s="2">
        <v>6</v>
      </c>
      <c r="E10" s="3" t="s">
        <v>14</v>
      </c>
    </row>
    <row r="11" spans="2:5" ht="30" x14ac:dyDescent="0.25">
      <c r="B11" s="2">
        <v>7</v>
      </c>
      <c r="C11" s="3" t="s">
        <v>15</v>
      </c>
      <c r="D11" s="2">
        <v>7</v>
      </c>
      <c r="E11" s="3" t="s">
        <v>16</v>
      </c>
    </row>
    <row r="12" spans="2:5" ht="30" x14ac:dyDescent="0.25">
      <c r="B12" s="2">
        <v>8</v>
      </c>
      <c r="C12" s="3" t="s">
        <v>17</v>
      </c>
      <c r="D12" s="2">
        <v>8</v>
      </c>
      <c r="E12" s="3" t="s">
        <v>18</v>
      </c>
    </row>
    <row r="13" spans="2:5" ht="45" x14ac:dyDescent="0.25">
      <c r="B13" s="2">
        <v>9</v>
      </c>
      <c r="C13" s="3" t="s">
        <v>19</v>
      </c>
      <c r="D13" s="2">
        <v>9</v>
      </c>
      <c r="E13" s="3" t="s">
        <v>20</v>
      </c>
    </row>
    <row r="14" spans="2:5" ht="30.75" thickBot="1" x14ac:dyDescent="0.3">
      <c r="B14" s="2">
        <v>10</v>
      </c>
      <c r="C14" s="3" t="s">
        <v>21</v>
      </c>
      <c r="D14" s="2">
        <v>10</v>
      </c>
      <c r="E14" s="3" t="s">
        <v>22</v>
      </c>
    </row>
    <row r="15" spans="2:5" x14ac:dyDescent="0.25">
      <c r="B15" s="46" t="s">
        <v>23</v>
      </c>
      <c r="C15" s="47"/>
      <c r="D15" s="50" t="s">
        <v>24</v>
      </c>
      <c r="E15" s="51"/>
    </row>
    <row r="16" spans="2:5" ht="24" customHeight="1" thickBot="1" x14ac:dyDescent="0.3">
      <c r="B16" s="48"/>
      <c r="C16" s="49"/>
      <c r="D16" s="52"/>
      <c r="E16" s="53"/>
    </row>
    <row r="17" spans="2:5" ht="45" x14ac:dyDescent="0.25">
      <c r="B17" s="2">
        <v>1</v>
      </c>
      <c r="C17" s="4" t="s">
        <v>25</v>
      </c>
      <c r="D17" s="2">
        <v>1</v>
      </c>
      <c r="E17" s="4" t="s">
        <v>26</v>
      </c>
    </row>
    <row r="18" spans="2:5" ht="45" x14ac:dyDescent="0.25">
      <c r="B18" s="2">
        <v>2</v>
      </c>
      <c r="C18" s="7" t="s">
        <v>27</v>
      </c>
      <c r="D18" s="2">
        <v>2</v>
      </c>
      <c r="E18" s="4" t="s">
        <v>28</v>
      </c>
    </row>
    <row r="19" spans="2:5" ht="49.5" customHeight="1" x14ac:dyDescent="0.25">
      <c r="B19" s="2">
        <v>3</v>
      </c>
      <c r="C19" s="4" t="s">
        <v>29</v>
      </c>
      <c r="D19" s="2">
        <v>3</v>
      </c>
      <c r="E19" s="4" t="s">
        <v>30</v>
      </c>
    </row>
    <row r="20" spans="2:5" ht="52.5" customHeight="1" x14ac:dyDescent="0.25">
      <c r="B20" s="2">
        <v>4</v>
      </c>
      <c r="C20" s="4" t="s">
        <v>31</v>
      </c>
      <c r="D20" s="2">
        <v>4</v>
      </c>
      <c r="E20" s="4" t="s">
        <v>32</v>
      </c>
    </row>
    <row r="21" spans="2:5" ht="45" x14ac:dyDescent="0.25">
      <c r="B21" s="2">
        <v>5</v>
      </c>
      <c r="C21" s="4" t="s">
        <v>33</v>
      </c>
      <c r="D21" s="2">
        <v>5</v>
      </c>
      <c r="E21" s="4" t="s">
        <v>34</v>
      </c>
    </row>
    <row r="22" spans="2:5" ht="30" x14ac:dyDescent="0.25">
      <c r="B22" s="2">
        <v>6</v>
      </c>
      <c r="C22" s="7" t="s">
        <v>35</v>
      </c>
      <c r="D22" s="2">
        <v>6</v>
      </c>
      <c r="E22" s="4" t="s">
        <v>36</v>
      </c>
    </row>
    <row r="23" spans="2:5" ht="45" x14ac:dyDescent="0.25">
      <c r="B23" s="2">
        <v>7</v>
      </c>
      <c r="C23" s="7" t="s">
        <v>37</v>
      </c>
      <c r="D23" s="2">
        <v>7</v>
      </c>
      <c r="E23" s="4" t="s">
        <v>38</v>
      </c>
    </row>
    <row r="24" spans="2:5" ht="45" x14ac:dyDescent="0.25">
      <c r="B24" s="2">
        <v>8</v>
      </c>
      <c r="C24" s="7" t="s">
        <v>39</v>
      </c>
      <c r="D24" s="2">
        <v>8</v>
      </c>
      <c r="E24" s="4" t="s">
        <v>40</v>
      </c>
    </row>
    <row r="25" spans="2:5" ht="45" x14ac:dyDescent="0.25">
      <c r="B25" s="2">
        <v>9</v>
      </c>
      <c r="C25" s="7" t="s">
        <v>41</v>
      </c>
      <c r="D25" s="2">
        <v>9</v>
      </c>
      <c r="E25" s="4" t="s">
        <v>42</v>
      </c>
    </row>
    <row r="26" spans="2:5" ht="45.75" thickBot="1" x14ac:dyDescent="0.3">
      <c r="B26" s="5">
        <v>10</v>
      </c>
      <c r="C26" s="6"/>
      <c r="D26" s="5">
        <v>10</v>
      </c>
      <c r="E26" s="6" t="s">
        <v>43</v>
      </c>
    </row>
    <row r="31" spans="2:5" ht="15" customHeight="1" x14ac:dyDescent="0.25"/>
    <row r="34" ht="15" customHeight="1" x14ac:dyDescent="0.25"/>
  </sheetData>
  <mergeCells count="4">
    <mergeCell ref="B3:C4"/>
    <mergeCell ref="D3:E4"/>
    <mergeCell ref="B15:C16"/>
    <mergeCell ref="D15:E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A0E3-FE2C-4CFE-9004-19F1FCA9D058}">
  <dimension ref="A1:L23"/>
  <sheetViews>
    <sheetView tabSelected="1" topLeftCell="E1" zoomScaleNormal="100" workbookViewId="0">
      <selection activeCell="H24" sqref="H24"/>
    </sheetView>
  </sheetViews>
  <sheetFormatPr baseColWidth="10" defaultColWidth="11.42578125" defaultRowHeight="12.75" x14ac:dyDescent="0.25"/>
  <cols>
    <col min="1" max="1" width="3.28515625" style="12" customWidth="1"/>
    <col min="2" max="2" width="17.7109375" style="12" bestFit="1" customWidth="1"/>
    <col min="3" max="5" width="42.7109375" style="12" customWidth="1"/>
    <col min="6" max="6" width="50.28515625" style="12" customWidth="1"/>
    <col min="7" max="7" width="30.42578125" style="12" customWidth="1"/>
    <col min="8" max="8" width="24.85546875" style="12" customWidth="1"/>
    <col min="9" max="9" width="95.85546875" style="12" bestFit="1" customWidth="1"/>
    <col min="10" max="10" width="13.28515625" style="12" bestFit="1" customWidth="1"/>
    <col min="11" max="11" width="16.85546875" style="12" hidden="1" customWidth="1"/>
    <col min="12" max="12" width="11.42578125" style="12"/>
    <col min="13" max="13" width="16" style="12" customWidth="1"/>
    <col min="14" max="16384" width="11.42578125" style="12"/>
  </cols>
  <sheetData>
    <row r="1" spans="1:12" x14ac:dyDescent="0.25">
      <c r="A1" s="14"/>
      <c r="B1" s="14"/>
      <c r="C1" s="14"/>
      <c r="D1" s="14"/>
      <c r="E1" s="14"/>
      <c r="F1" s="14"/>
      <c r="G1" s="14"/>
      <c r="H1" s="14"/>
      <c r="I1" s="14"/>
      <c r="J1" s="14"/>
      <c r="K1" s="14"/>
      <c r="L1" s="14"/>
    </row>
    <row r="2" spans="1:12" ht="13.5" thickBot="1" x14ac:dyDescent="0.3">
      <c r="A2" s="14"/>
      <c r="B2" s="14"/>
      <c r="C2" s="14"/>
      <c r="D2" s="14"/>
      <c r="E2" s="14"/>
      <c r="F2" s="14"/>
      <c r="G2" s="14"/>
      <c r="H2" s="14"/>
      <c r="I2" s="14"/>
      <c r="J2" s="14"/>
      <c r="K2" s="14"/>
      <c r="L2" s="14"/>
    </row>
    <row r="3" spans="1:12" ht="74.25" customHeight="1" thickBot="1" x14ac:dyDescent="0.3">
      <c r="A3" s="14"/>
      <c r="B3" s="17" t="s">
        <v>137</v>
      </c>
      <c r="C3" s="18" t="s">
        <v>44</v>
      </c>
      <c r="D3" s="18" t="s">
        <v>45</v>
      </c>
      <c r="E3" s="18" t="s">
        <v>46</v>
      </c>
      <c r="F3" s="19" t="s">
        <v>47</v>
      </c>
      <c r="G3" s="19" t="s">
        <v>48</v>
      </c>
      <c r="H3" s="19" t="s">
        <v>49</v>
      </c>
      <c r="I3" s="20" t="s">
        <v>121</v>
      </c>
      <c r="J3" s="31" t="s">
        <v>120</v>
      </c>
      <c r="K3" s="27" t="s">
        <v>115</v>
      </c>
      <c r="L3" s="14"/>
    </row>
    <row r="4" spans="1:12" ht="135" customHeight="1" x14ac:dyDescent="0.25">
      <c r="A4" s="14"/>
      <c r="B4" s="60" t="s">
        <v>50</v>
      </c>
      <c r="C4" s="60" t="s">
        <v>51</v>
      </c>
      <c r="D4" s="61" t="s">
        <v>52</v>
      </c>
      <c r="E4" s="15" t="s">
        <v>53</v>
      </c>
      <c r="F4" s="28" t="s">
        <v>116</v>
      </c>
      <c r="G4" s="16" t="s">
        <v>54</v>
      </c>
      <c r="H4" s="10" t="s">
        <v>55</v>
      </c>
      <c r="I4" s="25" t="s">
        <v>126</v>
      </c>
      <c r="J4" s="32">
        <f>83300000</f>
        <v>83300000</v>
      </c>
      <c r="K4" s="33" t="s">
        <v>113</v>
      </c>
      <c r="L4" s="14"/>
    </row>
    <row r="5" spans="1:12" ht="96.75" customHeight="1" x14ac:dyDescent="0.25">
      <c r="A5" s="14"/>
      <c r="B5" s="55"/>
      <c r="C5" s="55"/>
      <c r="D5" s="62"/>
      <c r="E5" s="11" t="s">
        <v>56</v>
      </c>
      <c r="F5" s="29" t="s">
        <v>57</v>
      </c>
      <c r="G5" s="16" t="s">
        <v>58</v>
      </c>
      <c r="H5" s="24" t="s">
        <v>59</v>
      </c>
      <c r="I5" s="26" t="s">
        <v>122</v>
      </c>
      <c r="J5" s="32">
        <v>67200000</v>
      </c>
      <c r="K5" s="33" t="s">
        <v>114</v>
      </c>
      <c r="L5" s="14"/>
    </row>
    <row r="6" spans="1:12" ht="56.25" customHeight="1" x14ac:dyDescent="0.25">
      <c r="A6" s="14"/>
      <c r="B6" s="54" t="s">
        <v>60</v>
      </c>
      <c r="C6" s="54" t="s">
        <v>138</v>
      </c>
      <c r="D6" s="54" t="s">
        <v>61</v>
      </c>
      <c r="E6" s="54" t="s">
        <v>62</v>
      </c>
      <c r="F6" s="29" t="s">
        <v>63</v>
      </c>
      <c r="G6" s="72" t="s">
        <v>64</v>
      </c>
      <c r="H6" s="54" t="s">
        <v>119</v>
      </c>
      <c r="I6" s="69" t="s">
        <v>127</v>
      </c>
      <c r="J6" s="65">
        <v>40000000</v>
      </c>
      <c r="K6" s="67" t="s">
        <v>125</v>
      </c>
      <c r="L6" s="14"/>
    </row>
    <row r="7" spans="1:12" ht="56.25" customHeight="1" x14ac:dyDescent="0.25">
      <c r="A7" s="14"/>
      <c r="B7" s="55"/>
      <c r="C7" s="55"/>
      <c r="D7" s="55"/>
      <c r="E7" s="55"/>
      <c r="F7" s="29" t="s">
        <v>65</v>
      </c>
      <c r="G7" s="73"/>
      <c r="H7" s="55"/>
      <c r="I7" s="70"/>
      <c r="J7" s="66"/>
      <c r="K7" s="68"/>
      <c r="L7" s="14"/>
    </row>
    <row r="8" spans="1:12" ht="115.5" customHeight="1" x14ac:dyDescent="0.25">
      <c r="A8" s="14"/>
      <c r="B8" s="54" t="s">
        <v>66</v>
      </c>
      <c r="C8" s="54" t="s">
        <v>67</v>
      </c>
      <c r="D8" s="54" t="s">
        <v>68</v>
      </c>
      <c r="E8" s="54" t="s">
        <v>69</v>
      </c>
      <c r="F8" s="29" t="s">
        <v>70</v>
      </c>
      <c r="G8" s="57" t="s">
        <v>71</v>
      </c>
      <c r="H8" s="10" t="s">
        <v>72</v>
      </c>
      <c r="I8" s="26" t="s">
        <v>128</v>
      </c>
      <c r="J8" s="32">
        <v>50000000</v>
      </c>
      <c r="K8" s="33" t="s">
        <v>113</v>
      </c>
      <c r="L8" s="14"/>
    </row>
    <row r="9" spans="1:12" ht="105" customHeight="1" x14ac:dyDescent="0.25">
      <c r="A9" s="14"/>
      <c r="B9" s="55"/>
      <c r="C9" s="55"/>
      <c r="D9" s="55"/>
      <c r="E9" s="55"/>
      <c r="F9" s="29" t="s">
        <v>73</v>
      </c>
      <c r="G9" s="58"/>
      <c r="H9" s="9" t="s">
        <v>74</v>
      </c>
      <c r="I9" s="36" t="s">
        <v>129</v>
      </c>
      <c r="J9" s="32">
        <v>16000000</v>
      </c>
      <c r="K9" s="33" t="s">
        <v>125</v>
      </c>
      <c r="L9" s="14"/>
    </row>
    <row r="10" spans="1:12" ht="93.75" customHeight="1" x14ac:dyDescent="0.25">
      <c r="A10" s="14"/>
      <c r="B10" s="54" t="s">
        <v>75</v>
      </c>
      <c r="C10" s="54" t="s">
        <v>76</v>
      </c>
      <c r="D10" s="54" t="s">
        <v>77</v>
      </c>
      <c r="E10" s="54" t="s">
        <v>78</v>
      </c>
      <c r="F10" s="29" t="s">
        <v>117</v>
      </c>
      <c r="G10" s="57" t="s">
        <v>79</v>
      </c>
      <c r="H10" s="9" t="s">
        <v>80</v>
      </c>
      <c r="I10" s="26" t="s">
        <v>123</v>
      </c>
      <c r="J10" s="37">
        <v>68800000</v>
      </c>
      <c r="K10" s="33" t="s">
        <v>113</v>
      </c>
      <c r="L10" s="14"/>
    </row>
    <row r="11" spans="1:12" ht="96.75" customHeight="1" x14ac:dyDescent="0.25">
      <c r="A11" s="14"/>
      <c r="B11" s="55"/>
      <c r="C11" s="55"/>
      <c r="D11" s="55"/>
      <c r="E11" s="55"/>
      <c r="F11" s="29" t="s">
        <v>81</v>
      </c>
      <c r="G11" s="58"/>
      <c r="H11" s="9" t="s">
        <v>82</v>
      </c>
      <c r="I11" s="26" t="s">
        <v>118</v>
      </c>
      <c r="J11" s="32">
        <v>32250000</v>
      </c>
      <c r="K11" s="33" t="s">
        <v>114</v>
      </c>
      <c r="L11" s="14"/>
    </row>
    <row r="12" spans="1:12" ht="51" x14ac:dyDescent="0.25">
      <c r="A12" s="14"/>
      <c r="B12" s="54" t="s">
        <v>91</v>
      </c>
      <c r="C12" s="54" t="s">
        <v>83</v>
      </c>
      <c r="D12" s="54" t="s">
        <v>84</v>
      </c>
      <c r="E12" s="54" t="s">
        <v>85</v>
      </c>
      <c r="F12" s="29" t="s">
        <v>86</v>
      </c>
      <c r="G12" s="57" t="s">
        <v>87</v>
      </c>
      <c r="H12" s="9" t="s">
        <v>88</v>
      </c>
      <c r="I12" s="69" t="s">
        <v>130</v>
      </c>
      <c r="J12" s="65">
        <v>30000000</v>
      </c>
      <c r="K12" s="67" t="s">
        <v>114</v>
      </c>
      <c r="L12" s="14"/>
    </row>
    <row r="13" spans="1:12" ht="63.75" x14ac:dyDescent="0.25">
      <c r="A13" s="14"/>
      <c r="B13" s="55"/>
      <c r="C13" s="55"/>
      <c r="D13" s="55"/>
      <c r="E13" s="55"/>
      <c r="F13" s="29" t="s">
        <v>89</v>
      </c>
      <c r="G13" s="58"/>
      <c r="H13" s="9" t="s">
        <v>90</v>
      </c>
      <c r="I13" s="70"/>
      <c r="J13" s="66"/>
      <c r="K13" s="68"/>
      <c r="L13" s="14"/>
    </row>
    <row r="14" spans="1:12" ht="58.5" customHeight="1" x14ac:dyDescent="0.25">
      <c r="A14" s="14"/>
      <c r="B14" s="54" t="s">
        <v>60</v>
      </c>
      <c r="C14" s="54" t="s">
        <v>92</v>
      </c>
      <c r="D14" s="54" t="s">
        <v>139</v>
      </c>
      <c r="E14" s="54" t="s">
        <v>93</v>
      </c>
      <c r="F14" s="29" t="s">
        <v>94</v>
      </c>
      <c r="G14" s="57" t="s">
        <v>95</v>
      </c>
      <c r="H14" s="9" t="s">
        <v>96</v>
      </c>
      <c r="I14" s="35" t="s">
        <v>133</v>
      </c>
      <c r="J14" s="32">
        <v>24000000</v>
      </c>
      <c r="K14" s="33" t="s">
        <v>114</v>
      </c>
      <c r="L14" s="14"/>
    </row>
    <row r="15" spans="1:12" ht="69.75" customHeight="1" x14ac:dyDescent="0.25">
      <c r="A15" s="14"/>
      <c r="B15" s="55"/>
      <c r="C15" s="55"/>
      <c r="D15" s="55"/>
      <c r="E15" s="55"/>
      <c r="F15" s="29" t="s">
        <v>97</v>
      </c>
      <c r="G15" s="58"/>
      <c r="H15" s="9" t="s">
        <v>96</v>
      </c>
      <c r="I15" s="35" t="s">
        <v>132</v>
      </c>
      <c r="J15" s="32"/>
      <c r="K15" s="33" t="s">
        <v>134</v>
      </c>
      <c r="L15" s="14"/>
    </row>
    <row r="16" spans="1:12" ht="51" x14ac:dyDescent="0.25">
      <c r="A16" s="14"/>
      <c r="B16" s="9" t="s">
        <v>66</v>
      </c>
      <c r="C16" s="9" t="s">
        <v>98</v>
      </c>
      <c r="D16" s="13" t="s">
        <v>99</v>
      </c>
      <c r="E16" s="13" t="s">
        <v>100</v>
      </c>
      <c r="F16" s="30" t="s">
        <v>101</v>
      </c>
      <c r="G16" s="21" t="s">
        <v>102</v>
      </c>
      <c r="H16" s="8" t="s">
        <v>103</v>
      </c>
      <c r="I16" s="34" t="s">
        <v>131</v>
      </c>
      <c r="J16" s="32"/>
      <c r="K16" s="33" t="s">
        <v>135</v>
      </c>
      <c r="L16" s="14"/>
    </row>
    <row r="17" spans="1:12" ht="63.75" x14ac:dyDescent="0.25">
      <c r="A17" s="14"/>
      <c r="B17" s="54" t="s">
        <v>104</v>
      </c>
      <c r="C17" s="54" t="s">
        <v>105</v>
      </c>
      <c r="D17" s="54" t="s">
        <v>106</v>
      </c>
      <c r="E17" s="54" t="s">
        <v>107</v>
      </c>
      <c r="F17" s="30" t="s">
        <v>108</v>
      </c>
      <c r="G17" s="57" t="s">
        <v>109</v>
      </c>
      <c r="H17" s="8" t="s">
        <v>110</v>
      </c>
      <c r="I17" s="69" t="s">
        <v>124</v>
      </c>
      <c r="J17" s="65">
        <v>30000000</v>
      </c>
      <c r="K17" s="67" t="s">
        <v>136</v>
      </c>
      <c r="L17" s="14"/>
    </row>
    <row r="18" spans="1:12" ht="55.5" customHeight="1" thickBot="1" x14ac:dyDescent="0.3">
      <c r="A18" s="14"/>
      <c r="B18" s="55"/>
      <c r="C18" s="55"/>
      <c r="D18" s="56"/>
      <c r="E18" s="56"/>
      <c r="F18" s="30" t="s">
        <v>111</v>
      </c>
      <c r="G18" s="59"/>
      <c r="H18" s="8" t="s">
        <v>110</v>
      </c>
      <c r="I18" s="71"/>
      <c r="J18" s="66"/>
      <c r="K18" s="68"/>
      <c r="L18" s="14"/>
    </row>
    <row r="19" spans="1:12" ht="13.5" customHeight="1" thickBot="1" x14ac:dyDescent="0.3">
      <c r="A19" s="14"/>
      <c r="B19" s="14"/>
      <c r="C19" s="14"/>
      <c r="D19" s="74" t="s">
        <v>112</v>
      </c>
      <c r="E19" s="75"/>
      <c r="F19" s="75"/>
      <c r="G19" s="76"/>
      <c r="H19" s="76"/>
      <c r="I19" s="22" t="s">
        <v>112</v>
      </c>
      <c r="J19" s="63">
        <f>SUM(J4:J18)</f>
        <v>441550000</v>
      </c>
      <c r="K19" s="64"/>
      <c r="L19" s="14"/>
    </row>
    <row r="20" spans="1:12" x14ac:dyDescent="0.25">
      <c r="A20" s="14"/>
      <c r="B20" s="14"/>
      <c r="C20" s="14"/>
      <c r="D20" s="14"/>
      <c r="E20" s="14"/>
      <c r="F20" s="14"/>
      <c r="G20" s="14"/>
      <c r="H20" s="14"/>
      <c r="I20" s="14"/>
      <c r="J20" s="14"/>
      <c r="K20" s="14"/>
      <c r="L20" s="14"/>
    </row>
    <row r="21" spans="1:12" x14ac:dyDescent="0.25">
      <c r="A21" s="14"/>
      <c r="B21" s="14"/>
      <c r="C21" s="14"/>
      <c r="D21" s="14"/>
      <c r="E21" s="14"/>
      <c r="F21" s="14"/>
      <c r="G21" s="14"/>
      <c r="H21" s="14"/>
      <c r="I21" s="14"/>
      <c r="J21" s="14"/>
      <c r="K21" s="14"/>
      <c r="L21" s="14"/>
    </row>
    <row r="22" spans="1:12" x14ac:dyDescent="0.25">
      <c r="A22" s="14"/>
      <c r="B22" s="14"/>
      <c r="C22" s="14"/>
      <c r="D22" s="14"/>
      <c r="E22" s="14"/>
      <c r="F22" s="14"/>
      <c r="G22" s="14"/>
      <c r="H22" s="14"/>
      <c r="I22" s="14"/>
      <c r="J22" s="14"/>
      <c r="K22" s="14"/>
      <c r="L22" s="14"/>
    </row>
    <row r="23" spans="1:12" x14ac:dyDescent="0.25">
      <c r="A23" s="14"/>
      <c r="B23" s="14"/>
      <c r="C23" s="14"/>
      <c r="D23" s="14"/>
      <c r="E23" s="14"/>
      <c r="F23" s="14"/>
      <c r="G23" s="14"/>
      <c r="H23" s="14"/>
      <c r="I23" s="14"/>
      <c r="J23" s="14"/>
      <c r="K23" s="14"/>
      <c r="L23" s="14"/>
    </row>
  </sheetData>
  <mergeCells count="45">
    <mergeCell ref="J19:K19"/>
    <mergeCell ref="J17:J18"/>
    <mergeCell ref="K17:K18"/>
    <mergeCell ref="H6:H7"/>
    <mergeCell ref="I6:I7"/>
    <mergeCell ref="J6:J7"/>
    <mergeCell ref="K6:K7"/>
    <mergeCell ref="I12:I13"/>
    <mergeCell ref="J12:J13"/>
    <mergeCell ref="K12:K13"/>
    <mergeCell ref="I17:I18"/>
    <mergeCell ref="E6:E7"/>
    <mergeCell ref="G6:G7"/>
    <mergeCell ref="G19:H19"/>
    <mergeCell ref="C12:C13"/>
    <mergeCell ref="D12:D13"/>
    <mergeCell ref="C14:C15"/>
    <mergeCell ref="D14:D15"/>
    <mergeCell ref="B4:B5"/>
    <mergeCell ref="B6:B7"/>
    <mergeCell ref="B8:B9"/>
    <mergeCell ref="B10:B11"/>
    <mergeCell ref="B12:B13"/>
    <mergeCell ref="C4:C5"/>
    <mergeCell ref="D4:D5"/>
    <mergeCell ref="C6:C7"/>
    <mergeCell ref="D6:D7"/>
    <mergeCell ref="C8:C9"/>
    <mergeCell ref="D8:D9"/>
    <mergeCell ref="B17:B18"/>
    <mergeCell ref="C17:C18"/>
    <mergeCell ref="D17:D18"/>
    <mergeCell ref="B14:B15"/>
    <mergeCell ref="G8:G9"/>
    <mergeCell ref="E8:E9"/>
    <mergeCell ref="E10:E11"/>
    <mergeCell ref="G10:G11"/>
    <mergeCell ref="E12:E13"/>
    <mergeCell ref="G12:G13"/>
    <mergeCell ref="E14:E15"/>
    <mergeCell ref="G14:G15"/>
    <mergeCell ref="E17:E18"/>
    <mergeCell ref="G17:G18"/>
    <mergeCell ref="C10:C11"/>
    <mergeCell ref="D10:D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a73385-7241-44c5-805b-3cd95cd45358">
      <Terms xmlns="http://schemas.microsoft.com/office/infopath/2007/PartnerControls"/>
    </lcf76f155ced4ddcb4097134ff3c332f>
    <TaxCatchAll xmlns="360fbbdc-43a3-4ee6-8ca5-2e2ee011e794" xsi:nil="true"/>
    <SharedWithUsers xmlns="360fbbdc-43a3-4ee6-8ca5-2e2ee011e794">
      <UserInfo>
        <DisplayName>RICHARD MAURICIO SANABRIA BELLO</DisplayName>
        <AccountId>12</AccountId>
        <AccountType/>
      </UserInfo>
      <UserInfo>
        <DisplayName>CAMILO AUGUSTO ARIAS LOPEZ</DisplayName>
        <AccountId>13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3497B84F672446BFB69CA42E881B66" ma:contentTypeVersion="11" ma:contentTypeDescription="Crear nuevo documento." ma:contentTypeScope="" ma:versionID="2b62896476824576465442ba6f5c5c27">
  <xsd:schema xmlns:xsd="http://www.w3.org/2001/XMLSchema" xmlns:xs="http://www.w3.org/2001/XMLSchema" xmlns:p="http://schemas.microsoft.com/office/2006/metadata/properties" xmlns:ns2="ada73385-7241-44c5-805b-3cd95cd45358" xmlns:ns3="360fbbdc-43a3-4ee6-8ca5-2e2ee011e794" targetNamespace="http://schemas.microsoft.com/office/2006/metadata/properties" ma:root="true" ma:fieldsID="f50ab0a79ae9d5747ab80f8c8b95e770" ns2:_="" ns3:_="">
    <xsd:import namespace="ada73385-7241-44c5-805b-3cd95cd45358"/>
    <xsd:import namespace="360fbbdc-43a3-4ee6-8ca5-2e2ee011e79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73385-7241-44c5-805b-3cd95cd453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0fbbdc-43a3-4ee6-8ca5-2e2ee011e79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7abd04df-9fcb-4a0c-91c1-6c2e762cd81b}" ma:internalName="TaxCatchAll" ma:showField="CatchAllData" ma:web="360fbbdc-43a3-4ee6-8ca5-2e2ee011e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F5E50-CED3-4C8B-AEDF-94988557A57E}">
  <ds:schemaRefs>
    <ds:schemaRef ds:uri="http://schemas.openxmlformats.org/package/2006/metadata/core-properties"/>
    <ds:schemaRef ds:uri="http://schemas.microsoft.com/office/infopath/2007/PartnerControls"/>
    <ds:schemaRef ds:uri="http://purl.org/dc/terms/"/>
    <ds:schemaRef ds:uri="http://purl.org/dc/dcmitype/"/>
    <ds:schemaRef ds:uri="http://schemas.microsoft.com/office/2006/metadata/properties"/>
    <ds:schemaRef ds:uri="http://schemas.microsoft.com/office/2006/documentManagement/types"/>
    <ds:schemaRef ds:uri="http://purl.org/dc/elements/1.1/"/>
    <ds:schemaRef ds:uri="360fbbdc-43a3-4ee6-8ca5-2e2ee011e794"/>
    <ds:schemaRef ds:uri="ada73385-7241-44c5-805b-3cd95cd45358"/>
    <ds:schemaRef ds:uri="http://www.w3.org/XML/1998/namespace"/>
  </ds:schemaRefs>
</ds:datastoreItem>
</file>

<file path=customXml/itemProps2.xml><?xml version="1.0" encoding="utf-8"?>
<ds:datastoreItem xmlns:ds="http://schemas.openxmlformats.org/officeDocument/2006/customXml" ds:itemID="{86B223CC-C752-49DE-9AE6-7260A0D46ED1}">
  <ds:schemaRefs>
    <ds:schemaRef ds:uri="http://schemas.microsoft.com/sharepoint/v3/contenttype/forms"/>
  </ds:schemaRefs>
</ds:datastoreItem>
</file>

<file path=customXml/itemProps3.xml><?xml version="1.0" encoding="utf-8"?>
<ds:datastoreItem xmlns:ds="http://schemas.openxmlformats.org/officeDocument/2006/customXml" ds:itemID="{D2149396-F4A3-4177-A7E8-8E12A207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a73385-7241-44c5-805b-3cd95cd45358"/>
    <ds:schemaRef ds:uri="360fbbdc-43a3-4ee6-8ca5-2e2ee011e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DOFA</vt:lpstr>
      <vt:lpstr>PLAN ESTRATÉGICO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Enrique Penaloza Melendez</dc:creator>
  <cp:keywords/>
  <dc:description/>
  <cp:lastModifiedBy>JORGE ENRIQUE PEÑALOZA MELENDEZ</cp:lastModifiedBy>
  <cp:revision/>
  <dcterms:created xsi:type="dcterms:W3CDTF">2023-09-26T02:04:10Z</dcterms:created>
  <dcterms:modified xsi:type="dcterms:W3CDTF">2023-11-06T18:30:44Z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0x0101005E3497B84F672446BFB69CA42E881B66</vt:lpwstr>
  </property>
  <property fmtid="{D5CDD505-2E9C-101B-9397-08002B2CF9AE}" pid="3" name="MediaServiceImageTags">
    <vt:lpwstr/>
  </property>
</Properties>
</file>