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magonzalez_universidadean_edu_co/Documents/Escritorio/Docencia/Proyectos Maestría/Piedad Cardozo/"/>
    </mc:Choice>
  </mc:AlternateContent>
  <xr:revisionPtr revIDLastSave="0" documentId="8_{42F1D659-187B-4185-9A5A-5B958324B228}" xr6:coauthVersionLast="47" xr6:coauthVersionMax="47" xr10:uidLastSave="{00000000-0000-0000-0000-000000000000}"/>
  <bookViews>
    <workbookView xWindow="-110" yWindow="-110" windowWidth="19420" windowHeight="10420" xr2:uid="{BC12097D-F40E-D44C-9AE9-5307480EA936}"/>
  </bookViews>
  <sheets>
    <sheet name="PRESENTACIÓN" sheetId="12" r:id="rId1"/>
    <sheet name="Tabla S1" sheetId="8" r:id="rId2"/>
    <sheet name="Tabla S2" sheetId="6" r:id="rId3"/>
    <sheet name="Tabla S3" sheetId="11" r:id="rId4"/>
    <sheet name="Participacion por pais de la mu" sheetId="10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9" i="10" l="1"/>
  <c r="AJ10" i="10"/>
  <c r="AJ11" i="10"/>
  <c r="AJ12" i="10"/>
  <c r="AJ13" i="10"/>
  <c r="AJ14" i="10"/>
  <c r="AJ15" i="10"/>
  <c r="AJ16" i="10"/>
  <c r="AJ17" i="10"/>
  <c r="AJ18" i="10"/>
  <c r="AJ19" i="10"/>
  <c r="AJ20" i="10"/>
  <c r="AJ8" i="10"/>
  <c r="W29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2" i="10"/>
  <c r="D22" i="10"/>
</calcChain>
</file>

<file path=xl/sharedStrings.xml><?xml version="1.0" encoding="utf-8"?>
<sst xmlns="http://schemas.openxmlformats.org/spreadsheetml/2006/main" count="620" uniqueCount="141">
  <si>
    <t>UNIVERSIDAD EAN</t>
  </si>
  <si>
    <t>Maestría en Proyectos de Desarrollo Sostenible</t>
  </si>
  <si>
    <t>Trabajo de Grado: Economía circular en el sector de la construcción de América del Sur</t>
  </si>
  <si>
    <t>2.2.1. Selección de empresas y recopilación de reportes</t>
  </si>
  <si>
    <t>PAISES DE AMERICA DEL SUR DONDE LA EMPRESA PARTICIPA</t>
  </si>
  <si>
    <t>RANKING 2022</t>
  </si>
  <si>
    <t>EMPRESA</t>
  </si>
  <si>
    <t>PAIS ORIGEN</t>
  </si>
  <si>
    <t>Ingreso bruto por ventas en millones US$ DE 2021</t>
  </si>
  <si>
    <t>%
PARTICIPACIÓN 2021</t>
  </si>
  <si>
    <t>AR</t>
  </si>
  <si>
    <t>BO</t>
  </si>
  <si>
    <t>BR</t>
  </si>
  <si>
    <t>CH</t>
  </si>
  <si>
    <t>CO</t>
  </si>
  <si>
    <t>EC</t>
  </si>
  <si>
    <t>GU</t>
  </si>
  <si>
    <t>PA</t>
  </si>
  <si>
    <t>PE</t>
  </si>
  <si>
    <t>SU</t>
  </si>
  <si>
    <t>UR</t>
  </si>
  <si>
    <t>VE</t>
  </si>
  <si>
    <t>SIGDO KOPPERS</t>
  </si>
  <si>
    <t>Chile</t>
  </si>
  <si>
    <t>X</t>
  </si>
  <si>
    <t>España</t>
  </si>
  <si>
    <t>N.R.</t>
  </si>
  <si>
    <t>Brasil</t>
  </si>
  <si>
    <t>AENZA (GRAÑA Y MONTERO)</t>
  </si>
  <si>
    <t>Perú</t>
  </si>
  <si>
    <t>SALFACORP</t>
  </si>
  <si>
    <t>MOTA-ENGIL</t>
  </si>
  <si>
    <t>Portugal</t>
  </si>
  <si>
    <t>BESALCO</t>
  </si>
  <si>
    <t>OEC</t>
  </si>
  <si>
    <t>GRUPO ACS</t>
  </si>
  <si>
    <t>CONSTRUTORA QUEIROZ GALVAO</t>
  </si>
  <si>
    <t>FLESAN</t>
  </si>
  <si>
    <t>MOLLER Y PÉREZ - COTAPOS</t>
  </si>
  <si>
    <t>Colombia</t>
  </si>
  <si>
    <t>COMSA CORPORACIÓN</t>
  </si>
  <si>
    <t>CONSTRUCCIONES EL CONDOR</t>
  </si>
  <si>
    <t>Un solo informe para los años 2021-22</t>
  </si>
  <si>
    <t>Fuente: Elaboración propia con base en Peters C. (2022)</t>
  </si>
  <si>
    <t>Referencia</t>
  </si>
  <si>
    <t>Peters C.[www.construcción latinoamericana] (2022). Las 50 principales. Construcción Latinoamericana (CLA),  septiembre-octubre 2022, 32 - 35. https://digimag.construccionlatinoamericana.com/magazine/reader/235048/32?pageNumber=33</t>
  </si>
  <si>
    <t>Febrero 4 de 2024</t>
  </si>
  <si>
    <t xml:space="preserve">LISTADO DE LAS PRINCIPALES EMPRESAS DE CONSTRUCCIÓN CLA EN SUR AMERICA </t>
  </si>
  <si>
    <t>COSAPI</t>
  </si>
  <si>
    <t>PARTICIPACIÓN DE LAS EMPRESAS SELECCIONADAS POR PAISES</t>
  </si>
  <si>
    <t>No hay Resultado</t>
  </si>
  <si>
    <t>Etapas / Empresas</t>
  </si>
  <si>
    <t>Etapa de prediseño y diseño</t>
  </si>
  <si>
    <t>Etapa de fabricación</t>
  </si>
  <si>
    <t>Etapa de construcción</t>
  </si>
  <si>
    <t>Etapa de operación y uso</t>
  </si>
  <si>
    <t>Etapa de fin de vida</t>
  </si>
  <si>
    <t>Actividades de Construcción y Servicios (ACS)</t>
  </si>
  <si>
    <t xml:space="preserve"> -</t>
  </si>
  <si>
    <t xml:space="preserve">- </t>
  </si>
  <si>
    <t>-</t>
  </si>
  <si>
    <t>+</t>
  </si>
  <si>
    <t> -</t>
  </si>
  <si>
    <t xml:space="preserve"> OEC</t>
  </si>
  <si>
    <t>ACS</t>
  </si>
  <si>
    <t xml:space="preserve"> +</t>
  </si>
  <si>
    <t> +</t>
  </si>
  <si>
    <t>Total de +</t>
  </si>
  <si>
    <t>Prediseño y diseño</t>
  </si>
  <si>
    <t>Fabricación</t>
  </si>
  <si>
    <t>Construcción</t>
  </si>
  <si>
    <t>Fin de vida</t>
  </si>
  <si>
    <t>Etapa</t>
  </si>
  <si>
    <t>Estrategia o práctica</t>
  </si>
  <si>
    <t>Empresas</t>
  </si>
  <si>
    <t>Incorporación de materiales reciclados
 en los proyectos</t>
  </si>
  <si>
    <t>Uso de herramienta BIM, integración a la cadena
 de suministro, diseño en capas</t>
  </si>
  <si>
    <t>Contratación personal con conocimientos en EC
 y conformación de equipos  de trabajo</t>
  </si>
  <si>
    <t>Análisis de ciclo de vida en los proyectos,
evaluación del impacto ambiental</t>
  </si>
  <si>
    <t>Cadena de suministro circular</t>
  </si>
  <si>
    <t>Uso eficiente de los recursos hídricos</t>
  </si>
  <si>
    <t>Uso de fuentes de energía renovables</t>
  </si>
  <si>
    <t>n/r</t>
  </si>
  <si>
    <t>Operación
y uso</t>
  </si>
  <si>
    <t>Reuso de residuos buscando minimizar
 vertimientos</t>
  </si>
  <si>
    <t>Gestión de residuos en situ</t>
  </si>
  <si>
    <t>Inventario de materiales y elementos de
 construcción para reutilizar</t>
  </si>
  <si>
    <t>Tecnologías para mejorar la calidad de los
 materiales recuperados</t>
  </si>
  <si>
    <t>Red de reciclaje</t>
  </si>
  <si>
    <t>Tasas y objetivos de reciclaje</t>
  </si>
  <si>
    <t>ARGENTINA</t>
  </si>
  <si>
    <t>BOLIVIA</t>
  </si>
  <si>
    <t>BRASIL</t>
  </si>
  <si>
    <t>CHILE</t>
  </si>
  <si>
    <t>COLOMBIA</t>
  </si>
  <si>
    <t>ECUADOR</t>
  </si>
  <si>
    <t>GUYANA</t>
  </si>
  <si>
    <t>PARAGUAY</t>
  </si>
  <si>
    <t>PERÚ</t>
  </si>
  <si>
    <t>SURINAM</t>
  </si>
  <si>
    <t>URUGUAY</t>
  </si>
  <si>
    <t>VENEZUELA</t>
  </si>
  <si>
    <t>FLESAN
MOLLER Y PÉREZ - COTAPOS</t>
  </si>
  <si>
    <t>SALFACORP
MOLLER Y PÉREZ - COTAPOS</t>
  </si>
  <si>
    <t xml:space="preserve">AENZA (GRAÑA Y MONTERO)
SALFACORP
MOTA-ENGIL
MOLLER Y PÉREZ - COTAPOS
</t>
  </si>
  <si>
    <t xml:space="preserve">SIGDO KOPPERS
</t>
  </si>
  <si>
    <t xml:space="preserve">SIGDO KOPPERS
MOTA-ENGIL
COSAPI
COMSA CORPORACIÓN
</t>
  </si>
  <si>
    <t>CONSTRUTORA QUEIROZ GALVAO
CONSTRUCCIONES EL CONDOR</t>
  </si>
  <si>
    <t>SIGDO KOPPERS
MOTA-ENGIL
Odebrecht Engenharia &amp; Construçáo
COSAPI
CONSTRUTORA QUEIROZ GALVAO</t>
  </si>
  <si>
    <t>SIGDO KOPPERS
SALFACORP
MOTA-ENGIL
Odebrecht Engenharia &amp; Construçáo
Actividades de Construcción y Servicios
CONSTRUTORA QUEIROZ GALVAO</t>
  </si>
  <si>
    <t>AENZA (GRAÑA Y MONTERO)
SALFACORP
Odebrecht Engenharia &amp; Construçáo
MOLLER Y PÉREZ - COTAPOS</t>
  </si>
  <si>
    <t>Incorporación de metodología PPM (Pre-armar, Prefabricar y Modulizar)</t>
  </si>
  <si>
    <t>Número de empresas por estrategia o práctica</t>
  </si>
  <si>
    <t>Fuente: Elaboración propia. + se refiere a implementación de prácticas de EC en el informe, – a ausencia y NA a que no se logró acceder a los informes de sostenibilidad.</t>
  </si>
  <si>
    <t>Fuente: Elaboración propia. n/r se refiere a que no se reporta en los informes de sostenibilidad.</t>
  </si>
  <si>
    <t>Economía circular en el sector de la construcción de América del Sur</t>
  </si>
  <si>
    <t>Piedad Cardozo Carrillo</t>
  </si>
  <si>
    <t xml:space="preserve">Trabajo de grado presentado como requisito para optar al título de: </t>
  </si>
  <si>
    <t>Magíster en Proyectos de Desarrollo Sostenible</t>
  </si>
  <si>
    <t>Director y codirector:</t>
  </si>
  <si>
    <t>Miguel Ángel González Curbelo y Felipe Andrés Romero Perdomo</t>
  </si>
  <si>
    <t>Modalidad:</t>
  </si>
  <si>
    <t>Artículo Científico</t>
  </si>
  <si>
    <t>Universidad Ean</t>
  </si>
  <si>
    <t>Facultad de Ingeniería</t>
  </si>
  <si>
    <t>Bogotá, Colombia</t>
  </si>
  <si>
    <r>
      <t>Tabla S1</t>
    </r>
    <r>
      <rPr>
        <sz val="12"/>
        <color theme="1"/>
        <rFont val="Times New Roman"/>
        <family val="1"/>
      </rPr>
      <t>. Consideración de prácticas de EC implementadas por cada etapa del ciclo de vida de la construcción que aparecen en los reportes de sostenibilidad del 2018 al 2020 de las empresas</t>
    </r>
    <r>
      <rPr>
        <b/>
        <sz val="12"/>
        <color theme="1"/>
        <rFont val="Times New Roman"/>
        <family val="1"/>
      </rPr>
      <t>.</t>
    </r>
  </si>
  <si>
    <r>
      <rPr>
        <b/>
        <sz val="12"/>
        <color theme="1"/>
        <rFont val="Times New Roman"/>
        <family val="1"/>
      </rPr>
      <t>Tabla S3.</t>
    </r>
    <r>
      <rPr>
        <sz val="12"/>
        <color theme="1"/>
        <rFont val="Times New Roman"/>
        <family val="1"/>
      </rPr>
      <t xml:space="preserve"> Datos crudos reportados en los informes de sostenibilidad de las empresas de construcción de los indicadores encontrados por etapa de ciclo de vida.</t>
    </r>
  </si>
  <si>
    <r>
      <t>Tabla S2</t>
    </r>
    <r>
      <rPr>
        <sz val="12"/>
        <color theme="1"/>
        <rFont val="Times New Roman"/>
        <family val="1"/>
      </rPr>
      <t>. Prácticas o estrategias de EC implementadas por cada etapa del ciclo de vida de la construcción que aparecen en los reportes de sostenibilidad del 2018 al 2020 de las empresas</t>
    </r>
    <r>
      <rPr>
        <b/>
        <sz val="12"/>
        <color theme="1"/>
        <rFont val="Times New Roman"/>
        <family val="1"/>
      </rPr>
      <t>.</t>
    </r>
  </si>
  <si>
    <t>Empresa</t>
  </si>
  <si>
    <t>Etapa fín de vida</t>
  </si>
  <si>
    <t>Uso eficiente de los recursos hidricos</t>
  </si>
  <si>
    <t xml:space="preserve">Reuso de residuos buscando minimizar vertimientos </t>
  </si>
  <si>
    <t>Inventario de materiales y elementos de construcción para reutilizar</t>
  </si>
  <si>
    <t>AENZA</t>
  </si>
  <si>
    <t>Construtora Queiroz Galvao</t>
  </si>
  <si>
    <t>Mota-Engil</t>
  </si>
  <si>
    <t>Construcciones El Condor</t>
  </si>
  <si>
    <t>SIGDO KOPPERS
AENZA (GRAÑA Y MONTERO)
SALFACORP
MOTA-ENGIL
OEC
ACS
CONSTRUTORA QUEIROZ GALVAO
MOLLER Y PÉREZ - COTAPOS
CONSTRUCCIONES EL CONDOR</t>
  </si>
  <si>
    <t>Sigdo Koppers</t>
  </si>
  <si>
    <t>COSAPI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</si>
</sst>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0" xfId="1" applyFont="1" applyFill="1" applyAlignment="1">
      <alignment horizontal="left" vertical="center"/>
    </xf>
    <xf numFmtId="0" fontId="3" fillId="3" borderId="0" xfId="0" applyFont="1" applyFill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justify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164" fontId="2" fillId="5" borderId="6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0" xfId="0" applyFont="1" applyFill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9" fontId="5" fillId="8" borderId="1" xfId="0" applyNumberFormat="1" applyFont="1" applyFill="1" applyBorder="1" applyAlignment="1">
      <alignment horizontal="center" vertical="center"/>
    </xf>
    <xf numFmtId="9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E75C-AF09-431F-93DF-8103484F893A}">
  <dimension ref="A1:A22"/>
  <sheetViews>
    <sheetView tabSelected="1" zoomScale="60" zoomScaleNormal="60" workbookViewId="0">
      <selection activeCell="C25" sqref="C25"/>
    </sheetView>
  </sheetViews>
  <sheetFormatPr baseColWidth="10" defaultRowHeight="15.5" x14ac:dyDescent="0.35"/>
  <cols>
    <col min="1" max="1" width="74" style="54" bestFit="1" customWidth="1"/>
  </cols>
  <sheetData>
    <row r="1" spans="1:1" ht="17.5" x14ac:dyDescent="0.35">
      <c r="A1" s="50" t="s">
        <v>115</v>
      </c>
    </row>
    <row r="2" spans="1:1" x14ac:dyDescent="0.35">
      <c r="A2" s="52"/>
    </row>
    <row r="3" spans="1:1" x14ac:dyDescent="0.35">
      <c r="A3" s="51" t="s">
        <v>116</v>
      </c>
    </row>
    <row r="4" spans="1:1" x14ac:dyDescent="0.35">
      <c r="A4" s="52"/>
    </row>
    <row r="5" spans="1:1" x14ac:dyDescent="0.35">
      <c r="A5" s="52"/>
    </row>
    <row r="6" spans="1:1" x14ac:dyDescent="0.35">
      <c r="A6" s="52" t="s">
        <v>117</v>
      </c>
    </row>
    <row r="7" spans="1:1" x14ac:dyDescent="0.35">
      <c r="A7" s="51" t="s">
        <v>118</v>
      </c>
    </row>
    <row r="8" spans="1:1" x14ac:dyDescent="0.35">
      <c r="A8" s="52"/>
    </row>
    <row r="9" spans="1:1" x14ac:dyDescent="0.35">
      <c r="A9" s="52"/>
    </row>
    <row r="10" spans="1:1" x14ac:dyDescent="0.35">
      <c r="A10" s="52" t="s">
        <v>119</v>
      </c>
    </row>
    <row r="11" spans="1:1" x14ac:dyDescent="0.35">
      <c r="A11" s="52" t="s">
        <v>120</v>
      </c>
    </row>
    <row r="12" spans="1:1" x14ac:dyDescent="0.35">
      <c r="A12" s="52"/>
    </row>
    <row r="13" spans="1:1" x14ac:dyDescent="0.35">
      <c r="A13" s="52" t="s">
        <v>121</v>
      </c>
    </row>
    <row r="14" spans="1:1" x14ac:dyDescent="0.35">
      <c r="A14" s="51" t="s">
        <v>122</v>
      </c>
    </row>
    <row r="15" spans="1:1" x14ac:dyDescent="0.35">
      <c r="A15" s="52"/>
    </row>
    <row r="16" spans="1:1" x14ac:dyDescent="0.35">
      <c r="A16" s="52"/>
    </row>
    <row r="17" spans="1:1" x14ac:dyDescent="0.35">
      <c r="A17" s="52"/>
    </row>
    <row r="18" spans="1:1" x14ac:dyDescent="0.35">
      <c r="A18" s="52" t="s">
        <v>123</v>
      </c>
    </row>
    <row r="19" spans="1:1" x14ac:dyDescent="0.35">
      <c r="A19" s="52" t="s">
        <v>124</v>
      </c>
    </row>
    <row r="20" spans="1:1" x14ac:dyDescent="0.35">
      <c r="A20" s="52" t="s">
        <v>1</v>
      </c>
    </row>
    <row r="21" spans="1:1" x14ac:dyDescent="0.35">
      <c r="A21" s="52" t="s">
        <v>125</v>
      </c>
    </row>
    <row r="22" spans="1:1" x14ac:dyDescent="0.35">
      <c r="A22" s="53">
        <v>2024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D6E4C-308A-4236-8B55-BA77323053F7}">
  <dimension ref="A1:Z18"/>
  <sheetViews>
    <sheetView zoomScale="60" zoomScaleNormal="60" workbookViewId="0">
      <selection activeCell="E5" sqref="E5"/>
    </sheetView>
  </sheetViews>
  <sheetFormatPr baseColWidth="10" defaultColWidth="10.6640625" defaultRowHeight="13" x14ac:dyDescent="0.3"/>
  <cols>
    <col min="1" max="1" width="13.5" style="41" customWidth="1"/>
    <col min="2" max="2" width="10.6640625" style="41" customWidth="1"/>
    <col min="3" max="3" width="10.6640625" style="41"/>
    <col min="4" max="4" width="11.6640625" style="41" customWidth="1"/>
    <col min="5" max="5" width="10.6640625" style="41"/>
    <col min="6" max="6" width="11.6640625" style="41" customWidth="1"/>
    <col min="7" max="8" width="10.6640625" style="41"/>
    <col min="9" max="9" width="11.6640625" style="41" customWidth="1"/>
    <col min="10" max="18" width="10.6640625" style="41"/>
    <col min="19" max="19" width="11.6640625" style="41" customWidth="1"/>
    <col min="20" max="16384" width="10.6640625" style="41"/>
  </cols>
  <sheetData>
    <row r="1" spans="1:26" ht="15.5" x14ac:dyDescent="0.3">
      <c r="A1" s="61" t="s">
        <v>126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6" x14ac:dyDescent="0.3">
      <c r="A2" s="60">
        <v>2018</v>
      </c>
      <c r="B2" s="60"/>
      <c r="C2" s="60"/>
      <c r="D2" s="60"/>
      <c r="E2" s="60"/>
      <c r="F2" s="60"/>
      <c r="G2" s="60">
        <v>2019</v>
      </c>
      <c r="H2" s="60"/>
      <c r="I2" s="60"/>
      <c r="J2" s="60"/>
      <c r="K2" s="60"/>
      <c r="L2" s="60">
        <v>2020</v>
      </c>
      <c r="M2" s="60"/>
      <c r="N2" s="60"/>
      <c r="O2" s="60"/>
      <c r="P2" s="60"/>
      <c r="Q2" s="60">
        <v>2021</v>
      </c>
      <c r="R2" s="60"/>
      <c r="S2" s="60"/>
      <c r="T2" s="60"/>
      <c r="U2" s="60"/>
      <c r="V2" s="60">
        <v>2022</v>
      </c>
      <c r="W2" s="60"/>
      <c r="X2" s="60"/>
      <c r="Y2" s="60"/>
      <c r="Z2" s="60"/>
    </row>
    <row r="3" spans="1:26" ht="39" x14ac:dyDescent="0.3">
      <c r="A3" s="36" t="s">
        <v>51</v>
      </c>
      <c r="B3" s="36" t="s">
        <v>52</v>
      </c>
      <c r="C3" s="36" t="s">
        <v>53</v>
      </c>
      <c r="D3" s="36" t="s">
        <v>54</v>
      </c>
      <c r="E3" s="36" t="s">
        <v>55</v>
      </c>
      <c r="F3" s="36" t="s">
        <v>56</v>
      </c>
      <c r="G3" s="36" t="s">
        <v>52</v>
      </c>
      <c r="H3" s="36" t="s">
        <v>53</v>
      </c>
      <c r="I3" s="36" t="s">
        <v>54</v>
      </c>
      <c r="J3" s="36" t="s">
        <v>55</v>
      </c>
      <c r="K3" s="36" t="s">
        <v>56</v>
      </c>
      <c r="L3" s="36" t="s">
        <v>52</v>
      </c>
      <c r="M3" s="36" t="s">
        <v>53</v>
      </c>
      <c r="N3" s="36" t="s">
        <v>54</v>
      </c>
      <c r="O3" s="36" t="s">
        <v>55</v>
      </c>
      <c r="P3" s="36" t="s">
        <v>56</v>
      </c>
      <c r="Q3" s="36" t="s">
        <v>52</v>
      </c>
      <c r="R3" s="36" t="s">
        <v>53</v>
      </c>
      <c r="S3" s="36" t="s">
        <v>54</v>
      </c>
      <c r="T3" s="36" t="s">
        <v>55</v>
      </c>
      <c r="U3" s="36" t="s">
        <v>56</v>
      </c>
      <c r="V3" s="36" t="s">
        <v>52</v>
      </c>
      <c r="W3" s="36" t="s">
        <v>53</v>
      </c>
      <c r="X3" s="36" t="s">
        <v>54</v>
      </c>
      <c r="Y3" s="36" t="s">
        <v>55</v>
      </c>
      <c r="Z3" s="36" t="s">
        <v>56</v>
      </c>
    </row>
    <row r="4" spans="1:26" ht="32" customHeight="1" x14ac:dyDescent="0.3">
      <c r="A4" s="42" t="s">
        <v>22</v>
      </c>
      <c r="B4" s="43" t="s">
        <v>58</v>
      </c>
      <c r="C4" s="43" t="s">
        <v>59</v>
      </c>
      <c r="D4" s="43" t="s">
        <v>60</v>
      </c>
      <c r="E4" s="43" t="s">
        <v>60</v>
      </c>
      <c r="F4" s="43" t="s">
        <v>61</v>
      </c>
      <c r="G4" s="44" t="s">
        <v>58</v>
      </c>
      <c r="H4" s="44" t="s">
        <v>61</v>
      </c>
      <c r="I4" s="44" t="s">
        <v>60</v>
      </c>
      <c r="J4" s="44" t="s">
        <v>60</v>
      </c>
      <c r="K4" s="44" t="s">
        <v>61</v>
      </c>
      <c r="L4" s="44" t="s">
        <v>60</v>
      </c>
      <c r="M4" s="44" t="s">
        <v>61</v>
      </c>
      <c r="N4" s="44" t="s">
        <v>60</v>
      </c>
      <c r="O4" s="44" t="s">
        <v>60</v>
      </c>
      <c r="P4" s="44" t="s">
        <v>61</v>
      </c>
      <c r="Q4" s="44" t="s">
        <v>58</v>
      </c>
      <c r="R4" s="44" t="s">
        <v>61</v>
      </c>
      <c r="S4" s="44" t="s">
        <v>60</v>
      </c>
      <c r="T4" s="44" t="s">
        <v>60</v>
      </c>
      <c r="U4" s="44" t="s">
        <v>61</v>
      </c>
      <c r="V4" s="44" t="s">
        <v>62</v>
      </c>
      <c r="W4" s="44" t="s">
        <v>61</v>
      </c>
      <c r="X4" s="44" t="s">
        <v>60</v>
      </c>
      <c r="Y4" s="44" t="s">
        <v>60</v>
      </c>
      <c r="Z4" s="44" t="s">
        <v>61</v>
      </c>
    </row>
    <row r="5" spans="1:26" ht="26" x14ac:dyDescent="0.3">
      <c r="A5" s="42" t="s">
        <v>28</v>
      </c>
      <c r="B5" s="43" t="s">
        <v>58</v>
      </c>
      <c r="C5" s="43" t="s">
        <v>61</v>
      </c>
      <c r="D5" s="43" t="s">
        <v>60</v>
      </c>
      <c r="E5" s="43" t="s">
        <v>58</v>
      </c>
      <c r="F5" s="43" t="s">
        <v>61</v>
      </c>
      <c r="G5" s="44" t="s">
        <v>58</v>
      </c>
      <c r="H5" s="44" t="s">
        <v>61</v>
      </c>
      <c r="I5" s="44" t="s">
        <v>60</v>
      </c>
      <c r="J5" s="44" t="s">
        <v>58</v>
      </c>
      <c r="K5" s="44" t="s">
        <v>61</v>
      </c>
      <c r="L5" s="44" t="s">
        <v>58</v>
      </c>
      <c r="M5" s="44" t="s">
        <v>61</v>
      </c>
      <c r="N5" s="44" t="s">
        <v>60</v>
      </c>
      <c r="O5" s="44" t="s">
        <v>58</v>
      </c>
      <c r="P5" s="44" t="s">
        <v>61</v>
      </c>
      <c r="Q5" s="44" t="s">
        <v>58</v>
      </c>
      <c r="R5" s="44" t="s">
        <v>61</v>
      </c>
      <c r="S5" s="44" t="s">
        <v>60</v>
      </c>
      <c r="T5" s="44" t="s">
        <v>58</v>
      </c>
      <c r="U5" s="44" t="s">
        <v>61</v>
      </c>
      <c r="V5" s="44" t="s">
        <v>62</v>
      </c>
      <c r="W5" s="44" t="s">
        <v>61</v>
      </c>
      <c r="X5" s="44" t="s">
        <v>60</v>
      </c>
      <c r="Y5" s="44" t="s">
        <v>62</v>
      </c>
      <c r="Z5" s="44" t="s">
        <v>61</v>
      </c>
    </row>
    <row r="6" spans="1:26" x14ac:dyDescent="0.3">
      <c r="A6" s="42" t="s">
        <v>30</v>
      </c>
      <c r="B6" s="43" t="s">
        <v>58</v>
      </c>
      <c r="C6" s="43" t="s">
        <v>58</v>
      </c>
      <c r="D6" s="43" t="s">
        <v>60</v>
      </c>
      <c r="E6" s="43" t="s">
        <v>58</v>
      </c>
      <c r="F6" s="43" t="s">
        <v>60</v>
      </c>
      <c r="G6" s="44" t="s">
        <v>58</v>
      </c>
      <c r="H6" s="44" t="s">
        <v>58</v>
      </c>
      <c r="I6" s="44" t="s">
        <v>60</v>
      </c>
      <c r="J6" s="44" t="s">
        <v>58</v>
      </c>
      <c r="K6" s="44" t="s">
        <v>60</v>
      </c>
      <c r="L6" s="44" t="s">
        <v>61</v>
      </c>
      <c r="M6" s="44" t="s">
        <v>58</v>
      </c>
      <c r="N6" s="44" t="s">
        <v>60</v>
      </c>
      <c r="O6" s="44" t="s">
        <v>58</v>
      </c>
      <c r="P6" s="44" t="s">
        <v>61</v>
      </c>
      <c r="Q6" s="44" t="s">
        <v>61</v>
      </c>
      <c r="R6" s="44" t="s">
        <v>61</v>
      </c>
      <c r="S6" s="44" t="s">
        <v>60</v>
      </c>
      <c r="T6" s="44" t="s">
        <v>58</v>
      </c>
      <c r="U6" s="44" t="s">
        <v>60</v>
      </c>
      <c r="V6" s="44" t="s">
        <v>61</v>
      </c>
      <c r="W6" s="44" t="s">
        <v>61</v>
      </c>
      <c r="X6" s="44" t="s">
        <v>60</v>
      </c>
      <c r="Y6" s="44" t="s">
        <v>62</v>
      </c>
      <c r="Z6" s="44" t="s">
        <v>61</v>
      </c>
    </row>
    <row r="7" spans="1:26" x14ac:dyDescent="0.3">
      <c r="A7" s="42" t="s">
        <v>31</v>
      </c>
      <c r="B7" s="43" t="s">
        <v>58</v>
      </c>
      <c r="C7" s="43" t="s">
        <v>58</v>
      </c>
      <c r="D7" s="43" t="s">
        <v>60</v>
      </c>
      <c r="E7" s="43" t="s">
        <v>58</v>
      </c>
      <c r="F7" s="43" t="s">
        <v>60</v>
      </c>
      <c r="G7" s="44" t="s">
        <v>58</v>
      </c>
      <c r="H7" s="44" t="s">
        <v>58</v>
      </c>
      <c r="I7" s="44" t="s">
        <v>60</v>
      </c>
      <c r="J7" s="44" t="s">
        <v>58</v>
      </c>
      <c r="K7" s="44" t="s">
        <v>60</v>
      </c>
      <c r="L7" s="44" t="s">
        <v>61</v>
      </c>
      <c r="M7" s="44" t="s">
        <v>61</v>
      </c>
      <c r="N7" s="44" t="s">
        <v>60</v>
      </c>
      <c r="O7" s="44" t="s">
        <v>58</v>
      </c>
      <c r="P7" s="44" t="s">
        <v>61</v>
      </c>
      <c r="Q7" s="44" t="s">
        <v>61</v>
      </c>
      <c r="R7" s="44" t="s">
        <v>61</v>
      </c>
      <c r="S7" s="44" t="s">
        <v>60</v>
      </c>
      <c r="T7" s="44" t="s">
        <v>58</v>
      </c>
      <c r="U7" s="44" t="s">
        <v>61</v>
      </c>
      <c r="V7" s="44" t="s">
        <v>61</v>
      </c>
      <c r="W7" s="44" t="s">
        <v>61</v>
      </c>
      <c r="X7" s="44" t="s">
        <v>60</v>
      </c>
      <c r="Y7" s="44" t="s">
        <v>62</v>
      </c>
      <c r="Z7" s="44" t="s">
        <v>61</v>
      </c>
    </row>
    <row r="8" spans="1:26" x14ac:dyDescent="0.3">
      <c r="A8" s="42" t="s">
        <v>33</v>
      </c>
      <c r="B8" s="43" t="s">
        <v>58</v>
      </c>
      <c r="C8" s="43" t="s">
        <v>58</v>
      </c>
      <c r="D8" s="43" t="s">
        <v>60</v>
      </c>
      <c r="E8" s="43" t="s">
        <v>58</v>
      </c>
      <c r="F8" s="43" t="s">
        <v>60</v>
      </c>
      <c r="G8" s="44" t="s">
        <v>58</v>
      </c>
      <c r="H8" s="44" t="s">
        <v>58</v>
      </c>
      <c r="I8" s="44" t="s">
        <v>60</v>
      </c>
      <c r="J8" s="44" t="s">
        <v>58</v>
      </c>
      <c r="K8" s="44" t="s">
        <v>60</v>
      </c>
      <c r="L8" s="44" t="s">
        <v>58</v>
      </c>
      <c r="M8" s="44" t="s">
        <v>58</v>
      </c>
      <c r="N8" s="44" t="s">
        <v>60</v>
      </c>
      <c r="O8" s="44" t="s">
        <v>58</v>
      </c>
      <c r="P8" s="44" t="s">
        <v>60</v>
      </c>
      <c r="Q8" s="44" t="s">
        <v>58</v>
      </c>
      <c r="R8" s="44" t="s">
        <v>58</v>
      </c>
      <c r="S8" s="44" t="s">
        <v>60</v>
      </c>
      <c r="T8" s="44" t="s">
        <v>58</v>
      </c>
      <c r="U8" s="44" t="s">
        <v>60</v>
      </c>
      <c r="V8" s="44" t="s">
        <v>62</v>
      </c>
      <c r="W8" s="44" t="s">
        <v>62</v>
      </c>
      <c r="X8" s="44" t="s">
        <v>60</v>
      </c>
      <c r="Y8" s="44" t="s">
        <v>62</v>
      </c>
      <c r="Z8" s="44" t="s">
        <v>60</v>
      </c>
    </row>
    <row r="9" spans="1:26" x14ac:dyDescent="0.3">
      <c r="A9" s="45" t="s">
        <v>63</v>
      </c>
      <c r="B9" s="46" t="s">
        <v>58</v>
      </c>
      <c r="C9" s="46" t="s">
        <v>61</v>
      </c>
      <c r="D9" s="46" t="s">
        <v>60</v>
      </c>
      <c r="E9" s="46" t="s">
        <v>58</v>
      </c>
      <c r="F9" s="46" t="s">
        <v>61</v>
      </c>
      <c r="G9" s="44" t="s">
        <v>58</v>
      </c>
      <c r="H9" s="44" t="s">
        <v>61</v>
      </c>
      <c r="I9" s="44" t="s">
        <v>60</v>
      </c>
      <c r="J9" s="44" t="s">
        <v>58</v>
      </c>
      <c r="K9" s="44" t="s">
        <v>61</v>
      </c>
      <c r="L9" s="44" t="s">
        <v>58</v>
      </c>
      <c r="M9" s="44" t="s">
        <v>61</v>
      </c>
      <c r="N9" s="44" t="s">
        <v>60</v>
      </c>
      <c r="O9" s="44" t="s">
        <v>58</v>
      </c>
      <c r="P9" s="44" t="s">
        <v>61</v>
      </c>
      <c r="Q9" s="44" t="s">
        <v>58</v>
      </c>
      <c r="R9" s="44" t="s">
        <v>61</v>
      </c>
      <c r="S9" s="44" t="s">
        <v>60</v>
      </c>
      <c r="T9" s="44" t="s">
        <v>58</v>
      </c>
      <c r="U9" s="44" t="s">
        <v>61</v>
      </c>
      <c r="V9" s="44" t="s">
        <v>62</v>
      </c>
      <c r="W9" s="44" t="s">
        <v>61</v>
      </c>
      <c r="X9" s="44" t="s">
        <v>60</v>
      </c>
      <c r="Y9" s="44" t="s">
        <v>62</v>
      </c>
      <c r="Z9" s="44" t="s">
        <v>61</v>
      </c>
    </row>
    <row r="10" spans="1:26" x14ac:dyDescent="0.3">
      <c r="A10" s="42" t="s">
        <v>48</v>
      </c>
      <c r="B10" s="43" t="s">
        <v>58</v>
      </c>
      <c r="C10" s="43" t="s">
        <v>61</v>
      </c>
      <c r="D10" s="43" t="s">
        <v>60</v>
      </c>
      <c r="E10" s="43" t="s">
        <v>58</v>
      </c>
      <c r="F10" s="43" t="s">
        <v>61</v>
      </c>
      <c r="G10" s="44" t="s">
        <v>58</v>
      </c>
      <c r="H10" s="44" t="s">
        <v>61</v>
      </c>
      <c r="I10" s="44" t="s">
        <v>60</v>
      </c>
      <c r="J10" s="44" t="s">
        <v>58</v>
      </c>
      <c r="K10" s="44" t="s">
        <v>61</v>
      </c>
      <c r="L10" s="44" t="s">
        <v>58</v>
      </c>
      <c r="M10" s="44" t="s">
        <v>61</v>
      </c>
      <c r="N10" s="44" t="s">
        <v>60</v>
      </c>
      <c r="O10" s="44" t="s">
        <v>58</v>
      </c>
      <c r="P10" s="44" t="s">
        <v>61</v>
      </c>
      <c r="Q10" s="44" t="s">
        <v>58</v>
      </c>
      <c r="R10" s="44" t="s">
        <v>58</v>
      </c>
      <c r="S10" s="44" t="s">
        <v>60</v>
      </c>
      <c r="T10" s="44" t="s">
        <v>58</v>
      </c>
      <c r="U10" s="44" t="s">
        <v>61</v>
      </c>
      <c r="V10" s="44" t="s">
        <v>62</v>
      </c>
      <c r="W10" s="44" t="s">
        <v>62</v>
      </c>
      <c r="X10" s="44" t="s">
        <v>60</v>
      </c>
      <c r="Y10" s="44" t="s">
        <v>62</v>
      </c>
      <c r="Z10" s="44" t="s">
        <v>61</v>
      </c>
    </row>
    <row r="11" spans="1:26" x14ac:dyDescent="0.3">
      <c r="A11" s="42" t="s">
        <v>64</v>
      </c>
      <c r="B11" s="43" t="s">
        <v>58</v>
      </c>
      <c r="C11" s="43" t="s">
        <v>61</v>
      </c>
      <c r="D11" s="43" t="s">
        <v>60</v>
      </c>
      <c r="E11" s="43" t="s">
        <v>58</v>
      </c>
      <c r="F11" s="43" t="s">
        <v>61</v>
      </c>
      <c r="G11" s="44" t="s">
        <v>58</v>
      </c>
      <c r="H11" s="44" t="s">
        <v>61</v>
      </c>
      <c r="I11" s="44" t="s">
        <v>60</v>
      </c>
      <c r="J11" s="44" t="s">
        <v>58</v>
      </c>
      <c r="K11" s="44" t="s">
        <v>61</v>
      </c>
      <c r="L11" s="44" t="s">
        <v>58</v>
      </c>
      <c r="M11" s="44" t="s">
        <v>61</v>
      </c>
      <c r="N11" s="44" t="s">
        <v>60</v>
      </c>
      <c r="O11" s="44" t="s">
        <v>58</v>
      </c>
      <c r="P11" s="44" t="s">
        <v>61</v>
      </c>
      <c r="Q11" s="44" t="s">
        <v>61</v>
      </c>
      <c r="R11" s="44" t="s">
        <v>61</v>
      </c>
      <c r="S11" s="44" t="s">
        <v>60</v>
      </c>
      <c r="T11" s="44" t="s">
        <v>58</v>
      </c>
      <c r="U11" s="44" t="s">
        <v>61</v>
      </c>
      <c r="V11" s="44" t="s">
        <v>61</v>
      </c>
      <c r="W11" s="44" t="s">
        <v>61</v>
      </c>
      <c r="X11" s="44" t="s">
        <v>60</v>
      </c>
      <c r="Y11" s="44" t="s">
        <v>62</v>
      </c>
      <c r="Z11" s="44" t="s">
        <v>61</v>
      </c>
    </row>
    <row r="12" spans="1:26" ht="35.5" customHeight="1" x14ac:dyDescent="0.3">
      <c r="A12" s="42" t="s">
        <v>36</v>
      </c>
      <c r="B12" s="43" t="s">
        <v>58</v>
      </c>
      <c r="C12" s="43" t="s">
        <v>61</v>
      </c>
      <c r="D12" s="43" t="s">
        <v>60</v>
      </c>
      <c r="E12" s="43" t="s">
        <v>58</v>
      </c>
      <c r="F12" s="43" t="s">
        <v>61</v>
      </c>
      <c r="G12" s="47" t="s">
        <v>58</v>
      </c>
      <c r="H12" s="47" t="s">
        <v>65</v>
      </c>
      <c r="I12" s="47" t="s">
        <v>60</v>
      </c>
      <c r="J12" s="47" t="s">
        <v>58</v>
      </c>
      <c r="K12" s="47" t="s">
        <v>61</v>
      </c>
      <c r="L12" s="47" t="s">
        <v>58</v>
      </c>
      <c r="M12" s="47" t="s">
        <v>61</v>
      </c>
      <c r="N12" s="47" t="s">
        <v>60</v>
      </c>
      <c r="O12" s="47" t="s">
        <v>58</v>
      </c>
      <c r="P12" s="47" t="s">
        <v>61</v>
      </c>
      <c r="Q12" s="47" t="s">
        <v>58</v>
      </c>
      <c r="R12" s="47" t="s">
        <v>61</v>
      </c>
      <c r="S12" s="47" t="s">
        <v>60</v>
      </c>
      <c r="T12" s="47" t="s">
        <v>58</v>
      </c>
      <c r="U12" s="47" t="s">
        <v>61</v>
      </c>
      <c r="V12" s="38" t="s">
        <v>62</v>
      </c>
      <c r="W12" s="38" t="s">
        <v>66</v>
      </c>
      <c r="X12" s="38" t="s">
        <v>60</v>
      </c>
      <c r="Y12" s="38" t="s">
        <v>62</v>
      </c>
      <c r="Z12" s="47" t="s">
        <v>61</v>
      </c>
    </row>
    <row r="13" spans="1:26" x14ac:dyDescent="0.3">
      <c r="A13" s="42" t="s">
        <v>37</v>
      </c>
      <c r="B13" s="43" t="s">
        <v>61</v>
      </c>
      <c r="C13" s="43" t="s">
        <v>60</v>
      </c>
      <c r="D13" s="43" t="s">
        <v>60</v>
      </c>
      <c r="E13" s="43" t="s">
        <v>60</v>
      </c>
      <c r="F13" s="43" t="s">
        <v>60</v>
      </c>
      <c r="G13" s="47" t="s">
        <v>61</v>
      </c>
      <c r="H13" s="47" t="s">
        <v>60</v>
      </c>
      <c r="I13" s="47" t="s">
        <v>60</v>
      </c>
      <c r="J13" s="47" t="s">
        <v>60</v>
      </c>
      <c r="K13" s="47" t="s">
        <v>60</v>
      </c>
      <c r="L13" s="47" t="s">
        <v>61</v>
      </c>
      <c r="M13" s="47" t="s">
        <v>60</v>
      </c>
      <c r="N13" s="47" t="s">
        <v>60</v>
      </c>
      <c r="O13" s="47" t="s">
        <v>60</v>
      </c>
      <c r="P13" s="47" t="s">
        <v>61</v>
      </c>
      <c r="Q13" s="47" t="s">
        <v>61</v>
      </c>
      <c r="R13" s="47" t="s">
        <v>60</v>
      </c>
      <c r="S13" s="47" t="s">
        <v>60</v>
      </c>
      <c r="T13" s="47" t="s">
        <v>60</v>
      </c>
      <c r="U13" s="47" t="s">
        <v>61</v>
      </c>
      <c r="V13" s="38" t="s">
        <v>61</v>
      </c>
      <c r="W13" s="38" t="s">
        <v>60</v>
      </c>
      <c r="X13" s="38" t="s">
        <v>60</v>
      </c>
      <c r="Y13" s="38" t="s">
        <v>60</v>
      </c>
      <c r="Z13" s="47" t="s">
        <v>61</v>
      </c>
    </row>
    <row r="14" spans="1:26" ht="39" x14ac:dyDescent="0.3">
      <c r="A14" s="42" t="s">
        <v>38</v>
      </c>
      <c r="B14" s="43" t="s">
        <v>61</v>
      </c>
      <c r="C14" s="43" t="s">
        <v>60</v>
      </c>
      <c r="D14" s="43" t="s">
        <v>60</v>
      </c>
      <c r="E14" s="43" t="s">
        <v>60</v>
      </c>
      <c r="F14" s="43" t="s">
        <v>61</v>
      </c>
      <c r="G14" s="47" t="s">
        <v>60</v>
      </c>
      <c r="H14" s="47" t="s">
        <v>60</v>
      </c>
      <c r="I14" s="47" t="s">
        <v>60</v>
      </c>
      <c r="J14" s="47" t="s">
        <v>60</v>
      </c>
      <c r="K14" s="47" t="s">
        <v>61</v>
      </c>
      <c r="L14" s="47" t="s">
        <v>60</v>
      </c>
      <c r="M14" s="47" t="s">
        <v>60</v>
      </c>
      <c r="N14" s="47" t="s">
        <v>60</v>
      </c>
      <c r="O14" s="47" t="s">
        <v>60</v>
      </c>
      <c r="P14" s="47" t="s">
        <v>61</v>
      </c>
      <c r="Q14" s="47" t="s">
        <v>60</v>
      </c>
      <c r="R14" s="47" t="s">
        <v>61</v>
      </c>
      <c r="S14" s="47" t="s">
        <v>60</v>
      </c>
      <c r="T14" s="47" t="s">
        <v>60</v>
      </c>
      <c r="U14" s="47" t="s">
        <v>61</v>
      </c>
      <c r="V14" s="38" t="s">
        <v>61</v>
      </c>
      <c r="W14" s="38" t="s">
        <v>61</v>
      </c>
      <c r="X14" s="38" t="s">
        <v>60</v>
      </c>
      <c r="Y14" s="38" t="s">
        <v>60</v>
      </c>
      <c r="Z14" s="47" t="s">
        <v>61</v>
      </c>
    </row>
    <row r="15" spans="1:26" ht="26" x14ac:dyDescent="0.3">
      <c r="A15" s="42" t="s">
        <v>40</v>
      </c>
      <c r="B15" s="43" t="s">
        <v>61</v>
      </c>
      <c r="C15" s="43" t="s">
        <v>60</v>
      </c>
      <c r="D15" s="43" t="s">
        <v>60</v>
      </c>
      <c r="E15" s="43" t="s">
        <v>60</v>
      </c>
      <c r="F15" s="43" t="s">
        <v>61</v>
      </c>
      <c r="G15" s="47" t="s">
        <v>61</v>
      </c>
      <c r="H15" s="47" t="s">
        <v>60</v>
      </c>
      <c r="I15" s="47" t="s">
        <v>60</v>
      </c>
      <c r="J15" s="47" t="s">
        <v>60</v>
      </c>
      <c r="K15" s="47" t="s">
        <v>61</v>
      </c>
      <c r="L15" s="47" t="s">
        <v>60</v>
      </c>
      <c r="M15" s="47" t="s">
        <v>60</v>
      </c>
      <c r="N15" s="47" t="s">
        <v>60</v>
      </c>
      <c r="O15" s="47" t="s">
        <v>60</v>
      </c>
      <c r="P15" s="47" t="s">
        <v>61</v>
      </c>
      <c r="Q15" s="47" t="s">
        <v>60</v>
      </c>
      <c r="R15" s="47" t="s">
        <v>60</v>
      </c>
      <c r="S15" s="47" t="s">
        <v>60</v>
      </c>
      <c r="T15" s="47" t="s">
        <v>60</v>
      </c>
      <c r="U15" s="47" t="s">
        <v>61</v>
      </c>
      <c r="V15" s="38" t="s">
        <v>61</v>
      </c>
      <c r="W15" s="38" t="s">
        <v>60</v>
      </c>
      <c r="X15" s="38" t="s">
        <v>60</v>
      </c>
      <c r="Y15" s="38" t="s">
        <v>60</v>
      </c>
      <c r="Z15" s="47" t="s">
        <v>61</v>
      </c>
    </row>
    <row r="16" spans="1:26" ht="26" x14ac:dyDescent="0.3">
      <c r="A16" s="42" t="s">
        <v>41</v>
      </c>
      <c r="B16" s="43" t="s">
        <v>61</v>
      </c>
      <c r="C16" s="43" t="s">
        <v>61</v>
      </c>
      <c r="D16" s="43" t="s">
        <v>60</v>
      </c>
      <c r="E16" s="43" t="s">
        <v>60</v>
      </c>
      <c r="F16" s="43" t="s">
        <v>61</v>
      </c>
      <c r="G16" s="47" t="s">
        <v>61</v>
      </c>
      <c r="H16" s="47" t="s">
        <v>61</v>
      </c>
      <c r="I16" s="47" t="s">
        <v>60</v>
      </c>
      <c r="J16" s="47" t="s">
        <v>60</v>
      </c>
      <c r="K16" s="47" t="s">
        <v>61</v>
      </c>
      <c r="L16" s="47" t="s">
        <v>60</v>
      </c>
      <c r="M16" s="47" t="s">
        <v>60</v>
      </c>
      <c r="N16" s="47" t="s">
        <v>60</v>
      </c>
      <c r="O16" s="47" t="s">
        <v>60</v>
      </c>
      <c r="P16" s="47" t="s">
        <v>61</v>
      </c>
      <c r="Q16" s="47" t="s">
        <v>60</v>
      </c>
      <c r="R16" s="47" t="s">
        <v>60</v>
      </c>
      <c r="S16" s="47" t="s">
        <v>60</v>
      </c>
      <c r="T16" s="47" t="s">
        <v>60</v>
      </c>
      <c r="U16" s="47" t="s">
        <v>61</v>
      </c>
      <c r="V16" s="38" t="s">
        <v>60</v>
      </c>
      <c r="W16" s="38" t="s">
        <v>61</v>
      </c>
      <c r="X16" s="38" t="s">
        <v>60</v>
      </c>
      <c r="Y16" s="38" t="s">
        <v>60</v>
      </c>
      <c r="Z16" s="47" t="s">
        <v>61</v>
      </c>
    </row>
    <row r="17" spans="1:26" x14ac:dyDescent="0.3">
      <c r="A17" s="48" t="s">
        <v>67</v>
      </c>
      <c r="B17" s="47">
        <v>4</v>
      </c>
      <c r="C17" s="47">
        <v>6</v>
      </c>
      <c r="D17" s="47">
        <v>0</v>
      </c>
      <c r="E17" s="47">
        <v>0</v>
      </c>
      <c r="F17" s="47">
        <v>9</v>
      </c>
      <c r="G17" s="47">
        <v>3</v>
      </c>
      <c r="H17" s="47">
        <v>7</v>
      </c>
      <c r="I17" s="47">
        <v>0</v>
      </c>
      <c r="J17" s="47">
        <v>0</v>
      </c>
      <c r="K17" s="47">
        <v>9</v>
      </c>
      <c r="L17" s="38">
        <v>3</v>
      </c>
      <c r="M17" s="38">
        <v>7</v>
      </c>
      <c r="N17" s="38">
        <v>0</v>
      </c>
      <c r="O17" s="38">
        <v>0</v>
      </c>
      <c r="P17" s="38">
        <v>12</v>
      </c>
      <c r="Q17" s="38">
        <v>4</v>
      </c>
      <c r="R17" s="38">
        <v>8</v>
      </c>
      <c r="S17" s="38">
        <v>0</v>
      </c>
      <c r="T17" s="38">
        <v>0</v>
      </c>
      <c r="U17" s="38">
        <v>11</v>
      </c>
      <c r="V17" s="38">
        <v>6</v>
      </c>
      <c r="W17" s="38">
        <v>9</v>
      </c>
      <c r="X17" s="38">
        <v>0</v>
      </c>
      <c r="Y17" s="38">
        <v>0</v>
      </c>
      <c r="Z17" s="38">
        <v>12</v>
      </c>
    </row>
    <row r="18" spans="1:26" x14ac:dyDescent="0.3">
      <c r="A18" s="62" t="s">
        <v>113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</row>
  </sheetData>
  <mergeCells count="7">
    <mergeCell ref="V2:Z2"/>
    <mergeCell ref="A1:T1"/>
    <mergeCell ref="A18:T18"/>
    <mergeCell ref="A2:F2"/>
    <mergeCell ref="G2:K2"/>
    <mergeCell ref="L2:P2"/>
    <mergeCell ref="Q2:U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D298-06B4-423A-A4DF-CC32FEFC27AD}">
  <dimension ref="A1:T19"/>
  <sheetViews>
    <sheetView zoomScale="60" zoomScaleNormal="60" workbookViewId="0">
      <selection activeCell="K14" sqref="K14"/>
    </sheetView>
  </sheetViews>
  <sheetFormatPr baseColWidth="10" defaultColWidth="10.6640625" defaultRowHeight="13" x14ac:dyDescent="0.35"/>
  <cols>
    <col min="1" max="1" width="25.5" style="37" customWidth="1"/>
    <col min="2" max="2" width="53.5" style="37" customWidth="1"/>
    <col min="3" max="3" width="20.1640625" style="37" customWidth="1"/>
    <col min="4" max="4" width="42.1640625" style="37" bestFit="1" customWidth="1"/>
    <col min="5" max="16384" width="10.6640625" style="37"/>
  </cols>
  <sheetData>
    <row r="1" spans="1:20" ht="15.5" x14ac:dyDescent="0.35">
      <c r="A1" s="61" t="s">
        <v>128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0" ht="26" x14ac:dyDescent="0.35">
      <c r="A2" s="38" t="s">
        <v>72</v>
      </c>
      <c r="B2" s="38" t="s">
        <v>73</v>
      </c>
      <c r="C2" s="39" t="s">
        <v>112</v>
      </c>
      <c r="D2" s="40" t="s">
        <v>74</v>
      </c>
    </row>
    <row r="3" spans="1:20" ht="26" x14ac:dyDescent="0.35">
      <c r="A3" s="63" t="s">
        <v>68</v>
      </c>
      <c r="B3" s="36" t="s">
        <v>75</v>
      </c>
      <c r="C3" s="40">
        <v>1</v>
      </c>
      <c r="D3" s="40" t="s">
        <v>41</v>
      </c>
    </row>
    <row r="4" spans="1:20" ht="26" x14ac:dyDescent="0.35">
      <c r="A4" s="63"/>
      <c r="B4" s="36" t="s">
        <v>76</v>
      </c>
      <c r="C4" s="40">
        <v>1</v>
      </c>
      <c r="D4" s="40" t="s">
        <v>31</v>
      </c>
    </row>
    <row r="5" spans="1:20" ht="26" x14ac:dyDescent="0.35">
      <c r="A5" s="63"/>
      <c r="B5" s="36" t="s">
        <v>77</v>
      </c>
      <c r="C5" s="40">
        <v>2</v>
      </c>
      <c r="D5" s="39" t="s">
        <v>102</v>
      </c>
    </row>
    <row r="6" spans="1:20" ht="26" x14ac:dyDescent="0.35">
      <c r="A6" s="63"/>
      <c r="B6" s="36" t="s">
        <v>78</v>
      </c>
      <c r="C6" s="40">
        <v>1</v>
      </c>
      <c r="D6" s="40" t="s">
        <v>57</v>
      </c>
    </row>
    <row r="7" spans="1:20" ht="26" x14ac:dyDescent="0.35">
      <c r="A7" s="63"/>
      <c r="B7" s="36" t="s">
        <v>111</v>
      </c>
      <c r="C7" s="40">
        <v>2</v>
      </c>
      <c r="D7" s="39" t="s">
        <v>103</v>
      </c>
    </row>
    <row r="8" spans="1:20" ht="65" x14ac:dyDescent="0.35">
      <c r="A8" s="63" t="s">
        <v>69</v>
      </c>
      <c r="B8" s="36" t="s">
        <v>79</v>
      </c>
      <c r="C8" s="40">
        <v>4</v>
      </c>
      <c r="D8" s="39" t="s">
        <v>104</v>
      </c>
    </row>
    <row r="9" spans="1:20" ht="117" x14ac:dyDescent="0.35">
      <c r="A9" s="63"/>
      <c r="B9" s="36" t="s">
        <v>80</v>
      </c>
      <c r="C9" s="40">
        <v>9</v>
      </c>
      <c r="D9" s="39" t="s">
        <v>138</v>
      </c>
    </row>
    <row r="10" spans="1:20" ht="26" x14ac:dyDescent="0.35">
      <c r="A10" s="63"/>
      <c r="B10" s="36" t="s">
        <v>81</v>
      </c>
      <c r="C10" s="40">
        <v>1</v>
      </c>
      <c r="D10" s="39" t="s">
        <v>105</v>
      </c>
    </row>
    <row r="11" spans="1:20" x14ac:dyDescent="0.35">
      <c r="A11" s="36" t="s">
        <v>70</v>
      </c>
      <c r="B11" s="36" t="s">
        <v>82</v>
      </c>
      <c r="C11" s="40">
        <v>0</v>
      </c>
      <c r="D11" s="36" t="s">
        <v>82</v>
      </c>
    </row>
    <row r="12" spans="1:20" ht="26" x14ac:dyDescent="0.35">
      <c r="A12" s="36" t="s">
        <v>83</v>
      </c>
      <c r="B12" s="36" t="s">
        <v>82</v>
      </c>
      <c r="C12" s="40">
        <v>0</v>
      </c>
      <c r="D12" s="36" t="s">
        <v>82</v>
      </c>
    </row>
    <row r="13" spans="1:20" ht="65" x14ac:dyDescent="0.35">
      <c r="A13" s="63" t="s">
        <v>71</v>
      </c>
      <c r="B13" s="36" t="s">
        <v>84</v>
      </c>
      <c r="C13" s="40">
        <v>4</v>
      </c>
      <c r="D13" s="39" t="s">
        <v>106</v>
      </c>
    </row>
    <row r="14" spans="1:20" ht="26" x14ac:dyDescent="0.35">
      <c r="A14" s="63"/>
      <c r="B14" s="36" t="s">
        <v>85</v>
      </c>
      <c r="C14" s="40">
        <v>2</v>
      </c>
      <c r="D14" s="39" t="s">
        <v>107</v>
      </c>
    </row>
    <row r="15" spans="1:20" ht="65" x14ac:dyDescent="0.35">
      <c r="A15" s="63"/>
      <c r="B15" s="36" t="s">
        <v>86</v>
      </c>
      <c r="C15" s="40">
        <v>5</v>
      </c>
      <c r="D15" s="39" t="s">
        <v>108</v>
      </c>
    </row>
    <row r="16" spans="1:20" ht="26" x14ac:dyDescent="0.35">
      <c r="A16" s="63"/>
      <c r="B16" s="36" t="s">
        <v>87</v>
      </c>
      <c r="C16" s="40">
        <v>1</v>
      </c>
      <c r="D16" s="40" t="s">
        <v>30</v>
      </c>
    </row>
    <row r="17" spans="1:20" ht="52" x14ac:dyDescent="0.35">
      <c r="A17" s="63"/>
      <c r="B17" s="36" t="s">
        <v>88</v>
      </c>
      <c r="C17" s="40">
        <v>4</v>
      </c>
      <c r="D17" s="39" t="s">
        <v>110</v>
      </c>
    </row>
    <row r="18" spans="1:20" ht="78" x14ac:dyDescent="0.35">
      <c r="A18" s="63"/>
      <c r="B18" s="36" t="s">
        <v>89</v>
      </c>
      <c r="C18" s="40">
        <v>6</v>
      </c>
      <c r="D18" s="39" t="s">
        <v>109</v>
      </c>
    </row>
    <row r="19" spans="1:20" x14ac:dyDescent="0.35">
      <c r="A19" s="62" t="s">
        <v>114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</row>
  </sheetData>
  <mergeCells count="5">
    <mergeCell ref="A13:A18"/>
    <mergeCell ref="A8:A10"/>
    <mergeCell ref="A3:A7"/>
    <mergeCell ref="A1:T1"/>
    <mergeCell ref="A19:T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6B692-ADE2-4110-BB41-011C26D8E809}">
  <dimension ref="A1:AO11"/>
  <sheetViews>
    <sheetView zoomScale="60" zoomScaleNormal="60" workbookViewId="0">
      <selection activeCell="V15" sqref="V15"/>
    </sheetView>
  </sheetViews>
  <sheetFormatPr baseColWidth="10" defaultColWidth="10.6640625" defaultRowHeight="13" x14ac:dyDescent="0.3"/>
  <cols>
    <col min="1" max="1" width="10.58203125" style="49" customWidth="1"/>
    <col min="2" max="6" width="10.6640625" style="49"/>
    <col min="7" max="7" width="4.4140625" style="49" customWidth="1"/>
    <col min="8" max="8" width="23.1640625" style="49" customWidth="1"/>
    <col min="9" max="13" width="10.6640625" style="49"/>
    <col min="14" max="14" width="4.4140625" style="49" customWidth="1"/>
    <col min="15" max="15" width="13.1640625" style="49" customWidth="1"/>
    <col min="16" max="20" width="10.6640625" style="49"/>
    <col min="21" max="21" width="4" style="49" customWidth="1"/>
    <col min="22" max="22" width="14.4140625" style="49" customWidth="1"/>
    <col min="23" max="27" width="10.6640625" style="49"/>
    <col min="28" max="28" width="4.1640625" style="49" customWidth="1"/>
    <col min="29" max="29" width="12" style="49" customWidth="1"/>
    <col min="30" max="34" width="10.6640625" style="49"/>
    <col min="35" max="35" width="4.9140625" style="49" customWidth="1"/>
    <col min="36" max="36" width="23.1640625" style="49" customWidth="1"/>
    <col min="37" max="16384" width="10.6640625" style="49"/>
  </cols>
  <sheetData>
    <row r="1" spans="1:41" ht="15.5" x14ac:dyDescent="0.35">
      <c r="A1" s="67" t="s">
        <v>127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3" spans="1:41" s="41" customFormat="1" x14ac:dyDescent="0.3">
      <c r="A3" s="64" t="s">
        <v>129</v>
      </c>
      <c r="B3" s="63" t="s">
        <v>53</v>
      </c>
      <c r="C3" s="63"/>
      <c r="D3" s="63"/>
      <c r="E3" s="63"/>
      <c r="F3" s="63"/>
      <c r="H3" s="64" t="s">
        <v>129</v>
      </c>
      <c r="I3" s="63" t="s">
        <v>130</v>
      </c>
      <c r="J3" s="63"/>
      <c r="K3" s="63"/>
      <c r="L3" s="63"/>
      <c r="M3" s="63"/>
      <c r="O3" s="64" t="s">
        <v>129</v>
      </c>
      <c r="P3" s="63" t="s">
        <v>130</v>
      </c>
      <c r="Q3" s="63"/>
      <c r="R3" s="63"/>
      <c r="S3" s="63"/>
      <c r="T3" s="63"/>
      <c r="V3" s="64" t="s">
        <v>129</v>
      </c>
      <c r="W3" s="63" t="s">
        <v>130</v>
      </c>
      <c r="X3" s="63"/>
      <c r="Y3" s="63"/>
      <c r="Z3" s="63"/>
      <c r="AA3" s="63"/>
      <c r="AC3" s="64" t="s">
        <v>129</v>
      </c>
      <c r="AD3" s="63" t="s">
        <v>130</v>
      </c>
      <c r="AE3" s="63"/>
      <c r="AF3" s="63"/>
      <c r="AG3" s="63"/>
      <c r="AH3" s="63"/>
      <c r="AJ3" s="60" t="s">
        <v>129</v>
      </c>
      <c r="AK3" s="63" t="s">
        <v>130</v>
      </c>
      <c r="AL3" s="63"/>
      <c r="AM3" s="63"/>
      <c r="AN3" s="63"/>
      <c r="AO3" s="63"/>
    </row>
    <row r="4" spans="1:41" s="41" customFormat="1" x14ac:dyDescent="0.3">
      <c r="A4" s="65"/>
      <c r="B4" s="63" t="s">
        <v>131</v>
      </c>
      <c r="C4" s="63"/>
      <c r="D4" s="63"/>
      <c r="E4" s="63"/>
      <c r="F4" s="63"/>
      <c r="H4" s="65"/>
      <c r="I4" s="63" t="s">
        <v>89</v>
      </c>
      <c r="J4" s="63"/>
      <c r="K4" s="63"/>
      <c r="L4" s="63"/>
      <c r="M4" s="63"/>
      <c r="O4" s="65"/>
      <c r="P4" s="63" t="s">
        <v>132</v>
      </c>
      <c r="Q4" s="63"/>
      <c r="R4" s="63"/>
      <c r="S4" s="63"/>
      <c r="T4" s="63"/>
      <c r="V4" s="65"/>
      <c r="W4" s="63" t="s">
        <v>133</v>
      </c>
      <c r="X4" s="63"/>
      <c r="Y4" s="63"/>
      <c r="Z4" s="63"/>
      <c r="AA4" s="63"/>
      <c r="AC4" s="65"/>
      <c r="AD4" s="63" t="s">
        <v>88</v>
      </c>
      <c r="AE4" s="63"/>
      <c r="AF4" s="63"/>
      <c r="AG4" s="63"/>
      <c r="AH4" s="63"/>
      <c r="AJ4" s="60"/>
      <c r="AK4" s="63" t="s">
        <v>85</v>
      </c>
      <c r="AL4" s="63"/>
      <c r="AM4" s="63"/>
      <c r="AN4" s="63"/>
      <c r="AO4" s="63"/>
    </row>
    <row r="5" spans="1:41" s="55" customFormat="1" x14ac:dyDescent="0.3">
      <c r="A5" s="66"/>
      <c r="B5" s="36">
        <v>2018</v>
      </c>
      <c r="C5" s="36">
        <v>2019</v>
      </c>
      <c r="D5" s="36">
        <v>2020</v>
      </c>
      <c r="E5" s="36">
        <v>2021</v>
      </c>
      <c r="F5" s="36">
        <v>2022</v>
      </c>
      <c r="H5" s="66"/>
      <c r="I5" s="36">
        <v>2018</v>
      </c>
      <c r="J5" s="36">
        <v>2019</v>
      </c>
      <c r="K5" s="36">
        <v>2020</v>
      </c>
      <c r="L5" s="36">
        <v>2021</v>
      </c>
      <c r="M5" s="36">
        <v>2022</v>
      </c>
      <c r="O5" s="66"/>
      <c r="P5" s="36">
        <v>2018</v>
      </c>
      <c r="Q5" s="36">
        <v>2019</v>
      </c>
      <c r="R5" s="36">
        <v>2020</v>
      </c>
      <c r="S5" s="36">
        <v>2021</v>
      </c>
      <c r="T5" s="36">
        <v>2022</v>
      </c>
      <c r="V5" s="66"/>
      <c r="W5" s="36">
        <v>2018</v>
      </c>
      <c r="X5" s="36">
        <v>2019</v>
      </c>
      <c r="Y5" s="36">
        <v>2020</v>
      </c>
      <c r="Z5" s="36">
        <v>2021</v>
      </c>
      <c r="AA5" s="36">
        <v>2022</v>
      </c>
      <c r="AC5" s="66"/>
      <c r="AD5" s="36">
        <v>2018</v>
      </c>
      <c r="AE5" s="36">
        <v>2019</v>
      </c>
      <c r="AF5" s="36">
        <v>2020</v>
      </c>
      <c r="AG5" s="36">
        <v>2021</v>
      </c>
      <c r="AH5" s="36">
        <v>2022</v>
      </c>
      <c r="AJ5" s="60"/>
      <c r="AK5" s="36">
        <v>2018</v>
      </c>
      <c r="AL5" s="36">
        <v>2019</v>
      </c>
      <c r="AM5" s="36">
        <v>2020</v>
      </c>
      <c r="AN5" s="36">
        <v>2021</v>
      </c>
      <c r="AO5" s="36">
        <v>2022</v>
      </c>
    </row>
    <row r="6" spans="1:41" s="41" customFormat="1" x14ac:dyDescent="0.3">
      <c r="A6" s="44" t="s">
        <v>134</v>
      </c>
      <c r="B6" s="56">
        <v>0</v>
      </c>
      <c r="C6" s="56">
        <v>0.61919999999999997</v>
      </c>
      <c r="D6" s="56">
        <v>0.88</v>
      </c>
      <c r="E6" s="56">
        <v>0.99</v>
      </c>
      <c r="F6" s="56">
        <v>1</v>
      </c>
      <c r="H6" s="44" t="s">
        <v>139</v>
      </c>
      <c r="I6" s="57">
        <v>0.01</v>
      </c>
      <c r="J6" s="56">
        <v>0.03</v>
      </c>
      <c r="K6" s="56">
        <v>0.02</v>
      </c>
      <c r="L6" s="56">
        <v>0.08</v>
      </c>
      <c r="M6" s="57">
        <v>0.21</v>
      </c>
      <c r="O6" s="59" t="s">
        <v>140</v>
      </c>
      <c r="P6" s="58" t="s">
        <v>82</v>
      </c>
      <c r="Q6" s="59" t="s">
        <v>82</v>
      </c>
      <c r="R6" s="58" t="s">
        <v>82</v>
      </c>
      <c r="S6" s="59" t="s">
        <v>82</v>
      </c>
      <c r="T6" s="57">
        <v>0.38</v>
      </c>
      <c r="V6" s="44" t="s">
        <v>139</v>
      </c>
      <c r="W6" s="57">
        <v>1</v>
      </c>
      <c r="X6" s="56">
        <v>1</v>
      </c>
      <c r="Y6" s="57">
        <v>1</v>
      </c>
      <c r="Z6" s="56">
        <v>1</v>
      </c>
      <c r="AA6" s="57">
        <v>1</v>
      </c>
      <c r="AC6" s="44" t="s">
        <v>134</v>
      </c>
      <c r="AD6" s="58" t="s">
        <v>82</v>
      </c>
      <c r="AE6" s="59" t="s">
        <v>82</v>
      </c>
      <c r="AF6" s="56">
        <v>0.28999999999999998</v>
      </c>
      <c r="AG6" s="56">
        <v>0.01</v>
      </c>
      <c r="AH6" s="56">
        <v>0.05</v>
      </c>
      <c r="AJ6" s="44" t="s">
        <v>135</v>
      </c>
      <c r="AK6" s="58" t="s">
        <v>82</v>
      </c>
      <c r="AL6" s="59" t="s">
        <v>82</v>
      </c>
      <c r="AM6" s="56">
        <v>0.77</v>
      </c>
      <c r="AN6" s="56">
        <v>0.4</v>
      </c>
      <c r="AO6" s="57">
        <v>0.62</v>
      </c>
    </row>
    <row r="7" spans="1:41" s="41" customFormat="1" x14ac:dyDescent="0.3">
      <c r="A7" s="44" t="s">
        <v>34</v>
      </c>
      <c r="B7" s="56">
        <v>0.14000000000000001</v>
      </c>
      <c r="C7" s="57">
        <v>0.21</v>
      </c>
      <c r="D7" s="56">
        <v>0.05</v>
      </c>
      <c r="E7" s="57">
        <v>0.05</v>
      </c>
      <c r="F7" s="57">
        <v>0.04</v>
      </c>
      <c r="H7" s="44" t="s">
        <v>136</v>
      </c>
      <c r="I7" s="58" t="s">
        <v>82</v>
      </c>
      <c r="J7" s="59" t="s">
        <v>82</v>
      </c>
      <c r="K7" s="56">
        <v>0.63</v>
      </c>
      <c r="L7" s="56">
        <v>0.49</v>
      </c>
      <c r="M7" s="57">
        <v>0.14000000000000001</v>
      </c>
      <c r="V7" s="44" t="s">
        <v>136</v>
      </c>
      <c r="W7" s="58" t="s">
        <v>82</v>
      </c>
      <c r="X7" s="59" t="s">
        <v>82</v>
      </c>
      <c r="Y7" s="57">
        <v>1</v>
      </c>
      <c r="Z7" s="56">
        <v>1</v>
      </c>
      <c r="AA7" s="57">
        <v>1</v>
      </c>
      <c r="AC7" s="44" t="s">
        <v>30</v>
      </c>
      <c r="AD7" s="58" t="s">
        <v>82</v>
      </c>
      <c r="AE7" s="59" t="s">
        <v>82</v>
      </c>
      <c r="AF7" s="59" t="s">
        <v>82</v>
      </c>
      <c r="AG7" s="59" t="s">
        <v>82</v>
      </c>
      <c r="AH7" s="56">
        <v>0.08</v>
      </c>
      <c r="AJ7" s="44" t="s">
        <v>137</v>
      </c>
      <c r="AK7" s="58" t="s">
        <v>82</v>
      </c>
      <c r="AL7" s="59" t="s">
        <v>82</v>
      </c>
      <c r="AM7" s="59" t="s">
        <v>82</v>
      </c>
      <c r="AN7" s="56">
        <v>0.88</v>
      </c>
      <c r="AO7" s="57">
        <v>0.78</v>
      </c>
    </row>
    <row r="8" spans="1:41" s="41" customFormat="1" x14ac:dyDescent="0.3">
      <c r="H8" s="44" t="s">
        <v>34</v>
      </c>
      <c r="I8" s="57">
        <v>0.73</v>
      </c>
      <c r="J8" s="56">
        <v>0.71</v>
      </c>
      <c r="K8" s="56">
        <v>0.76</v>
      </c>
      <c r="L8" s="56">
        <v>0.91</v>
      </c>
      <c r="M8" s="56">
        <v>0.78</v>
      </c>
      <c r="V8" s="44" t="s">
        <v>34</v>
      </c>
      <c r="W8" s="57">
        <v>1</v>
      </c>
      <c r="X8" s="56">
        <v>1</v>
      </c>
      <c r="Y8" s="57">
        <v>1</v>
      </c>
      <c r="Z8" s="56">
        <v>1</v>
      </c>
      <c r="AA8" s="57">
        <v>1</v>
      </c>
    </row>
    <row r="9" spans="1:41" s="41" customFormat="1" x14ac:dyDescent="0.3">
      <c r="H9" s="44" t="s">
        <v>64</v>
      </c>
      <c r="I9" s="56">
        <v>0.93300000000000005</v>
      </c>
      <c r="J9" s="59" t="s">
        <v>82</v>
      </c>
      <c r="K9" s="56">
        <v>0.84</v>
      </c>
      <c r="L9" s="56">
        <v>0.84</v>
      </c>
      <c r="M9" s="56">
        <v>0.83199999999999996</v>
      </c>
    </row>
    <row r="10" spans="1:41" s="41" customFormat="1" x14ac:dyDescent="0.3">
      <c r="H10" s="44" t="s">
        <v>135</v>
      </c>
      <c r="I10" s="57">
        <v>0.39</v>
      </c>
      <c r="J10" s="56">
        <v>0.31</v>
      </c>
      <c r="K10" s="56">
        <v>0.79</v>
      </c>
      <c r="L10" s="56">
        <v>0.44</v>
      </c>
      <c r="M10" s="57">
        <v>0.76</v>
      </c>
    </row>
    <row r="11" spans="1:41" s="41" customFormat="1" x14ac:dyDescent="0.3"/>
  </sheetData>
  <mergeCells count="19">
    <mergeCell ref="A1:W1"/>
    <mergeCell ref="A3:A5"/>
    <mergeCell ref="B3:F3"/>
    <mergeCell ref="H3:H5"/>
    <mergeCell ref="I3:M3"/>
    <mergeCell ref="O3:O5"/>
    <mergeCell ref="P3:T3"/>
    <mergeCell ref="V3:V5"/>
    <mergeCell ref="W3:AA3"/>
    <mergeCell ref="AC3:AC5"/>
    <mergeCell ref="AD3:AH3"/>
    <mergeCell ref="AJ3:AJ5"/>
    <mergeCell ref="AK3:AO3"/>
    <mergeCell ref="B4:F4"/>
    <mergeCell ref="I4:M4"/>
    <mergeCell ref="P4:T4"/>
    <mergeCell ref="W4:AA4"/>
    <mergeCell ref="AD4:AH4"/>
    <mergeCell ref="AK4:A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45A9-CA82-4218-A0AB-C7D0A0CBE84D}">
  <dimension ref="A1:AJ33"/>
  <sheetViews>
    <sheetView zoomScale="56" zoomScaleNormal="56" workbookViewId="0">
      <pane ySplit="8" topLeftCell="A9" activePane="bottomLeft" state="frozenSplit"/>
      <selection pane="bottomLeft" activeCell="AE31" sqref="AE31"/>
    </sheetView>
  </sheetViews>
  <sheetFormatPr baseColWidth="10" defaultColWidth="10.6640625" defaultRowHeight="10.5" x14ac:dyDescent="0.25"/>
  <cols>
    <col min="1" max="1" width="6.58203125" style="9" customWidth="1"/>
    <col min="2" max="2" width="12.1640625" style="2" customWidth="1"/>
    <col min="3" max="3" width="5.5" style="2" customWidth="1"/>
    <col min="4" max="5" width="6.1640625" style="2" customWidth="1"/>
    <col min="6" max="17" width="3.1640625" style="2" customWidth="1"/>
    <col min="18" max="20" width="10.6640625" style="2"/>
    <col min="21" max="21" width="10.6640625" style="2" customWidth="1"/>
    <col min="22" max="16384" width="10.6640625" style="2"/>
  </cols>
  <sheetData>
    <row r="1" spans="1:36" x14ac:dyDescent="0.25">
      <c r="A1" s="1" t="s">
        <v>0</v>
      </c>
    </row>
    <row r="2" spans="1:36" x14ac:dyDescent="0.25">
      <c r="A2" s="1" t="s">
        <v>1</v>
      </c>
    </row>
    <row r="3" spans="1:36" x14ac:dyDescent="0.25">
      <c r="A3" s="1" t="s">
        <v>2</v>
      </c>
    </row>
    <row r="4" spans="1:36" x14ac:dyDescent="0.25">
      <c r="A4" s="1" t="s">
        <v>46</v>
      </c>
    </row>
    <row r="5" spans="1:36" x14ac:dyDescent="0.25">
      <c r="A5" s="1"/>
    </row>
    <row r="6" spans="1:36" ht="44.25" customHeight="1" x14ac:dyDescent="0.25">
      <c r="A6" s="3" t="s">
        <v>3</v>
      </c>
      <c r="U6" s="70" t="s">
        <v>47</v>
      </c>
      <c r="V6" s="71"/>
      <c r="W6" s="72"/>
      <c r="X6" s="69" t="s">
        <v>4</v>
      </c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</row>
    <row r="7" spans="1:36" ht="44.25" customHeight="1" x14ac:dyDescent="0.25">
      <c r="A7" s="68" t="s">
        <v>47</v>
      </c>
      <c r="B7" s="68"/>
      <c r="C7" s="68"/>
      <c r="D7" s="68"/>
      <c r="E7" s="68"/>
      <c r="F7" s="69" t="s">
        <v>4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U7" s="4" t="s">
        <v>5</v>
      </c>
      <c r="V7" s="4" t="s">
        <v>7</v>
      </c>
      <c r="W7" s="5" t="s">
        <v>6</v>
      </c>
      <c r="X7" s="4" t="s">
        <v>90</v>
      </c>
      <c r="Y7" s="4" t="s">
        <v>91</v>
      </c>
      <c r="Z7" s="4" t="s">
        <v>92</v>
      </c>
      <c r="AA7" s="4" t="s">
        <v>93</v>
      </c>
      <c r="AB7" s="4" t="s">
        <v>94</v>
      </c>
      <c r="AC7" s="4" t="s">
        <v>95</v>
      </c>
      <c r="AD7" s="4" t="s">
        <v>96</v>
      </c>
      <c r="AE7" s="4" t="s">
        <v>97</v>
      </c>
      <c r="AF7" s="4" t="s">
        <v>98</v>
      </c>
      <c r="AG7" s="4" t="s">
        <v>99</v>
      </c>
      <c r="AH7" s="4" t="s">
        <v>100</v>
      </c>
      <c r="AI7" s="4" t="s">
        <v>101</v>
      </c>
    </row>
    <row r="8" spans="1:36" s="7" customFormat="1" ht="90" customHeight="1" x14ac:dyDescent="0.25">
      <c r="A8" s="4" t="s">
        <v>5</v>
      </c>
      <c r="B8" s="5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4" t="s">
        <v>21</v>
      </c>
      <c r="U8" s="23">
        <v>1</v>
      </c>
      <c r="V8" s="32" t="s">
        <v>23</v>
      </c>
      <c r="W8" s="33" t="s">
        <v>22</v>
      </c>
      <c r="X8" s="34">
        <v>1</v>
      </c>
      <c r="Y8" s="34">
        <v>1</v>
      </c>
      <c r="Z8" s="34">
        <v>1</v>
      </c>
      <c r="AA8" s="34">
        <v>1</v>
      </c>
      <c r="AB8" s="34">
        <v>1</v>
      </c>
      <c r="AC8" s="34"/>
      <c r="AD8" s="34"/>
      <c r="AE8" s="34"/>
      <c r="AF8" s="34">
        <v>1</v>
      </c>
      <c r="AG8" s="34"/>
      <c r="AH8" s="34"/>
      <c r="AI8" s="34"/>
      <c r="AJ8" s="35">
        <f>SUM(X8:AI8)</f>
        <v>6</v>
      </c>
    </row>
    <row r="9" spans="1:36" ht="20.25" customHeight="1" x14ac:dyDescent="0.25">
      <c r="A9" s="23">
        <v>1</v>
      </c>
      <c r="B9" s="24" t="s">
        <v>22</v>
      </c>
      <c r="C9" s="25" t="s">
        <v>23</v>
      </c>
      <c r="D9" s="26">
        <v>3096.9</v>
      </c>
      <c r="E9" s="26">
        <v>13.3</v>
      </c>
      <c r="F9" s="27" t="s">
        <v>24</v>
      </c>
      <c r="G9" s="27" t="s">
        <v>24</v>
      </c>
      <c r="H9" s="27" t="s">
        <v>24</v>
      </c>
      <c r="I9" s="27" t="s">
        <v>24</v>
      </c>
      <c r="J9" s="27" t="s">
        <v>24</v>
      </c>
      <c r="K9" s="27"/>
      <c r="L9" s="27"/>
      <c r="M9" s="27"/>
      <c r="N9" s="27" t="s">
        <v>24</v>
      </c>
      <c r="O9" s="27"/>
      <c r="P9" s="27"/>
      <c r="Q9" s="27"/>
      <c r="U9" s="23">
        <v>5</v>
      </c>
      <c r="V9" s="25" t="s">
        <v>29</v>
      </c>
      <c r="W9" s="24" t="s">
        <v>28</v>
      </c>
      <c r="X9" s="27"/>
      <c r="Y9" s="27"/>
      <c r="Z9" s="27"/>
      <c r="AA9" s="27">
        <v>1</v>
      </c>
      <c r="AB9" s="27">
        <v>1</v>
      </c>
      <c r="AC9" s="27"/>
      <c r="AD9" s="27"/>
      <c r="AE9" s="27"/>
      <c r="AF9" s="27">
        <v>1</v>
      </c>
      <c r="AG9" s="27"/>
      <c r="AH9" s="27"/>
      <c r="AI9" s="27"/>
      <c r="AJ9" s="7">
        <f t="shared" ref="AJ9:AJ20" si="0">SUM(X9:AI9)</f>
        <v>3</v>
      </c>
    </row>
    <row r="10" spans="1:36" ht="20.25" customHeight="1" x14ac:dyDescent="0.25">
      <c r="A10" s="23">
        <v>5</v>
      </c>
      <c r="B10" s="24" t="s">
        <v>28</v>
      </c>
      <c r="C10" s="25" t="s">
        <v>29</v>
      </c>
      <c r="D10" s="26">
        <v>987.1</v>
      </c>
      <c r="E10" s="26">
        <v>4.2</v>
      </c>
      <c r="F10" s="27"/>
      <c r="G10" s="27"/>
      <c r="H10" s="27"/>
      <c r="I10" s="27" t="s">
        <v>24</v>
      </c>
      <c r="J10" s="27" t="s">
        <v>24</v>
      </c>
      <c r="K10" s="27"/>
      <c r="L10" s="27"/>
      <c r="M10" s="27"/>
      <c r="N10" s="27" t="s">
        <v>24</v>
      </c>
      <c r="O10" s="27"/>
      <c r="P10" s="27"/>
      <c r="Q10" s="27"/>
      <c r="U10" s="27">
        <v>6</v>
      </c>
      <c r="V10" s="25" t="s">
        <v>23</v>
      </c>
      <c r="W10" s="24" t="s">
        <v>30</v>
      </c>
      <c r="X10" s="27"/>
      <c r="Y10" s="27"/>
      <c r="Z10" s="27"/>
      <c r="AA10" s="27">
        <v>1</v>
      </c>
      <c r="AB10" s="27"/>
      <c r="AC10" s="27"/>
      <c r="AD10" s="27"/>
      <c r="AE10" s="27"/>
      <c r="AF10" s="27">
        <v>1</v>
      </c>
      <c r="AG10" s="27"/>
      <c r="AH10" s="27"/>
      <c r="AI10" s="27"/>
      <c r="AJ10" s="7">
        <f t="shared" si="0"/>
        <v>2</v>
      </c>
    </row>
    <row r="11" spans="1:36" ht="20.25" customHeight="1" x14ac:dyDescent="0.25">
      <c r="A11" s="27">
        <v>6</v>
      </c>
      <c r="B11" s="24" t="s">
        <v>30</v>
      </c>
      <c r="C11" s="25" t="s">
        <v>23</v>
      </c>
      <c r="D11" s="26">
        <v>937.2</v>
      </c>
      <c r="E11" s="26">
        <v>4</v>
      </c>
      <c r="F11" s="27"/>
      <c r="G11" s="27"/>
      <c r="H11" s="27"/>
      <c r="I11" s="27" t="s">
        <v>24</v>
      </c>
      <c r="J11" s="27"/>
      <c r="K11" s="27"/>
      <c r="L11" s="27"/>
      <c r="M11" s="27"/>
      <c r="N11" s="27" t="s">
        <v>24</v>
      </c>
      <c r="O11" s="27"/>
      <c r="P11" s="27"/>
      <c r="Q11" s="27"/>
      <c r="U11" s="23">
        <v>7</v>
      </c>
      <c r="V11" s="25" t="s">
        <v>32</v>
      </c>
      <c r="W11" s="24" t="s">
        <v>31</v>
      </c>
      <c r="X11" s="27"/>
      <c r="Y11" s="27"/>
      <c r="Z11" s="27">
        <v>1</v>
      </c>
      <c r="AA11" s="27"/>
      <c r="AB11" s="27">
        <v>1</v>
      </c>
      <c r="AC11" s="27"/>
      <c r="AD11" s="27"/>
      <c r="AE11" s="27"/>
      <c r="AF11" s="27">
        <v>1</v>
      </c>
      <c r="AG11" s="27"/>
      <c r="AH11" s="27"/>
      <c r="AI11" s="27"/>
      <c r="AJ11" s="7">
        <f t="shared" si="0"/>
        <v>3</v>
      </c>
    </row>
    <row r="12" spans="1:36" ht="20.25" customHeight="1" x14ac:dyDescent="0.25">
      <c r="A12" s="23">
        <v>7</v>
      </c>
      <c r="B12" s="24" t="s">
        <v>31</v>
      </c>
      <c r="C12" s="25" t="s">
        <v>32</v>
      </c>
      <c r="D12" s="26">
        <v>809.7</v>
      </c>
      <c r="E12" s="26">
        <v>3.5</v>
      </c>
      <c r="F12" s="27"/>
      <c r="G12" s="27"/>
      <c r="H12" s="27" t="s">
        <v>24</v>
      </c>
      <c r="I12" s="27"/>
      <c r="J12" s="27" t="s">
        <v>24</v>
      </c>
      <c r="K12" s="27"/>
      <c r="L12" s="27"/>
      <c r="M12" s="27"/>
      <c r="N12" s="27" t="s">
        <v>24</v>
      </c>
      <c r="O12" s="27"/>
      <c r="P12" s="27"/>
      <c r="Q12" s="27"/>
      <c r="U12" s="23">
        <v>8</v>
      </c>
      <c r="V12" s="25" t="s">
        <v>23</v>
      </c>
      <c r="W12" s="24" t="s">
        <v>33</v>
      </c>
      <c r="X12" s="27"/>
      <c r="Y12" s="27"/>
      <c r="Z12" s="27"/>
      <c r="AA12" s="27">
        <v>1</v>
      </c>
      <c r="AB12" s="27">
        <v>1</v>
      </c>
      <c r="AC12" s="27"/>
      <c r="AD12" s="27"/>
      <c r="AE12" s="27"/>
      <c r="AF12" s="27">
        <v>1</v>
      </c>
      <c r="AG12" s="27"/>
      <c r="AH12" s="27"/>
      <c r="AI12" s="27"/>
      <c r="AJ12" s="7">
        <f t="shared" si="0"/>
        <v>3</v>
      </c>
    </row>
    <row r="13" spans="1:36" ht="20.25" customHeight="1" x14ac:dyDescent="0.25">
      <c r="A13" s="23">
        <v>8</v>
      </c>
      <c r="B13" s="24" t="s">
        <v>33</v>
      </c>
      <c r="C13" s="25" t="s">
        <v>23</v>
      </c>
      <c r="D13" s="26">
        <v>798.5</v>
      </c>
      <c r="E13" s="26">
        <v>3.4</v>
      </c>
      <c r="F13" s="27"/>
      <c r="G13" s="27"/>
      <c r="H13" s="27"/>
      <c r="I13" s="27" t="s">
        <v>24</v>
      </c>
      <c r="J13" s="27" t="s">
        <v>24</v>
      </c>
      <c r="K13" s="27"/>
      <c r="L13" s="27"/>
      <c r="M13" s="27"/>
      <c r="N13" s="27" t="s">
        <v>24</v>
      </c>
      <c r="O13" s="27"/>
      <c r="P13" s="27"/>
      <c r="Q13" s="27"/>
      <c r="U13" s="27">
        <v>12</v>
      </c>
      <c r="V13" s="32" t="s">
        <v>27</v>
      </c>
      <c r="W13" s="33" t="s">
        <v>34</v>
      </c>
      <c r="X13" s="34">
        <v>1</v>
      </c>
      <c r="Y13" s="34"/>
      <c r="Z13" s="34">
        <v>1</v>
      </c>
      <c r="AA13" s="34"/>
      <c r="AB13" s="34">
        <v>1</v>
      </c>
      <c r="AC13" s="34">
        <v>1</v>
      </c>
      <c r="AD13" s="34">
        <v>1</v>
      </c>
      <c r="AE13" s="34"/>
      <c r="AF13" s="34">
        <v>1</v>
      </c>
      <c r="AG13" s="34"/>
      <c r="AH13" s="34"/>
      <c r="AI13" s="34"/>
      <c r="AJ13" s="35">
        <f t="shared" si="0"/>
        <v>6</v>
      </c>
    </row>
    <row r="14" spans="1:36" ht="20.25" customHeight="1" x14ac:dyDescent="0.25">
      <c r="A14" s="27">
        <v>12</v>
      </c>
      <c r="B14" s="24" t="s">
        <v>34</v>
      </c>
      <c r="C14" s="25" t="s">
        <v>27</v>
      </c>
      <c r="D14" s="26">
        <v>516.4</v>
      </c>
      <c r="E14" s="26">
        <v>2.2000000000000002</v>
      </c>
      <c r="F14" s="27" t="s">
        <v>24</v>
      </c>
      <c r="G14" s="27"/>
      <c r="H14" s="27" t="s">
        <v>24</v>
      </c>
      <c r="I14" s="27"/>
      <c r="J14" s="27" t="s">
        <v>24</v>
      </c>
      <c r="K14" s="27" t="s">
        <v>24</v>
      </c>
      <c r="L14" s="27" t="s">
        <v>24</v>
      </c>
      <c r="M14" s="27"/>
      <c r="N14" s="27" t="s">
        <v>24</v>
      </c>
      <c r="O14" s="27"/>
      <c r="P14" s="27"/>
      <c r="Q14" s="27"/>
      <c r="U14" s="23">
        <v>16</v>
      </c>
      <c r="V14" s="29" t="s">
        <v>29</v>
      </c>
      <c r="W14" s="28" t="s">
        <v>48</v>
      </c>
      <c r="X14" s="27"/>
      <c r="Y14" s="27">
        <v>1</v>
      </c>
      <c r="Z14" s="27"/>
      <c r="AA14" s="27">
        <v>1</v>
      </c>
      <c r="AB14" s="27">
        <v>1</v>
      </c>
      <c r="AC14" s="27"/>
      <c r="AD14" s="27"/>
      <c r="AE14" s="27"/>
      <c r="AF14" s="27">
        <v>1</v>
      </c>
      <c r="AG14" s="27"/>
      <c r="AH14" s="27"/>
      <c r="AI14" s="27"/>
      <c r="AJ14" s="7">
        <f t="shared" si="0"/>
        <v>4</v>
      </c>
    </row>
    <row r="15" spans="1:36" ht="20.25" customHeight="1" x14ac:dyDescent="0.25">
      <c r="A15" s="23">
        <v>16</v>
      </c>
      <c r="B15" s="28" t="s">
        <v>48</v>
      </c>
      <c r="C15" s="29" t="s">
        <v>29</v>
      </c>
      <c r="D15" s="30">
        <v>397.7</v>
      </c>
      <c r="E15" s="30">
        <v>1.7</v>
      </c>
      <c r="F15" s="27"/>
      <c r="G15" s="27" t="s">
        <v>24</v>
      </c>
      <c r="H15" s="27"/>
      <c r="I15" s="27" t="s">
        <v>24</v>
      </c>
      <c r="J15" s="27" t="s">
        <v>24</v>
      </c>
      <c r="K15" s="27"/>
      <c r="L15" s="27"/>
      <c r="M15" s="27"/>
      <c r="N15" s="27" t="s">
        <v>24</v>
      </c>
      <c r="O15" s="27"/>
      <c r="P15" s="27"/>
      <c r="Q15" s="27"/>
      <c r="U15" s="27">
        <v>18</v>
      </c>
      <c r="V15" s="29" t="s">
        <v>25</v>
      </c>
      <c r="W15" s="28" t="s">
        <v>35</v>
      </c>
      <c r="X15" s="27">
        <v>1</v>
      </c>
      <c r="Y15" s="27"/>
      <c r="Z15" s="27"/>
      <c r="AA15" s="27">
        <v>1</v>
      </c>
      <c r="AB15" s="27"/>
      <c r="AC15" s="27"/>
      <c r="AD15" s="27"/>
      <c r="AE15" s="27"/>
      <c r="AF15" s="27">
        <v>1</v>
      </c>
      <c r="AG15" s="27"/>
      <c r="AH15" s="27"/>
      <c r="AI15" s="27"/>
      <c r="AJ15" s="7">
        <f t="shared" si="0"/>
        <v>3</v>
      </c>
    </row>
    <row r="16" spans="1:36" ht="20.25" customHeight="1" x14ac:dyDescent="0.25">
      <c r="A16" s="27">
        <v>18</v>
      </c>
      <c r="B16" s="28" t="s">
        <v>35</v>
      </c>
      <c r="C16" s="29" t="s">
        <v>25</v>
      </c>
      <c r="D16" s="30">
        <v>305.3</v>
      </c>
      <c r="E16" s="30">
        <v>1.3</v>
      </c>
      <c r="F16" s="27" t="s">
        <v>24</v>
      </c>
      <c r="G16" s="27"/>
      <c r="H16" s="27"/>
      <c r="I16" s="27" t="s">
        <v>24</v>
      </c>
      <c r="J16" s="27"/>
      <c r="K16" s="27"/>
      <c r="L16" s="27"/>
      <c r="M16" s="27"/>
      <c r="N16" s="27" t="s">
        <v>24</v>
      </c>
      <c r="O16" s="27"/>
      <c r="P16" s="27"/>
      <c r="Q16" s="27"/>
      <c r="U16" s="23">
        <v>29</v>
      </c>
      <c r="V16" s="29" t="s">
        <v>27</v>
      </c>
      <c r="W16" s="31" t="s">
        <v>36</v>
      </c>
      <c r="X16" s="27"/>
      <c r="Y16" s="27"/>
      <c r="Z16" s="27">
        <v>1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7">
        <f t="shared" si="0"/>
        <v>1</v>
      </c>
    </row>
    <row r="17" spans="1:36" ht="20.25" customHeight="1" x14ac:dyDescent="0.25">
      <c r="A17" s="23">
        <v>29</v>
      </c>
      <c r="B17" s="31" t="s">
        <v>36</v>
      </c>
      <c r="C17" s="29" t="s">
        <v>27</v>
      </c>
      <c r="D17" s="30">
        <v>185.3</v>
      </c>
      <c r="E17" s="30">
        <v>0.8</v>
      </c>
      <c r="F17" s="27"/>
      <c r="G17" s="27"/>
      <c r="H17" s="27" t="s">
        <v>24</v>
      </c>
      <c r="I17" s="27"/>
      <c r="J17" s="27"/>
      <c r="K17" s="27"/>
      <c r="L17" s="27"/>
      <c r="M17" s="27"/>
      <c r="N17" s="27"/>
      <c r="O17" s="27"/>
      <c r="P17" s="27"/>
      <c r="Q17" s="27"/>
      <c r="U17" s="27">
        <v>30</v>
      </c>
      <c r="V17" s="29" t="s">
        <v>23</v>
      </c>
      <c r="W17" s="31" t="s">
        <v>37</v>
      </c>
      <c r="X17" s="27"/>
      <c r="Y17" s="27"/>
      <c r="Z17" s="27"/>
      <c r="AA17" s="27">
        <v>1</v>
      </c>
      <c r="AB17" s="27"/>
      <c r="AC17" s="27"/>
      <c r="AD17" s="27"/>
      <c r="AE17" s="27"/>
      <c r="AF17" s="27"/>
      <c r="AG17" s="27"/>
      <c r="AH17" s="27"/>
      <c r="AI17" s="27"/>
      <c r="AJ17" s="7">
        <f t="shared" si="0"/>
        <v>1</v>
      </c>
    </row>
    <row r="18" spans="1:36" ht="20.25" customHeight="1" x14ac:dyDescent="0.25">
      <c r="A18" s="27">
        <v>30</v>
      </c>
      <c r="B18" s="31" t="s">
        <v>37</v>
      </c>
      <c r="C18" s="29" t="s">
        <v>23</v>
      </c>
      <c r="D18" s="30">
        <v>185</v>
      </c>
      <c r="E18" s="30">
        <v>0.8</v>
      </c>
      <c r="F18" s="27"/>
      <c r="G18" s="27"/>
      <c r="H18" s="27"/>
      <c r="I18" s="27" t="s">
        <v>24</v>
      </c>
      <c r="J18" s="27"/>
      <c r="K18" s="27"/>
      <c r="L18" s="27"/>
      <c r="M18" s="27"/>
      <c r="N18" s="27"/>
      <c r="O18" s="27"/>
      <c r="P18" s="27"/>
      <c r="Q18" s="27"/>
      <c r="U18" s="23">
        <v>32</v>
      </c>
      <c r="V18" s="29" t="s">
        <v>23</v>
      </c>
      <c r="W18" s="31" t="s">
        <v>38</v>
      </c>
      <c r="X18" s="27"/>
      <c r="Y18" s="27"/>
      <c r="Z18" s="27"/>
      <c r="AA18" s="27">
        <v>1</v>
      </c>
      <c r="AB18" s="27"/>
      <c r="AC18" s="27"/>
      <c r="AD18" s="27"/>
      <c r="AE18" s="27"/>
      <c r="AF18" s="27"/>
      <c r="AG18" s="27"/>
      <c r="AH18" s="27"/>
      <c r="AI18" s="27"/>
      <c r="AJ18" s="7">
        <f t="shared" si="0"/>
        <v>1</v>
      </c>
    </row>
    <row r="19" spans="1:36" ht="20.25" customHeight="1" x14ac:dyDescent="0.25">
      <c r="A19" s="23">
        <v>32</v>
      </c>
      <c r="B19" s="31" t="s">
        <v>38</v>
      </c>
      <c r="C19" s="29" t="s">
        <v>23</v>
      </c>
      <c r="D19" s="30">
        <v>180.4</v>
      </c>
      <c r="E19" s="30">
        <v>0.8</v>
      </c>
      <c r="F19" s="27"/>
      <c r="G19" s="27"/>
      <c r="H19" s="27"/>
      <c r="I19" s="27" t="s">
        <v>24</v>
      </c>
      <c r="J19" s="27"/>
      <c r="K19" s="27"/>
      <c r="L19" s="27"/>
      <c r="M19" s="27"/>
      <c r="N19" s="27"/>
      <c r="O19" s="27"/>
      <c r="P19" s="27"/>
      <c r="Q19" s="27"/>
      <c r="U19" s="23">
        <v>40</v>
      </c>
      <c r="V19" s="29" t="s">
        <v>25</v>
      </c>
      <c r="W19" s="31" t="s">
        <v>40</v>
      </c>
      <c r="X19" s="27"/>
      <c r="Y19" s="27"/>
      <c r="Z19" s="27">
        <v>1</v>
      </c>
      <c r="AA19" s="27"/>
      <c r="AB19" s="27">
        <v>1</v>
      </c>
      <c r="AC19" s="27"/>
      <c r="AD19" s="27"/>
      <c r="AE19" s="27"/>
      <c r="AF19" s="27">
        <v>1</v>
      </c>
      <c r="AG19" s="27"/>
      <c r="AH19" s="27">
        <v>1</v>
      </c>
      <c r="AI19" s="27"/>
      <c r="AJ19" s="7">
        <f t="shared" si="0"/>
        <v>4</v>
      </c>
    </row>
    <row r="20" spans="1:36" ht="20.25" customHeight="1" x14ac:dyDescent="0.25">
      <c r="A20" s="23">
        <v>40</v>
      </c>
      <c r="B20" s="31" t="s">
        <v>40</v>
      </c>
      <c r="C20" s="29" t="s">
        <v>25</v>
      </c>
      <c r="D20" s="30">
        <v>137.4</v>
      </c>
      <c r="E20" s="30">
        <v>0.6</v>
      </c>
      <c r="F20" s="27"/>
      <c r="G20" s="27"/>
      <c r="H20" s="27" t="s">
        <v>24</v>
      </c>
      <c r="I20" s="27"/>
      <c r="J20" s="27" t="s">
        <v>24</v>
      </c>
      <c r="K20" s="27"/>
      <c r="L20" s="27"/>
      <c r="M20" s="27"/>
      <c r="N20" s="27" t="s">
        <v>24</v>
      </c>
      <c r="O20" s="27"/>
      <c r="P20" s="27" t="s">
        <v>24</v>
      </c>
      <c r="Q20" s="27"/>
      <c r="U20" s="23">
        <v>41</v>
      </c>
      <c r="V20" s="29" t="s">
        <v>39</v>
      </c>
      <c r="W20" s="31" t="s">
        <v>41</v>
      </c>
      <c r="X20" s="27"/>
      <c r="Y20" s="27"/>
      <c r="Z20" s="27"/>
      <c r="AA20" s="27"/>
      <c r="AB20" s="27">
        <v>1</v>
      </c>
      <c r="AC20" s="27"/>
      <c r="AD20" s="27"/>
      <c r="AE20" s="27"/>
      <c r="AF20" s="27"/>
      <c r="AG20" s="27"/>
      <c r="AH20" s="27"/>
      <c r="AI20" s="27"/>
      <c r="AJ20" s="7">
        <f t="shared" si="0"/>
        <v>1</v>
      </c>
    </row>
    <row r="21" spans="1:36" ht="20.25" customHeight="1" x14ac:dyDescent="0.25">
      <c r="A21" s="23">
        <v>41</v>
      </c>
      <c r="B21" s="31" t="s">
        <v>41</v>
      </c>
      <c r="C21" s="29" t="s">
        <v>39</v>
      </c>
      <c r="D21" s="30">
        <v>131.19999999999999</v>
      </c>
      <c r="E21" s="30">
        <v>0.6</v>
      </c>
      <c r="F21" s="27"/>
      <c r="G21" s="27"/>
      <c r="H21" s="27"/>
      <c r="I21" s="27"/>
      <c r="J21" s="27" t="s">
        <v>24</v>
      </c>
      <c r="K21" s="27"/>
      <c r="L21" s="27"/>
      <c r="M21" s="27"/>
      <c r="N21" s="27"/>
      <c r="O21" s="27"/>
      <c r="P21" s="27"/>
      <c r="Q21" s="27"/>
      <c r="U21" s="8"/>
      <c r="V21" s="18"/>
      <c r="W21" s="17"/>
      <c r="X21" s="19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6" ht="20.25" customHeight="1" x14ac:dyDescent="0.25">
      <c r="A22" s="8"/>
      <c r="B22" s="17"/>
      <c r="C22" s="18"/>
      <c r="D22" s="22">
        <f>SUM(D9:D21)</f>
        <v>8668.0999999999985</v>
      </c>
      <c r="E22" s="22">
        <f>SUM(E9:E21)</f>
        <v>37.199999999999989</v>
      </c>
      <c r="F22" s="1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36" ht="22.25" customHeight="1" x14ac:dyDescent="0.25">
      <c r="A23" s="6"/>
      <c r="B23" s="20"/>
      <c r="C23" s="20"/>
      <c r="D23" s="20"/>
      <c r="E23" s="21" t="s">
        <v>49</v>
      </c>
      <c r="F23" s="5">
        <f t="shared" ref="F23:Q23" si="1">((COUNTIF(F9:F21,"X")))</f>
        <v>3</v>
      </c>
      <c r="G23" s="5">
        <f t="shared" si="1"/>
        <v>2</v>
      </c>
      <c r="H23" s="5">
        <f t="shared" si="1"/>
        <v>5</v>
      </c>
      <c r="I23" s="5">
        <f t="shared" si="1"/>
        <v>8</v>
      </c>
      <c r="J23" s="5">
        <f t="shared" si="1"/>
        <v>8</v>
      </c>
      <c r="K23" s="5">
        <f t="shared" si="1"/>
        <v>1</v>
      </c>
      <c r="L23" s="5">
        <f t="shared" si="1"/>
        <v>1</v>
      </c>
      <c r="M23" s="5">
        <f t="shared" si="1"/>
        <v>0</v>
      </c>
      <c r="N23" s="5">
        <f t="shared" si="1"/>
        <v>9</v>
      </c>
      <c r="O23" s="5">
        <f t="shared" si="1"/>
        <v>0</v>
      </c>
      <c r="P23" s="5">
        <f t="shared" si="1"/>
        <v>1</v>
      </c>
      <c r="Q23" s="5">
        <f t="shared" si="1"/>
        <v>0</v>
      </c>
      <c r="V23" s="2" t="s">
        <v>23</v>
      </c>
      <c r="W23" s="2">
        <v>5</v>
      </c>
    </row>
    <row r="24" spans="1:36" x14ac:dyDescent="0.25">
      <c r="A24" s="11"/>
      <c r="B24" s="10"/>
      <c r="V24" s="2" t="s">
        <v>29</v>
      </c>
      <c r="W24" s="2">
        <v>2</v>
      </c>
    </row>
    <row r="25" spans="1:36" ht="30" customHeight="1" x14ac:dyDescent="0.25">
      <c r="A25" s="12"/>
      <c r="B25" s="10" t="s">
        <v>42</v>
      </c>
      <c r="F25" s="27">
        <v>3</v>
      </c>
      <c r="G25" s="27">
        <v>2</v>
      </c>
      <c r="H25" s="27">
        <v>5</v>
      </c>
      <c r="I25" s="27">
        <v>8</v>
      </c>
      <c r="J25" s="27">
        <v>8</v>
      </c>
      <c r="K25" s="27">
        <v>1</v>
      </c>
      <c r="L25" s="27">
        <v>1</v>
      </c>
      <c r="M25" s="27">
        <v>0</v>
      </c>
      <c r="N25" s="27">
        <v>9</v>
      </c>
      <c r="O25" s="27">
        <v>0</v>
      </c>
      <c r="P25" s="27">
        <v>1</v>
      </c>
      <c r="Q25" s="27">
        <v>0</v>
      </c>
      <c r="V25" s="2" t="s">
        <v>32</v>
      </c>
      <c r="W25" s="2">
        <v>1</v>
      </c>
    </row>
    <row r="26" spans="1:36" x14ac:dyDescent="0.25">
      <c r="V26" s="2" t="s">
        <v>25</v>
      </c>
      <c r="W26" s="2">
        <v>2</v>
      </c>
    </row>
    <row r="27" spans="1:36" ht="30" customHeight="1" x14ac:dyDescent="0.25">
      <c r="A27" s="5" t="s">
        <v>26</v>
      </c>
      <c r="B27" s="2" t="s">
        <v>50</v>
      </c>
      <c r="V27" s="2" t="s">
        <v>27</v>
      </c>
      <c r="W27" s="2">
        <v>2</v>
      </c>
    </row>
    <row r="28" spans="1:36" x14ac:dyDescent="0.25">
      <c r="V28" s="2" t="s">
        <v>39</v>
      </c>
      <c r="W28" s="2">
        <v>1</v>
      </c>
    </row>
    <row r="29" spans="1:36" ht="39" customHeight="1" x14ac:dyDescent="0.25">
      <c r="A29" s="13" t="s">
        <v>43</v>
      </c>
      <c r="B29" s="14"/>
      <c r="C29" s="14"/>
      <c r="D29" s="14"/>
      <c r="E29" s="14"/>
      <c r="W29" s="2">
        <f>SUM(W23:W28)</f>
        <v>13</v>
      </c>
    </row>
    <row r="30" spans="1:36" x14ac:dyDescent="0.25">
      <c r="A30" s="15"/>
    </row>
    <row r="31" spans="1:36" x14ac:dyDescent="0.25">
      <c r="A31" s="9" t="s">
        <v>44</v>
      </c>
    </row>
    <row r="32" spans="1:36" x14ac:dyDescent="0.25">
      <c r="A32" s="3" t="s">
        <v>45</v>
      </c>
    </row>
    <row r="33" spans="2:2" x14ac:dyDescent="0.25">
      <c r="B33" s="16"/>
    </row>
  </sheetData>
  <mergeCells count="4">
    <mergeCell ref="A7:E7"/>
    <mergeCell ref="F7:Q7"/>
    <mergeCell ref="U6:W6"/>
    <mergeCell ref="X6:A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PRESENTACIÓN</vt:lpstr>
      <vt:lpstr>Tabla S1</vt:lpstr>
      <vt:lpstr>Tabla S2</vt:lpstr>
      <vt:lpstr>Tabla S3</vt:lpstr>
      <vt:lpstr>Participacion por pais de la mu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MIGUEL ANGEL GONZALEZ CURBELO</cp:lastModifiedBy>
  <cp:revision/>
  <dcterms:created xsi:type="dcterms:W3CDTF">2024-01-28T22:49:39Z</dcterms:created>
  <dcterms:modified xsi:type="dcterms:W3CDTF">2024-04-15T16:09:44Z</dcterms:modified>
  <cp:category/>
  <cp:contentStatus/>
</cp:coreProperties>
</file>