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657B5296-C4EA-4EF2-BF73-F7F53F84F685}" xr6:coauthVersionLast="44" xr6:coauthVersionMax="45" xr10:uidLastSave="{00000000-0000-0000-0000-000000000000}"/>
  <bookViews>
    <workbookView xWindow="-120" yWindow="-120" windowWidth="20730" windowHeight="11160" xr2:uid="{00000000-000D-0000-FFFF-FFFF00000000}"/>
  </bookViews>
  <sheets>
    <sheet name="Datos R.M." sheetId="6"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2" i="6" l="1"/>
  <c r="C46" i="6"/>
  <c r="C39" i="6"/>
  <c r="C32" i="6"/>
</calcChain>
</file>

<file path=xl/sharedStrings.xml><?xml version="1.0" encoding="utf-8"?>
<sst xmlns="http://schemas.openxmlformats.org/spreadsheetml/2006/main" count="159" uniqueCount="51">
  <si>
    <t>Laboratorio de analisis de explosivos del CENAM</t>
  </si>
  <si>
    <t>El Laboratorio de explosivos de CEMAN desarrolló un modelo para determinar los porcentajes de confiabilidad sugeridos para las muestras con base en la cantidad de la muestra, la cantidad de sustancias explosivas y la condición de explosión de las mismas. Selecciona una parte de muestras que se han analizado recientemente registrando el porcentaje de confiabilidad de cada muestra,  la cantidad analizada, la cantidad de sustancias explosivas presente en la muestra y el factor de explosión; además, registra su condición (viable, estándar o compleja) de acuerdo con los resultados de su análisis, como se indica en la tabla. El laboratorio quieres ver como progresivamente se pueden racionar las variables y el progreso del estudio. adicional a eso cabe resaltar que son datos supuestos semejantes a los reales ya que no fue posible conseguir el permiso del acceso a esta información.</t>
  </si>
  <si>
    <t>Y</t>
  </si>
  <si>
    <t>X1</t>
  </si>
  <si>
    <t>X2</t>
  </si>
  <si>
    <t>X3</t>
  </si>
  <si>
    <t>#</t>
  </si>
  <si>
    <t>Porcentaje de confiabilidad %</t>
  </si>
  <si>
    <t>cantidad de muestra (g)</t>
  </si>
  <si>
    <t>Cantidad de sustancias explosivas</t>
  </si>
  <si>
    <t>Post-explosion</t>
  </si>
  <si>
    <t>Condición</t>
  </si>
  <si>
    <t>Viable = mejor condición</t>
  </si>
  <si>
    <t>Estandar</t>
  </si>
  <si>
    <t>Estandar = condición media</t>
  </si>
  <si>
    <t>Compleja</t>
  </si>
  <si>
    <t>Compleja = peor condición</t>
  </si>
  <si>
    <t>Viable</t>
  </si>
  <si>
    <t>Estadísticas de la regresión</t>
  </si>
  <si>
    <t>Coeficiente de correlación múltiple</t>
  </si>
  <si>
    <t>Coeficiente de determinación R^2</t>
  </si>
  <si>
    <t>R^2  ajustado</t>
  </si>
  <si>
    <t>Error típico</t>
  </si>
  <si>
    <t>Observaciones</t>
  </si>
  <si>
    <t>ANÁLISIS DE VARIANZA</t>
  </si>
  <si>
    <t>Regresión</t>
  </si>
  <si>
    <t>Residuos</t>
  </si>
  <si>
    <t>Total</t>
  </si>
  <si>
    <t>Intercepción</t>
  </si>
  <si>
    <t>Grados de libertad</t>
  </si>
  <si>
    <t>Suma de cuadrados</t>
  </si>
  <si>
    <t>Promedio de los cuadrados</t>
  </si>
  <si>
    <t>F</t>
  </si>
  <si>
    <t>Valor crítico de F</t>
  </si>
  <si>
    <t>Coeficientes</t>
  </si>
  <si>
    <t>Estadístico t</t>
  </si>
  <si>
    <t>Probabilidad</t>
  </si>
  <si>
    <t>Inferior 95%</t>
  </si>
  <si>
    <t>Superior 95%</t>
  </si>
  <si>
    <t>Inferior 95,0%</t>
  </si>
  <si>
    <t>Superior 95,0%</t>
  </si>
  <si>
    <t>Resumen 1</t>
  </si>
  <si>
    <t>Resumen 2</t>
  </si>
  <si>
    <t>Resumen 3</t>
  </si>
  <si>
    <t>X4</t>
  </si>
  <si>
    <t>Resumen 4</t>
  </si>
  <si>
    <t>Porcentaje de confiabilidad del analisis de un muestra X</t>
  </si>
  <si>
    <t>RESUMEN 1</t>
  </si>
  <si>
    <t>RESUMEN 2</t>
  </si>
  <si>
    <t>RESUMEN 3</t>
  </si>
  <si>
    <t>RESUMEN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</si>
</sst>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000000000"/>
  </numFmts>
  <fonts count="11" x14ac:knownFonts="1">
    <font>
      <sz val="10"/>
      <color theme="1"/>
      <name val="Century Schoolbook"/>
      <family val="2"/>
    </font>
    <font>
      <sz val="10"/>
      <name val="Arial"/>
      <family val="2"/>
    </font>
    <font>
      <sz val="11"/>
      <color theme="1"/>
      <name val="Arial"/>
      <family val="2"/>
    </font>
    <font>
      <b/>
      <sz val="11"/>
      <color theme="1"/>
      <name val="Arial"/>
      <family val="2"/>
    </font>
    <font>
      <i/>
      <sz val="10"/>
      <color theme="1"/>
      <name val="Century Schoolbook"/>
      <family val="2"/>
    </font>
    <font>
      <b/>
      <sz val="10"/>
      <color theme="1"/>
      <name val="Century Schoolbook"/>
      <family val="1"/>
    </font>
    <font>
      <sz val="12"/>
      <color rgb="FF000000"/>
      <name val="Tahoma"/>
      <family val="2"/>
    </font>
    <font>
      <sz val="8"/>
      <name val="Century Schoolbook"/>
      <family val="2"/>
    </font>
    <font>
      <sz val="14"/>
      <color theme="1"/>
      <name val="Century Schoolbook"/>
      <family val="2"/>
    </font>
    <font>
      <b/>
      <sz val="11"/>
      <color theme="1"/>
      <name val="Century Schoolbook"/>
      <family val="1"/>
    </font>
    <font>
      <b/>
      <sz val="22"/>
      <color theme="1"/>
      <name val="Century Schoolbook"/>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50"/>
        <bgColor indexed="64"/>
      </patternFill>
    </fill>
  </fills>
  <borders count="16">
    <border>
      <left/>
      <right/>
      <top/>
      <bottom/>
      <diagonal/>
    </border>
    <border>
      <left/>
      <right/>
      <top style="thin">
        <color rgb="FF000000"/>
      </top>
      <bottom/>
      <diagonal/>
    </border>
    <border>
      <left/>
      <right/>
      <top/>
      <bottom style="thin">
        <color rgb="FF000000"/>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55">
    <xf numFmtId="0" fontId="0" fillId="0" borderId="0" xfId="0"/>
    <xf numFmtId="0" fontId="0" fillId="0" borderId="0" xfId="0" applyFill="1" applyBorder="1" applyAlignment="1"/>
    <xf numFmtId="0" fontId="0" fillId="0" borderId="0" xfId="0" applyFill="1" applyBorder="1"/>
    <xf numFmtId="0" fontId="4" fillId="0" borderId="0" xfId="0" applyFont="1" applyFill="1" applyBorder="1" applyAlignment="1">
      <alignment horizontal="centerContinuous"/>
    </xf>
    <xf numFmtId="0" fontId="0" fillId="0" borderId="0" xfId="0" applyBorder="1"/>
    <xf numFmtId="0" fontId="0" fillId="2" borderId="0" xfId="0" applyFill="1"/>
    <xf numFmtId="0" fontId="5" fillId="0" borderId="0" xfId="0" applyFont="1" applyAlignment="1">
      <alignment horizontal="center" vertical="center"/>
    </xf>
    <xf numFmtId="0" fontId="6" fillId="0" borderId="0" xfId="0" applyFont="1" applyAlignment="1">
      <alignment horizontal="center" vertical="top" wrapText="1"/>
    </xf>
    <xf numFmtId="0" fontId="0" fillId="0" borderId="0" xfId="0" applyFill="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xf>
    <xf numFmtId="0" fontId="2" fillId="0" borderId="0" xfId="0" applyFont="1" applyFill="1" applyBorder="1" applyAlignment="1">
      <alignment horizontal="center" vertical="center"/>
    </xf>
    <xf numFmtId="0" fontId="2" fillId="0" borderId="0" xfId="0" applyFont="1" applyFill="1"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left"/>
    </xf>
    <xf numFmtId="0" fontId="3" fillId="0" borderId="0" xfId="0" applyFont="1" applyFill="1" applyBorder="1" applyAlignment="1">
      <alignment horizontal="center" vertical="center"/>
    </xf>
    <xf numFmtId="0" fontId="0" fillId="3" borderId="6" xfId="0" applyFill="1" applyBorder="1"/>
    <xf numFmtId="0" fontId="0" fillId="3" borderId="3" xfId="0" applyFill="1" applyBorder="1"/>
    <xf numFmtId="0" fontId="0" fillId="3" borderId="7" xfId="0" applyFill="1" applyBorder="1"/>
    <xf numFmtId="0" fontId="0" fillId="3" borderId="8" xfId="0" applyFill="1" applyBorder="1"/>
    <xf numFmtId="0" fontId="5" fillId="3" borderId="0" xfId="0" applyFont="1" applyFill="1" applyBorder="1"/>
    <xf numFmtId="0" fontId="0" fillId="3" borderId="0" xfId="0" applyFill="1" applyBorder="1"/>
    <xf numFmtId="0" fontId="0" fillId="3" borderId="9" xfId="0" applyFill="1" applyBorder="1"/>
    <xf numFmtId="0" fontId="4" fillId="3" borderId="5" xfId="0" applyFont="1" applyFill="1" applyBorder="1" applyAlignment="1">
      <alignment horizontal="centerContinuous"/>
    </xf>
    <xf numFmtId="0" fontId="0" fillId="3" borderId="0" xfId="0" applyFill="1" applyBorder="1" applyAlignment="1"/>
    <xf numFmtId="0" fontId="0" fillId="3" borderId="4" xfId="0" applyFill="1" applyBorder="1" applyAlignment="1"/>
    <xf numFmtId="0" fontId="4" fillId="3" borderId="5" xfId="0" applyFont="1" applyFill="1" applyBorder="1" applyAlignment="1">
      <alignment horizontal="center"/>
    </xf>
    <xf numFmtId="0" fontId="0" fillId="3" borderId="10" xfId="0" applyFill="1" applyBorder="1"/>
    <xf numFmtId="0" fontId="0" fillId="3" borderId="4" xfId="0" applyFill="1" applyBorder="1"/>
    <xf numFmtId="0" fontId="0" fillId="3" borderId="11" xfId="0" applyFill="1" applyBorder="1"/>
    <xf numFmtId="0" fontId="4" fillId="3" borderId="9" xfId="0" applyFont="1" applyFill="1" applyBorder="1" applyAlignment="1">
      <alignment horizontal="center"/>
    </xf>
    <xf numFmtId="0" fontId="0" fillId="3" borderId="9" xfId="0" applyFill="1" applyBorder="1" applyAlignment="1"/>
    <xf numFmtId="0" fontId="4" fillId="3"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2" borderId="0" xfId="0" applyFill="1" applyBorder="1" applyAlignment="1"/>
    <xf numFmtId="179" fontId="0" fillId="2" borderId="0" xfId="0" applyNumberFormat="1" applyFill="1" applyBorder="1" applyAlignment="1"/>
    <xf numFmtId="0" fontId="0" fillId="4" borderId="0" xfId="0" applyFill="1" applyBorder="1" applyAlignment="1"/>
    <xf numFmtId="0" fontId="5" fillId="0" borderId="12" xfId="0" applyFont="1" applyBorder="1" applyAlignment="1">
      <alignment wrapText="1"/>
    </xf>
    <xf numFmtId="0" fontId="0" fillId="0" borderId="12" xfId="0"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2" fontId="10" fillId="4" borderId="6" xfId="0" applyNumberFormat="1" applyFont="1" applyFill="1" applyBorder="1" applyAlignment="1">
      <alignment horizontal="center" vertical="center"/>
    </xf>
    <xf numFmtId="2" fontId="10" fillId="4" borderId="7" xfId="0" applyNumberFormat="1" applyFont="1" applyFill="1" applyBorder="1" applyAlignment="1">
      <alignment horizontal="center" vertical="center"/>
    </xf>
    <xf numFmtId="2" fontId="10" fillId="4" borderId="10" xfId="0" applyNumberFormat="1" applyFont="1" applyFill="1" applyBorder="1" applyAlignment="1">
      <alignment horizontal="center" vertical="center"/>
    </xf>
    <xf numFmtId="2" fontId="10" fillId="4" borderId="11" xfId="0" applyNumberFormat="1" applyFont="1" applyFill="1" applyBorder="1" applyAlignment="1">
      <alignment horizontal="center" vertical="center"/>
    </xf>
    <xf numFmtId="0" fontId="5" fillId="0" borderId="12" xfId="0" applyFont="1" applyBorder="1" applyAlignment="1">
      <alignment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W105"/>
  <sheetViews>
    <sheetView tabSelected="1" zoomScale="70" zoomScaleNormal="70" workbookViewId="0">
      <selection sqref="A1:XFD1048576"/>
    </sheetView>
  </sheetViews>
  <sheetFormatPr baseColWidth="10" defaultColWidth="9.140625" defaultRowHeight="12.75" x14ac:dyDescent="0.2"/>
  <cols>
    <col min="1" max="1" width="5.7109375" customWidth="1"/>
    <col min="2" max="2" width="19.42578125" customWidth="1"/>
    <col min="3" max="3" width="10.5703125" customWidth="1"/>
    <col min="4" max="4" width="15.28515625" customWidth="1"/>
    <col min="5" max="5" width="11.42578125" customWidth="1"/>
    <col min="6" max="6" width="23.140625" customWidth="1"/>
    <col min="7" max="8" width="12.7109375" customWidth="1"/>
    <col min="9" max="9" width="14.7109375" customWidth="1"/>
    <col min="10" max="10" width="11.42578125" customWidth="1"/>
    <col min="11" max="11" width="3.85546875" customWidth="1"/>
    <col min="12" max="12" width="29.7109375" customWidth="1"/>
    <col min="13" max="13" width="19" customWidth="1"/>
    <col min="14" max="14" width="12.85546875" bestFit="1" customWidth="1"/>
    <col min="15" max="15" width="14.5703125" customWidth="1"/>
    <col min="16" max="16" width="12.28515625" customWidth="1"/>
    <col min="17" max="17" width="14.140625" customWidth="1"/>
    <col min="18" max="18" width="16.7109375" customWidth="1"/>
    <col min="19" max="20" width="11.42578125" customWidth="1"/>
    <col min="21" max="21" width="5.42578125" customWidth="1"/>
    <col min="22" max="261" width="11.42578125" customWidth="1"/>
  </cols>
  <sheetData>
    <row r="2" spans="2:23" x14ac:dyDescent="0.2">
      <c r="B2" s="6" t="s">
        <v>0</v>
      </c>
      <c r="C2" s="6"/>
      <c r="D2" s="6"/>
      <c r="E2" s="6"/>
      <c r="F2" s="6"/>
      <c r="G2" s="6"/>
      <c r="H2" s="6"/>
      <c r="I2" s="6"/>
      <c r="J2" s="6"/>
      <c r="K2" s="6"/>
      <c r="L2" s="6"/>
      <c r="M2" s="6"/>
      <c r="N2" s="6"/>
    </row>
    <row r="3" spans="2:23" x14ac:dyDescent="0.2">
      <c r="B3" s="7" t="s">
        <v>1</v>
      </c>
      <c r="C3" s="7"/>
      <c r="D3" s="7"/>
      <c r="E3" s="7"/>
      <c r="F3" s="7"/>
      <c r="G3" s="7"/>
      <c r="H3" s="7"/>
      <c r="I3" s="7"/>
      <c r="J3" s="7"/>
      <c r="K3" s="7"/>
      <c r="L3" s="7"/>
      <c r="M3" s="7"/>
      <c r="N3" s="7"/>
    </row>
    <row r="4" spans="2:23" x14ac:dyDescent="0.2">
      <c r="B4" s="7"/>
      <c r="C4" s="7"/>
      <c r="D4" s="7"/>
      <c r="E4" s="7"/>
      <c r="F4" s="7"/>
      <c r="G4" s="7"/>
      <c r="H4" s="7"/>
      <c r="I4" s="7"/>
      <c r="J4" s="7"/>
      <c r="K4" s="7"/>
      <c r="L4" s="7"/>
      <c r="M4" s="7"/>
      <c r="N4" s="7"/>
    </row>
    <row r="5" spans="2:23" x14ac:dyDescent="0.2">
      <c r="B5" s="7"/>
      <c r="C5" s="7"/>
      <c r="D5" s="7"/>
      <c r="E5" s="7"/>
      <c r="F5" s="7"/>
      <c r="G5" s="7"/>
      <c r="H5" s="7"/>
      <c r="I5" s="7"/>
      <c r="J5" s="7"/>
      <c r="K5" s="7"/>
      <c r="L5" s="7"/>
      <c r="M5" s="7"/>
      <c r="N5" s="7"/>
    </row>
    <row r="6" spans="2:23" x14ac:dyDescent="0.2">
      <c r="B6" s="7"/>
      <c r="C6" s="7"/>
      <c r="D6" s="7"/>
      <c r="E6" s="7"/>
      <c r="F6" s="7"/>
      <c r="G6" s="7"/>
      <c r="H6" s="7"/>
      <c r="I6" s="7"/>
      <c r="J6" s="7"/>
      <c r="K6" s="7"/>
      <c r="L6" s="7"/>
      <c r="M6" s="7"/>
      <c r="N6" s="7"/>
    </row>
    <row r="7" spans="2:23" x14ac:dyDescent="0.2">
      <c r="B7" s="7"/>
      <c r="C7" s="7"/>
      <c r="D7" s="7"/>
      <c r="E7" s="7"/>
      <c r="F7" s="7"/>
      <c r="G7" s="7"/>
      <c r="H7" s="7"/>
      <c r="I7" s="7"/>
      <c r="J7" s="7"/>
      <c r="K7" s="7"/>
      <c r="L7" s="7"/>
      <c r="M7" s="7"/>
      <c r="N7" s="7"/>
    </row>
    <row r="8" spans="2:23" x14ac:dyDescent="0.2">
      <c r="B8" s="7"/>
      <c r="C8" s="7"/>
      <c r="D8" s="7"/>
      <c r="E8" s="7"/>
      <c r="F8" s="7"/>
      <c r="G8" s="7"/>
      <c r="H8" s="7"/>
      <c r="I8" s="7"/>
      <c r="J8" s="7"/>
      <c r="K8" s="7"/>
      <c r="L8" s="7"/>
      <c r="M8" s="7"/>
      <c r="N8" s="7"/>
    </row>
    <row r="9" spans="2:23" x14ac:dyDescent="0.2">
      <c r="B9" s="7"/>
      <c r="C9" s="7"/>
      <c r="D9" s="7"/>
      <c r="E9" s="7"/>
      <c r="F9" s="7"/>
      <c r="G9" s="7"/>
      <c r="H9" s="7"/>
      <c r="I9" s="7"/>
      <c r="J9" s="7"/>
      <c r="K9" s="7"/>
      <c r="L9" s="7"/>
      <c r="M9" s="7"/>
      <c r="N9" s="7"/>
    </row>
    <row r="10" spans="2:23" ht="42" customHeight="1" x14ac:dyDescent="0.2">
      <c r="B10" s="7"/>
      <c r="C10" s="7"/>
      <c r="D10" s="7"/>
      <c r="E10" s="7"/>
      <c r="F10" s="7"/>
      <c r="G10" s="7"/>
      <c r="H10" s="7"/>
      <c r="I10" s="7"/>
      <c r="J10" s="7"/>
      <c r="K10" s="7"/>
      <c r="L10" s="7"/>
      <c r="M10" s="7"/>
      <c r="N10" s="7"/>
    </row>
    <row r="11" spans="2:23" x14ac:dyDescent="0.2">
      <c r="D11" s="5" t="s">
        <v>2</v>
      </c>
      <c r="E11" s="5" t="s">
        <v>3</v>
      </c>
      <c r="F11" s="5" t="s">
        <v>4</v>
      </c>
      <c r="G11" s="5" t="s">
        <v>5</v>
      </c>
      <c r="H11" s="5" t="s">
        <v>44</v>
      </c>
      <c r="M11" s="2"/>
      <c r="N11" s="2"/>
      <c r="O11" s="2"/>
      <c r="P11" s="2"/>
      <c r="Q11" s="2"/>
      <c r="R11" s="2"/>
      <c r="S11" s="2"/>
      <c r="T11" s="2"/>
      <c r="U11" s="2"/>
      <c r="V11" s="2"/>
      <c r="W11" s="2"/>
    </row>
    <row r="12" spans="2:23" ht="41.25" customHeight="1" x14ac:dyDescent="0.2">
      <c r="B12" s="8"/>
      <c r="C12" s="9" t="s">
        <v>6</v>
      </c>
      <c r="D12" s="10" t="s">
        <v>7</v>
      </c>
      <c r="E12" s="10" t="s">
        <v>8</v>
      </c>
      <c r="F12" s="10" t="s">
        <v>9</v>
      </c>
      <c r="G12" s="10" t="s">
        <v>10</v>
      </c>
      <c r="H12" s="10" t="s">
        <v>15</v>
      </c>
      <c r="I12" s="9" t="s">
        <v>11</v>
      </c>
      <c r="J12" s="17"/>
      <c r="L12" s="2"/>
      <c r="N12" s="4"/>
      <c r="O12" s="4"/>
      <c r="P12" s="4"/>
      <c r="Q12" s="4"/>
      <c r="R12" s="4"/>
      <c r="S12" s="4"/>
      <c r="T12" s="4"/>
      <c r="U12" s="4"/>
      <c r="V12" s="2"/>
      <c r="W12" s="2"/>
    </row>
    <row r="13" spans="2:23" ht="14.25" x14ac:dyDescent="0.2">
      <c r="B13" s="8"/>
      <c r="C13" s="11">
        <v>1</v>
      </c>
      <c r="D13" s="11">
        <v>97</v>
      </c>
      <c r="E13" s="11">
        <v>400</v>
      </c>
      <c r="F13" s="11">
        <v>2</v>
      </c>
      <c r="G13" s="11">
        <v>0</v>
      </c>
      <c r="H13" s="11">
        <v>0</v>
      </c>
      <c r="I13" s="12" t="s">
        <v>13</v>
      </c>
      <c r="J13" s="14"/>
      <c r="L13" s="2" t="s">
        <v>12</v>
      </c>
      <c r="N13" s="3"/>
      <c r="O13" s="4"/>
      <c r="P13" s="4"/>
      <c r="Q13" s="4"/>
      <c r="R13" s="4"/>
      <c r="S13" s="4"/>
      <c r="T13" s="4"/>
      <c r="U13" s="4"/>
      <c r="V13" s="2"/>
      <c r="W13" s="2"/>
    </row>
    <row r="14" spans="2:23" ht="14.25" x14ac:dyDescent="0.2">
      <c r="B14" s="8"/>
      <c r="C14" s="13">
        <v>2</v>
      </c>
      <c r="D14" s="13">
        <v>93</v>
      </c>
      <c r="E14" s="13">
        <v>600</v>
      </c>
      <c r="F14" s="13">
        <v>2</v>
      </c>
      <c r="G14" s="13">
        <v>1</v>
      </c>
      <c r="H14" s="13">
        <v>1</v>
      </c>
      <c r="I14" s="14" t="s">
        <v>15</v>
      </c>
      <c r="J14" s="14"/>
      <c r="L14" s="2" t="s">
        <v>14</v>
      </c>
      <c r="N14" s="1"/>
      <c r="O14" s="4"/>
      <c r="P14" s="4"/>
      <c r="Q14" s="4"/>
      <c r="R14" s="4"/>
      <c r="S14" s="4"/>
      <c r="T14" s="4"/>
      <c r="U14" s="4"/>
      <c r="V14" s="2"/>
      <c r="W14" s="2"/>
    </row>
    <row r="15" spans="2:23" ht="14.25" x14ac:dyDescent="0.2">
      <c r="B15" s="8"/>
      <c r="C15" s="13">
        <v>3</v>
      </c>
      <c r="D15" s="13">
        <v>98</v>
      </c>
      <c r="E15" s="13">
        <v>500</v>
      </c>
      <c r="F15" s="13">
        <v>2</v>
      </c>
      <c r="G15" s="13">
        <v>0</v>
      </c>
      <c r="H15" s="13">
        <v>0</v>
      </c>
      <c r="I15" s="14" t="s">
        <v>17</v>
      </c>
      <c r="J15" s="14"/>
      <c r="L15" s="2" t="s">
        <v>16</v>
      </c>
      <c r="N15" s="1"/>
      <c r="O15" s="4"/>
      <c r="P15" s="4"/>
      <c r="Q15" s="4"/>
      <c r="R15" s="4"/>
      <c r="S15" s="4"/>
      <c r="T15" s="4"/>
      <c r="U15" s="4"/>
      <c r="V15" s="2"/>
      <c r="W15" s="2"/>
    </row>
    <row r="16" spans="2:23" ht="15" thickBot="1" x14ac:dyDescent="0.25">
      <c r="B16" s="8"/>
      <c r="C16" s="13">
        <v>4</v>
      </c>
      <c r="D16" s="13">
        <v>91</v>
      </c>
      <c r="E16" s="13">
        <v>300</v>
      </c>
      <c r="F16" s="13">
        <v>3</v>
      </c>
      <c r="G16" s="13">
        <v>1</v>
      </c>
      <c r="H16" s="13">
        <v>1</v>
      </c>
      <c r="I16" s="14" t="s">
        <v>15</v>
      </c>
      <c r="J16" s="14"/>
      <c r="L16" s="2"/>
      <c r="M16" s="1"/>
      <c r="N16" s="1"/>
      <c r="O16" s="4"/>
      <c r="P16" s="4"/>
      <c r="Q16" s="4"/>
      <c r="R16" s="4"/>
      <c r="S16" s="4"/>
      <c r="T16" s="4"/>
      <c r="U16" s="4"/>
      <c r="V16" s="2"/>
      <c r="W16" s="2"/>
    </row>
    <row r="17" spans="2:23" ht="14.25" x14ac:dyDescent="0.2">
      <c r="B17" s="8"/>
      <c r="C17" s="13">
        <v>5</v>
      </c>
      <c r="D17" s="13">
        <v>90</v>
      </c>
      <c r="E17" s="13">
        <v>200</v>
      </c>
      <c r="F17" s="13">
        <v>3</v>
      </c>
      <c r="G17" s="13">
        <v>1</v>
      </c>
      <c r="H17" s="13">
        <v>1</v>
      </c>
      <c r="I17" s="14" t="s">
        <v>15</v>
      </c>
      <c r="J17" s="14"/>
      <c r="K17" s="18"/>
      <c r="L17" s="19"/>
      <c r="M17" s="19"/>
      <c r="N17" s="19"/>
      <c r="O17" s="19"/>
      <c r="P17" s="19"/>
      <c r="Q17" s="19"/>
      <c r="R17" s="19"/>
      <c r="S17" s="19"/>
      <c r="T17" s="19"/>
      <c r="U17" s="20"/>
      <c r="V17" s="2"/>
      <c r="W17" s="2"/>
    </row>
    <row r="18" spans="2:23" ht="14.25" x14ac:dyDescent="0.2">
      <c r="B18" s="8"/>
      <c r="C18" s="13">
        <v>6</v>
      </c>
      <c r="D18" s="13">
        <v>92</v>
      </c>
      <c r="E18" s="13">
        <v>300</v>
      </c>
      <c r="F18" s="13">
        <v>3</v>
      </c>
      <c r="G18" s="13">
        <v>0</v>
      </c>
      <c r="H18" s="13">
        <v>1</v>
      </c>
      <c r="I18" s="14" t="s">
        <v>15</v>
      </c>
      <c r="J18" s="14"/>
      <c r="K18" s="21"/>
      <c r="L18" s="22" t="s">
        <v>41</v>
      </c>
      <c r="M18" s="23"/>
      <c r="N18" s="23"/>
      <c r="O18" s="23"/>
      <c r="P18" s="23"/>
      <c r="Q18" s="23"/>
      <c r="R18" s="23"/>
      <c r="S18" s="23"/>
      <c r="T18" s="23"/>
      <c r="U18" s="24"/>
      <c r="V18" s="2"/>
      <c r="W18" s="2"/>
    </row>
    <row r="19" spans="2:23" ht="15" thickBot="1" x14ac:dyDescent="0.25">
      <c r="B19" s="8"/>
      <c r="C19" s="13">
        <v>7</v>
      </c>
      <c r="D19" s="13">
        <v>99</v>
      </c>
      <c r="E19" s="13">
        <v>700</v>
      </c>
      <c r="F19" s="13">
        <v>2</v>
      </c>
      <c r="G19" s="13">
        <v>0</v>
      </c>
      <c r="H19" s="13">
        <v>0</v>
      </c>
      <c r="I19" s="14" t="s">
        <v>17</v>
      </c>
      <c r="J19" s="14"/>
      <c r="K19" s="21"/>
      <c r="L19" s="23"/>
      <c r="M19" s="23"/>
      <c r="N19" s="23"/>
      <c r="O19" s="23"/>
      <c r="P19" s="23"/>
      <c r="Q19" s="23"/>
      <c r="R19" s="23"/>
      <c r="S19" s="23"/>
      <c r="T19" s="23"/>
      <c r="U19" s="24"/>
      <c r="V19" s="2"/>
      <c r="W19" s="2"/>
    </row>
    <row r="20" spans="2:23" ht="14.25" x14ac:dyDescent="0.2">
      <c r="B20" s="8"/>
      <c r="C20" s="13">
        <v>8</v>
      </c>
      <c r="D20" s="13">
        <v>100</v>
      </c>
      <c r="E20" s="13">
        <v>900</v>
      </c>
      <c r="F20" s="13">
        <v>1</v>
      </c>
      <c r="G20" s="13">
        <v>0</v>
      </c>
      <c r="H20" s="13">
        <v>0</v>
      </c>
      <c r="I20" s="14" t="s">
        <v>17</v>
      </c>
      <c r="J20" s="14"/>
      <c r="K20" s="21"/>
      <c r="L20" s="25" t="s">
        <v>18</v>
      </c>
      <c r="M20" s="25"/>
      <c r="N20" s="23"/>
      <c r="O20" s="23"/>
      <c r="P20" s="23"/>
      <c r="Q20" s="23"/>
      <c r="R20" s="23"/>
      <c r="S20" s="23"/>
      <c r="T20" s="23"/>
      <c r="U20" s="24"/>
      <c r="V20" s="2"/>
      <c r="W20" s="2"/>
    </row>
    <row r="21" spans="2:23" ht="14.25" x14ac:dyDescent="0.2">
      <c r="B21" s="8"/>
      <c r="C21" s="13">
        <v>9</v>
      </c>
      <c r="D21" s="13">
        <v>95</v>
      </c>
      <c r="E21" s="13">
        <v>600</v>
      </c>
      <c r="F21" s="13">
        <v>1</v>
      </c>
      <c r="G21" s="13">
        <v>1</v>
      </c>
      <c r="H21" s="13">
        <v>0</v>
      </c>
      <c r="I21" s="14" t="s">
        <v>13</v>
      </c>
      <c r="J21" s="14"/>
      <c r="K21" s="21"/>
      <c r="L21" s="36" t="s">
        <v>19</v>
      </c>
      <c r="M21" s="36">
        <v>0.85197860679248427</v>
      </c>
      <c r="N21" s="23"/>
      <c r="O21" s="23"/>
      <c r="P21" s="23"/>
      <c r="Q21" s="23"/>
      <c r="R21" s="23"/>
      <c r="S21" s="23"/>
      <c r="T21" s="23"/>
      <c r="U21" s="24"/>
      <c r="V21" s="2"/>
      <c r="W21" s="2"/>
    </row>
    <row r="22" spans="2:23" ht="14.25" x14ac:dyDescent="0.2">
      <c r="B22" s="8"/>
      <c r="C22" s="13">
        <v>10</v>
      </c>
      <c r="D22" s="13">
        <v>93</v>
      </c>
      <c r="E22" s="13">
        <v>300</v>
      </c>
      <c r="F22" s="13">
        <v>3</v>
      </c>
      <c r="G22" s="13">
        <v>0</v>
      </c>
      <c r="H22" s="13">
        <v>1</v>
      </c>
      <c r="I22" s="14" t="s">
        <v>15</v>
      </c>
      <c r="J22" s="14"/>
      <c r="K22" s="21"/>
      <c r="L22" s="36" t="s">
        <v>20</v>
      </c>
      <c r="M22" s="36">
        <v>0.72586754643206253</v>
      </c>
      <c r="N22" s="23"/>
      <c r="O22" s="23"/>
      <c r="P22" s="23"/>
      <c r="Q22" s="23"/>
      <c r="R22" s="23"/>
      <c r="S22" s="23"/>
      <c r="T22" s="23"/>
      <c r="U22" s="24"/>
      <c r="V22" s="2"/>
      <c r="W22" s="2"/>
    </row>
    <row r="23" spans="2:23" ht="14.25" x14ac:dyDescent="0.2">
      <c r="B23" s="8"/>
      <c r="C23" s="13">
        <v>11</v>
      </c>
      <c r="D23" s="13">
        <v>98</v>
      </c>
      <c r="E23" s="13">
        <v>700</v>
      </c>
      <c r="F23" s="13">
        <v>1</v>
      </c>
      <c r="G23" s="13">
        <v>0</v>
      </c>
      <c r="H23" s="13">
        <v>0</v>
      </c>
      <c r="I23" s="14" t="s">
        <v>17</v>
      </c>
      <c r="J23" s="14"/>
      <c r="K23" s="21"/>
      <c r="L23" s="38" t="s">
        <v>21</v>
      </c>
      <c r="M23" s="38">
        <v>0.70302317530140102</v>
      </c>
      <c r="N23" s="23"/>
      <c r="O23" s="23"/>
      <c r="P23" s="23"/>
      <c r="Q23" s="23"/>
      <c r="R23" s="23"/>
      <c r="S23" s="23"/>
      <c r="T23" s="23"/>
      <c r="U23" s="24"/>
      <c r="V23" s="2"/>
      <c r="W23" s="2"/>
    </row>
    <row r="24" spans="2:23" ht="14.25" x14ac:dyDescent="0.2">
      <c r="B24" s="8"/>
      <c r="C24" s="13">
        <v>12</v>
      </c>
      <c r="D24" s="13">
        <v>94</v>
      </c>
      <c r="E24" s="13">
        <v>400</v>
      </c>
      <c r="F24" s="13">
        <v>1</v>
      </c>
      <c r="G24" s="13">
        <v>1</v>
      </c>
      <c r="H24" s="13">
        <v>1</v>
      </c>
      <c r="I24" s="14" t="s">
        <v>15</v>
      </c>
      <c r="J24" s="14"/>
      <c r="K24" s="21"/>
      <c r="L24" s="26" t="s">
        <v>22</v>
      </c>
      <c r="M24" s="26">
        <v>1.7992703347117511</v>
      </c>
      <c r="N24" s="23"/>
      <c r="O24" s="23"/>
      <c r="P24" s="23"/>
      <c r="Q24" s="23"/>
      <c r="R24" s="23"/>
      <c r="S24" s="23"/>
      <c r="T24" s="23"/>
      <c r="U24" s="24"/>
      <c r="V24" s="2"/>
      <c r="W24" s="2"/>
    </row>
    <row r="25" spans="2:23" ht="15" thickBot="1" x14ac:dyDescent="0.25">
      <c r="B25" s="8"/>
      <c r="C25" s="13">
        <v>13</v>
      </c>
      <c r="D25" s="13">
        <v>93</v>
      </c>
      <c r="E25" s="13">
        <v>400</v>
      </c>
      <c r="F25" s="13">
        <v>2</v>
      </c>
      <c r="G25" s="13">
        <v>1</v>
      </c>
      <c r="H25" s="13">
        <v>1</v>
      </c>
      <c r="I25" s="14" t="s">
        <v>15</v>
      </c>
      <c r="J25" s="14"/>
      <c r="K25" s="21"/>
      <c r="L25" s="27" t="s">
        <v>23</v>
      </c>
      <c r="M25" s="27">
        <v>14</v>
      </c>
      <c r="N25" s="23"/>
      <c r="O25" s="23"/>
      <c r="P25" s="23"/>
      <c r="Q25" s="23"/>
      <c r="R25" s="23"/>
      <c r="S25" s="23"/>
      <c r="T25" s="23"/>
      <c r="U25" s="24"/>
      <c r="V25" s="2"/>
      <c r="W25" s="2"/>
    </row>
    <row r="26" spans="2:23" ht="14.25" x14ac:dyDescent="0.2">
      <c r="B26" s="8"/>
      <c r="C26" s="15">
        <v>14</v>
      </c>
      <c r="D26" s="15">
        <v>99</v>
      </c>
      <c r="E26" s="15">
        <v>800</v>
      </c>
      <c r="F26" s="15">
        <v>1</v>
      </c>
      <c r="G26" s="15">
        <v>0</v>
      </c>
      <c r="H26" s="15">
        <v>0</v>
      </c>
      <c r="I26" s="16" t="s">
        <v>17</v>
      </c>
      <c r="J26" s="14"/>
      <c r="K26" s="21"/>
      <c r="L26" s="23"/>
      <c r="M26" s="23"/>
      <c r="N26" s="23"/>
      <c r="O26" s="23"/>
      <c r="P26" s="23"/>
      <c r="Q26" s="23"/>
      <c r="R26" s="23"/>
      <c r="S26" s="23"/>
      <c r="T26" s="23"/>
      <c r="U26" s="24"/>
      <c r="V26" s="2"/>
      <c r="W26" s="2"/>
    </row>
    <row r="27" spans="2:23" ht="13.5" thickBot="1" x14ac:dyDescent="0.25">
      <c r="B27" s="8"/>
      <c r="C27" s="8"/>
      <c r="D27" s="8"/>
      <c r="E27" s="8"/>
      <c r="F27" s="8"/>
      <c r="G27" s="8"/>
      <c r="H27" s="8"/>
      <c r="I27" s="8"/>
      <c r="J27" s="8"/>
      <c r="K27" s="21"/>
      <c r="L27" s="23" t="s">
        <v>24</v>
      </c>
      <c r="M27" s="23"/>
      <c r="N27" s="23"/>
      <c r="O27" s="23"/>
      <c r="P27" s="23"/>
      <c r="Q27" s="23"/>
      <c r="R27" s="23"/>
      <c r="S27" s="23"/>
      <c r="T27" s="23"/>
      <c r="U27" s="24"/>
      <c r="V27" s="2"/>
      <c r="W27" s="2"/>
    </row>
    <row r="28" spans="2:23" ht="26.25" thickBot="1" x14ac:dyDescent="0.25">
      <c r="B28" s="8"/>
      <c r="C28" s="8"/>
      <c r="D28" s="8"/>
      <c r="E28" s="8"/>
      <c r="F28" s="8"/>
      <c r="G28" s="8"/>
      <c r="H28" s="8"/>
      <c r="I28" s="8"/>
      <c r="J28" s="8"/>
      <c r="K28" s="21"/>
      <c r="L28" s="28"/>
      <c r="M28" s="34" t="s">
        <v>29</v>
      </c>
      <c r="N28" s="34" t="s">
        <v>30</v>
      </c>
      <c r="O28" s="34" t="s">
        <v>31</v>
      </c>
      <c r="P28" s="34" t="s">
        <v>32</v>
      </c>
      <c r="Q28" s="35" t="s">
        <v>33</v>
      </c>
      <c r="R28" s="23"/>
      <c r="S28" s="23"/>
      <c r="T28" s="23"/>
      <c r="U28" s="24"/>
      <c r="V28" s="2"/>
      <c r="W28" s="2"/>
    </row>
    <row r="29" spans="2:23" x14ac:dyDescent="0.2">
      <c r="B29" s="52" t="s">
        <v>47</v>
      </c>
      <c r="C29" s="41" t="s">
        <v>46</v>
      </c>
      <c r="D29" s="42"/>
      <c r="K29" s="21"/>
      <c r="L29" s="26" t="s">
        <v>25</v>
      </c>
      <c r="M29" s="26">
        <v>1</v>
      </c>
      <c r="N29" s="26">
        <v>102.86580086580085</v>
      </c>
      <c r="O29" s="26">
        <v>102.86580086580085</v>
      </c>
      <c r="P29" s="26">
        <v>31.774459549810565</v>
      </c>
      <c r="Q29" s="36">
        <v>1.09532347882221E-4</v>
      </c>
      <c r="R29" s="23"/>
      <c r="S29" s="23"/>
      <c r="T29" s="23"/>
      <c r="U29" s="24"/>
      <c r="V29" s="2"/>
      <c r="W29" s="2"/>
    </row>
    <row r="30" spans="2:23" x14ac:dyDescent="0.2">
      <c r="B30" s="53"/>
      <c r="C30" s="43"/>
      <c r="D30" s="44"/>
      <c r="K30" s="21"/>
      <c r="L30" s="26" t="s">
        <v>26</v>
      </c>
      <c r="M30" s="26">
        <v>12</v>
      </c>
      <c r="N30" s="26">
        <v>38.848484848484837</v>
      </c>
      <c r="O30" s="26">
        <v>3.2373737373737366</v>
      </c>
      <c r="P30" s="26"/>
      <c r="Q30" s="26"/>
      <c r="R30" s="23"/>
      <c r="S30" s="23"/>
      <c r="T30" s="23"/>
      <c r="U30" s="24"/>
      <c r="V30" s="2"/>
      <c r="W30" s="2"/>
    </row>
    <row r="31" spans="2:23" ht="28.5" customHeight="1" thickBot="1" x14ac:dyDescent="0.25">
      <c r="B31" s="53"/>
      <c r="C31" s="45"/>
      <c r="D31" s="46"/>
      <c r="F31" s="39" t="s">
        <v>8</v>
      </c>
      <c r="G31" s="40">
        <v>100</v>
      </c>
      <c r="K31" s="21"/>
      <c r="L31" s="27" t="s">
        <v>27</v>
      </c>
      <c r="M31" s="27">
        <v>13</v>
      </c>
      <c r="N31" s="27">
        <v>141.71428571428569</v>
      </c>
      <c r="O31" s="27"/>
      <c r="P31" s="27"/>
      <c r="Q31" s="27"/>
      <c r="R31" s="23"/>
      <c r="S31" s="23"/>
      <c r="T31" s="23"/>
      <c r="U31" s="24"/>
      <c r="V31" s="2"/>
      <c r="W31" s="2"/>
    </row>
    <row r="32" spans="2:23" ht="13.5" thickBot="1" x14ac:dyDescent="0.25">
      <c r="B32" s="53"/>
      <c r="C32" s="47">
        <f>M34+M35*G31</f>
        <v>89.763636363636365</v>
      </c>
      <c r="D32" s="48"/>
      <c r="K32" s="21"/>
      <c r="L32" s="23"/>
      <c r="M32" s="23"/>
      <c r="N32" s="23"/>
      <c r="O32" s="23"/>
      <c r="P32" s="23"/>
      <c r="Q32" s="23"/>
      <c r="R32" s="23"/>
      <c r="S32" s="23"/>
      <c r="T32" s="23"/>
      <c r="U32" s="24"/>
      <c r="V32" s="2"/>
      <c r="W32" s="2"/>
    </row>
    <row r="33" spans="2:23" ht="26.25" thickBot="1" x14ac:dyDescent="0.25">
      <c r="B33" s="54"/>
      <c r="C33" s="49"/>
      <c r="D33" s="50"/>
      <c r="K33" s="21"/>
      <c r="L33" s="28"/>
      <c r="M33" s="34" t="s">
        <v>34</v>
      </c>
      <c r="N33" s="34" t="s">
        <v>22</v>
      </c>
      <c r="O33" s="34" t="s">
        <v>35</v>
      </c>
      <c r="P33" s="34" t="s">
        <v>36</v>
      </c>
      <c r="Q33" s="34" t="s">
        <v>37</v>
      </c>
      <c r="R33" s="34" t="s">
        <v>38</v>
      </c>
      <c r="S33" s="34" t="s">
        <v>39</v>
      </c>
      <c r="T33" s="34" t="s">
        <v>40</v>
      </c>
      <c r="U33" s="24"/>
      <c r="V33" s="2"/>
      <c r="W33" s="2"/>
    </row>
    <row r="34" spans="2:23" x14ac:dyDescent="0.2">
      <c r="K34" s="21"/>
      <c r="L34" s="26" t="s">
        <v>28</v>
      </c>
      <c r="M34" s="26">
        <v>88.442424242424238</v>
      </c>
      <c r="N34" s="26">
        <v>1.2822610692242022</v>
      </c>
      <c r="O34" s="26">
        <v>68.973804449926845</v>
      </c>
      <c r="P34" s="26">
        <v>5.7291956286462096E-17</v>
      </c>
      <c r="Q34" s="26">
        <v>85.648617373815725</v>
      </c>
      <c r="R34" s="26">
        <v>91.236231111032751</v>
      </c>
      <c r="S34" s="26">
        <v>85.648617373815725</v>
      </c>
      <c r="T34" s="26">
        <v>91.236231111032751</v>
      </c>
      <c r="U34" s="24"/>
      <c r="V34" s="2"/>
      <c r="W34" s="4"/>
    </row>
    <row r="35" spans="2:23" ht="13.5" thickBot="1" x14ac:dyDescent="0.25">
      <c r="K35" s="21"/>
      <c r="L35" s="27" t="s">
        <v>8</v>
      </c>
      <c r="M35" s="27">
        <v>1.3212121212121213E-2</v>
      </c>
      <c r="N35" s="27">
        <v>2.3438696913627181E-3</v>
      </c>
      <c r="O35" s="27">
        <v>5.63688385101295</v>
      </c>
      <c r="P35" s="27">
        <v>1.0953234788222091E-4</v>
      </c>
      <c r="Q35" s="27">
        <v>8.1052678575119566E-3</v>
      </c>
      <c r="R35" s="27">
        <v>1.831897456673047E-2</v>
      </c>
      <c r="S35" s="27">
        <v>8.1052678575119566E-3</v>
      </c>
      <c r="T35" s="27">
        <v>1.831897456673047E-2</v>
      </c>
      <c r="U35" s="24"/>
      <c r="V35" s="2"/>
      <c r="W35" s="4"/>
    </row>
    <row r="36" spans="2:23" ht="10.5" customHeight="1" thickBot="1" x14ac:dyDescent="0.25">
      <c r="B36" s="52" t="s">
        <v>48</v>
      </c>
      <c r="C36" s="41" t="s">
        <v>46</v>
      </c>
      <c r="D36" s="42"/>
      <c r="K36" s="29"/>
      <c r="L36" s="30"/>
      <c r="M36" s="30"/>
      <c r="N36" s="30"/>
      <c r="O36" s="30"/>
      <c r="P36" s="30"/>
      <c r="Q36" s="30"/>
      <c r="R36" s="30"/>
      <c r="S36" s="30"/>
      <c r="T36" s="30"/>
      <c r="U36" s="31"/>
      <c r="V36" s="2"/>
      <c r="W36" s="4"/>
    </row>
    <row r="37" spans="2:23" ht="12.75" customHeight="1" thickBot="1" x14ac:dyDescent="0.25">
      <c r="B37" s="53"/>
      <c r="C37" s="43"/>
      <c r="D37" s="44"/>
      <c r="U37" s="4"/>
      <c r="V37" s="2"/>
      <c r="W37" s="4"/>
    </row>
    <row r="38" spans="2:23" ht="26.25" customHeight="1" thickBot="1" x14ac:dyDescent="0.25">
      <c r="B38" s="53"/>
      <c r="C38" s="45"/>
      <c r="D38" s="46"/>
      <c r="F38" s="39" t="s">
        <v>8</v>
      </c>
      <c r="G38" s="40">
        <v>100</v>
      </c>
      <c r="K38" s="18"/>
      <c r="L38" s="19"/>
      <c r="M38" s="19"/>
      <c r="N38" s="19"/>
      <c r="O38" s="19"/>
      <c r="P38" s="19"/>
      <c r="Q38" s="19"/>
      <c r="R38" s="19"/>
      <c r="S38" s="19"/>
      <c r="T38" s="19"/>
      <c r="U38" s="20"/>
      <c r="V38" s="2"/>
      <c r="W38" s="4"/>
    </row>
    <row r="39" spans="2:23" ht="26.25" customHeight="1" x14ac:dyDescent="0.2">
      <c r="B39" s="53"/>
      <c r="C39" s="47">
        <f>M55+M56*G38+M57*G39</f>
        <v>90.156664340544324</v>
      </c>
      <c r="D39" s="48"/>
      <c r="F39" s="51" t="s">
        <v>9</v>
      </c>
      <c r="G39" s="40">
        <v>2</v>
      </c>
      <c r="K39" s="21"/>
      <c r="L39" s="22" t="s">
        <v>42</v>
      </c>
      <c r="M39" s="23"/>
      <c r="N39" s="23"/>
      <c r="O39" s="23"/>
      <c r="P39" s="23"/>
      <c r="Q39" s="23"/>
      <c r="R39" s="23"/>
      <c r="S39" s="23"/>
      <c r="T39" s="23"/>
      <c r="U39" s="24"/>
      <c r="V39" s="2"/>
      <c r="W39" s="4"/>
    </row>
    <row r="40" spans="2:23" ht="13.5" thickBot="1" x14ac:dyDescent="0.25">
      <c r="B40" s="54"/>
      <c r="C40" s="49"/>
      <c r="D40" s="50"/>
      <c r="K40" s="21"/>
      <c r="L40" s="23"/>
      <c r="M40" s="23"/>
      <c r="N40" s="23"/>
      <c r="O40" s="23"/>
      <c r="P40" s="23"/>
      <c r="Q40" s="23"/>
      <c r="R40" s="23"/>
      <c r="S40" s="23"/>
      <c r="T40" s="23"/>
      <c r="U40" s="24"/>
      <c r="V40" s="4"/>
      <c r="W40" s="4"/>
    </row>
    <row r="41" spans="2:23" x14ac:dyDescent="0.2">
      <c r="K41" s="21"/>
      <c r="L41" s="25" t="s">
        <v>18</v>
      </c>
      <c r="M41" s="25"/>
      <c r="N41" s="23"/>
      <c r="O41" s="23"/>
      <c r="P41" s="23"/>
      <c r="Q41" s="23"/>
      <c r="R41" s="23"/>
      <c r="S41" s="23"/>
      <c r="T41" s="23"/>
      <c r="U41" s="24"/>
      <c r="V41" s="4"/>
      <c r="W41" s="4"/>
    </row>
    <row r="42" spans="2:23" ht="13.5" thickBot="1" x14ac:dyDescent="0.25">
      <c r="K42" s="21"/>
      <c r="L42" s="36" t="s">
        <v>19</v>
      </c>
      <c r="M42" s="36">
        <v>0.85360804191095008</v>
      </c>
      <c r="N42" s="23"/>
      <c r="O42" s="23"/>
      <c r="P42" s="23"/>
      <c r="Q42" s="23"/>
      <c r="R42" s="23"/>
      <c r="S42" s="23"/>
      <c r="T42" s="23"/>
      <c r="U42" s="24"/>
      <c r="V42" s="4"/>
      <c r="W42" s="4"/>
    </row>
    <row r="43" spans="2:23" x14ac:dyDescent="0.2">
      <c r="B43" s="52" t="s">
        <v>49</v>
      </c>
      <c r="C43" s="41" t="s">
        <v>46</v>
      </c>
      <c r="D43" s="42"/>
      <c r="K43" s="21"/>
      <c r="L43" s="36" t="s">
        <v>20</v>
      </c>
      <c r="M43" s="36">
        <v>0.72864668921504627</v>
      </c>
      <c r="N43" s="23"/>
      <c r="O43" s="23"/>
      <c r="P43" s="23"/>
      <c r="Q43" s="23"/>
      <c r="R43" s="23"/>
      <c r="S43" s="23"/>
      <c r="T43" s="23"/>
      <c r="U43" s="24"/>
      <c r="V43" s="4"/>
      <c r="W43" s="4"/>
    </row>
    <row r="44" spans="2:23" x14ac:dyDescent="0.2">
      <c r="B44" s="53"/>
      <c r="C44" s="43"/>
      <c r="D44" s="44"/>
      <c r="K44" s="21"/>
      <c r="L44" s="38" t="s">
        <v>21</v>
      </c>
      <c r="M44" s="38">
        <v>0.67930972361778208</v>
      </c>
      <c r="N44" s="23"/>
      <c r="O44" s="23"/>
      <c r="P44" s="23"/>
      <c r="Q44" s="23"/>
      <c r="R44" s="23"/>
      <c r="S44" s="23"/>
      <c r="T44" s="23"/>
      <c r="U44" s="24"/>
      <c r="V44" s="4"/>
      <c r="W44" s="4"/>
    </row>
    <row r="45" spans="2:23" ht="26.25" thickBot="1" x14ac:dyDescent="0.25">
      <c r="B45" s="53"/>
      <c r="C45" s="45"/>
      <c r="D45" s="46"/>
      <c r="F45" s="39" t="s">
        <v>8</v>
      </c>
      <c r="G45" s="40">
        <v>100</v>
      </c>
      <c r="K45" s="21"/>
      <c r="L45" s="26" t="s">
        <v>22</v>
      </c>
      <c r="M45" s="26">
        <v>1.8697262953339722</v>
      </c>
      <c r="N45" s="23"/>
      <c r="O45" s="23"/>
      <c r="P45" s="23"/>
      <c r="Q45" s="23"/>
      <c r="R45" s="23"/>
      <c r="S45" s="23"/>
      <c r="T45" s="23"/>
      <c r="U45" s="24"/>
      <c r="V45" s="4"/>
      <c r="W45" s="4"/>
    </row>
    <row r="46" spans="2:23" ht="26.25" thickBot="1" x14ac:dyDescent="0.25">
      <c r="B46" s="53"/>
      <c r="C46" s="47">
        <f>M77+M78*G45+M79*G46+M80*G47</f>
        <v>90.852213996368206</v>
      </c>
      <c r="D46" s="48"/>
      <c r="F46" s="51" t="s">
        <v>9</v>
      </c>
      <c r="G46" s="40">
        <v>2</v>
      </c>
      <c r="K46" s="21"/>
      <c r="L46" s="27" t="s">
        <v>23</v>
      </c>
      <c r="M46" s="27">
        <v>14</v>
      </c>
      <c r="N46" s="23"/>
      <c r="O46" s="23"/>
      <c r="P46" s="23"/>
      <c r="Q46" s="23"/>
      <c r="R46" s="23"/>
      <c r="S46" s="23"/>
      <c r="T46" s="23"/>
      <c r="U46" s="24"/>
      <c r="V46" s="4"/>
      <c r="W46" s="4"/>
    </row>
    <row r="47" spans="2:23" ht="13.5" thickBot="1" x14ac:dyDescent="0.25">
      <c r="B47" s="54"/>
      <c r="C47" s="49"/>
      <c r="D47" s="50"/>
      <c r="F47" s="51" t="s">
        <v>10</v>
      </c>
      <c r="G47" s="40">
        <v>1</v>
      </c>
      <c r="K47" s="21"/>
      <c r="L47" s="23"/>
      <c r="M47" s="23"/>
      <c r="N47" s="23"/>
      <c r="O47" s="23"/>
      <c r="P47" s="23"/>
      <c r="Q47" s="23"/>
      <c r="R47" s="23"/>
      <c r="S47" s="23"/>
      <c r="T47" s="23"/>
      <c r="U47" s="24"/>
      <c r="V47" s="4"/>
      <c r="W47" s="4"/>
    </row>
    <row r="48" spans="2:23" ht="13.5" thickBot="1" x14ac:dyDescent="0.25">
      <c r="K48" s="21"/>
      <c r="L48" s="23" t="s">
        <v>24</v>
      </c>
      <c r="M48" s="23"/>
      <c r="N48" s="23"/>
      <c r="O48" s="23"/>
      <c r="P48" s="23"/>
      <c r="Q48" s="23"/>
      <c r="R48" s="23"/>
      <c r="S48" s="23"/>
      <c r="T48" s="23"/>
      <c r="U48" s="32"/>
      <c r="V48" s="4"/>
      <c r="W48" s="4"/>
    </row>
    <row r="49" spans="2:23" ht="25.5" x14ac:dyDescent="0.2">
      <c r="B49" s="52" t="s">
        <v>50</v>
      </c>
      <c r="C49" s="41" t="s">
        <v>46</v>
      </c>
      <c r="D49" s="42"/>
      <c r="K49" s="21"/>
      <c r="L49" s="28"/>
      <c r="M49" s="34" t="s">
        <v>29</v>
      </c>
      <c r="N49" s="34" t="s">
        <v>30</v>
      </c>
      <c r="O49" s="34" t="s">
        <v>31</v>
      </c>
      <c r="P49" s="34" t="s">
        <v>32</v>
      </c>
      <c r="Q49" s="35" t="s">
        <v>33</v>
      </c>
      <c r="R49" s="23"/>
      <c r="S49" s="23"/>
      <c r="T49" s="23"/>
      <c r="U49" s="33"/>
      <c r="V49" s="4"/>
      <c r="W49" s="4"/>
    </row>
    <row r="50" spans="2:23" x14ac:dyDescent="0.2">
      <c r="B50" s="53"/>
      <c r="C50" s="43"/>
      <c r="D50" s="44"/>
      <c r="K50" s="21"/>
      <c r="L50" s="26" t="s">
        <v>25</v>
      </c>
      <c r="M50" s="26">
        <v>2</v>
      </c>
      <c r="N50" s="26">
        <v>103.2596451001894</v>
      </c>
      <c r="O50" s="26">
        <v>51.629822550094701</v>
      </c>
      <c r="P50" s="26">
        <v>14.768777941532928</v>
      </c>
      <c r="Q50" s="36">
        <v>7.6637827722259597E-4</v>
      </c>
      <c r="R50" s="23"/>
      <c r="S50" s="23"/>
      <c r="T50" s="23"/>
      <c r="U50" s="33"/>
      <c r="V50" s="4"/>
      <c r="W50" s="4"/>
    </row>
    <row r="51" spans="2:23" ht="26.25" thickBot="1" x14ac:dyDescent="0.25">
      <c r="B51" s="53"/>
      <c r="C51" s="45"/>
      <c r="D51" s="46"/>
      <c r="F51" s="39" t="s">
        <v>8</v>
      </c>
      <c r="G51" s="40">
        <v>100</v>
      </c>
      <c r="K51" s="21"/>
      <c r="L51" s="26" t="s">
        <v>26</v>
      </c>
      <c r="M51" s="26">
        <v>11</v>
      </c>
      <c r="N51" s="26">
        <v>38.454640614096299</v>
      </c>
      <c r="O51" s="26">
        <v>3.4958764194633001</v>
      </c>
      <c r="P51" s="26"/>
      <c r="Q51" s="26"/>
      <c r="R51" s="23"/>
      <c r="S51" s="23"/>
      <c r="T51" s="23"/>
      <c r="U51" s="24"/>
      <c r="V51" s="4"/>
      <c r="W51" s="4"/>
    </row>
    <row r="52" spans="2:23" ht="26.25" thickBot="1" x14ac:dyDescent="0.25">
      <c r="B52" s="53"/>
      <c r="C52" s="47">
        <f>M100+M101*G51+M102*G52+M103*G53+M104*G54</f>
        <v>90.905733471074385</v>
      </c>
      <c r="D52" s="48"/>
      <c r="F52" s="51" t="s">
        <v>9</v>
      </c>
      <c r="G52" s="40">
        <v>2</v>
      </c>
      <c r="K52" s="21"/>
      <c r="L52" s="27" t="s">
        <v>27</v>
      </c>
      <c r="M52" s="27">
        <v>13</v>
      </c>
      <c r="N52" s="27">
        <v>141.71428571428569</v>
      </c>
      <c r="O52" s="27"/>
      <c r="P52" s="27"/>
      <c r="Q52" s="27"/>
      <c r="R52" s="23"/>
      <c r="S52" s="23"/>
      <c r="T52" s="23"/>
      <c r="U52" s="24"/>
      <c r="V52" s="4"/>
      <c r="W52" s="4"/>
    </row>
    <row r="53" spans="2:23" ht="13.5" thickBot="1" x14ac:dyDescent="0.25">
      <c r="B53" s="54"/>
      <c r="C53" s="49"/>
      <c r="D53" s="50"/>
      <c r="F53" s="51" t="s">
        <v>10</v>
      </c>
      <c r="G53" s="40">
        <v>1</v>
      </c>
      <c r="K53" s="21"/>
      <c r="L53" s="23"/>
      <c r="M53" s="23"/>
      <c r="N53" s="23"/>
      <c r="O53" s="23"/>
      <c r="P53" s="23"/>
      <c r="Q53" s="23"/>
      <c r="R53" s="23"/>
      <c r="S53" s="23"/>
      <c r="T53" s="23"/>
      <c r="U53" s="24"/>
      <c r="V53" s="4"/>
      <c r="W53" s="4"/>
    </row>
    <row r="54" spans="2:23" ht="25.5" x14ac:dyDescent="0.2">
      <c r="F54" s="51" t="s">
        <v>15</v>
      </c>
      <c r="G54" s="40">
        <v>1</v>
      </c>
      <c r="K54" s="21"/>
      <c r="L54" s="28"/>
      <c r="M54" s="34" t="s">
        <v>34</v>
      </c>
      <c r="N54" s="34" t="s">
        <v>22</v>
      </c>
      <c r="O54" s="34" t="s">
        <v>35</v>
      </c>
      <c r="P54" s="34" t="s">
        <v>36</v>
      </c>
      <c r="Q54" s="34" t="s">
        <v>37</v>
      </c>
      <c r="R54" s="34" t="s">
        <v>38</v>
      </c>
      <c r="S54" s="34" t="s">
        <v>39</v>
      </c>
      <c r="T54" s="34" t="s">
        <v>40</v>
      </c>
      <c r="U54" s="24"/>
      <c r="V54" s="4"/>
      <c r="W54" s="4"/>
    </row>
    <row r="55" spans="2:23" x14ac:dyDescent="0.2">
      <c r="K55" s="21"/>
      <c r="L55" s="26" t="s">
        <v>28</v>
      </c>
      <c r="M55" s="26">
        <v>89.611304954640616</v>
      </c>
      <c r="N55" s="26">
        <v>3.7286727529536865</v>
      </c>
      <c r="O55" s="26">
        <v>24.033030220647436</v>
      </c>
      <c r="P55" s="26">
        <v>7.3884300431435754E-11</v>
      </c>
      <c r="Q55" s="26">
        <v>81.404551558551518</v>
      </c>
      <c r="R55" s="26">
        <v>97.818058350729714</v>
      </c>
      <c r="S55" s="26">
        <v>81.404551558551518</v>
      </c>
      <c r="T55" s="26">
        <v>97.818058350729714</v>
      </c>
      <c r="U55" s="24"/>
      <c r="V55" s="4"/>
      <c r="W55" s="4"/>
    </row>
    <row r="56" spans="2:23" x14ac:dyDescent="0.2">
      <c r="K56" s="21"/>
      <c r="L56" s="26" t="s">
        <v>8</v>
      </c>
      <c r="M56" s="26">
        <v>1.2187718073970694E-2</v>
      </c>
      <c r="N56" s="26">
        <v>3.9047654265958213E-3</v>
      </c>
      <c r="O56" s="26">
        <v>3.1212420574508006</v>
      </c>
      <c r="P56" s="26">
        <v>9.7284159879193807E-3</v>
      </c>
      <c r="Q56" s="26">
        <v>3.5933873163943968E-3</v>
      </c>
      <c r="R56" s="26">
        <v>2.0782048831546992E-2</v>
      </c>
      <c r="S56" s="26">
        <v>3.5933873163943968E-3</v>
      </c>
      <c r="T56" s="26">
        <v>2.0782048831546992E-2</v>
      </c>
      <c r="U56" s="24"/>
      <c r="V56" s="4"/>
      <c r="W56" s="4"/>
    </row>
    <row r="57" spans="2:23" ht="13.5" thickBot="1" x14ac:dyDescent="0.25">
      <c r="K57" s="21"/>
      <c r="L57" s="27" t="s">
        <v>9</v>
      </c>
      <c r="M57" s="27">
        <v>-0.33670621074668466</v>
      </c>
      <c r="N57" s="27">
        <v>1.0031524013950779</v>
      </c>
      <c r="O57" s="27">
        <v>-0.33564811316648341</v>
      </c>
      <c r="P57" s="27">
        <v>0.74345079326882457</v>
      </c>
      <c r="Q57" s="27">
        <v>-2.5446297595275413</v>
      </c>
      <c r="R57" s="27">
        <v>1.8712173380341721</v>
      </c>
      <c r="S57" s="27">
        <v>-2.5446297595275413</v>
      </c>
      <c r="T57" s="27">
        <v>1.8712173380341721</v>
      </c>
      <c r="U57" s="24"/>
      <c r="V57" s="4"/>
      <c r="W57" s="4"/>
    </row>
    <row r="58" spans="2:23" ht="13.5" thickBot="1" x14ac:dyDescent="0.25">
      <c r="K58" s="29"/>
      <c r="L58" s="30"/>
      <c r="M58" s="30"/>
      <c r="N58" s="30"/>
      <c r="O58" s="30"/>
      <c r="P58" s="30"/>
      <c r="Q58" s="30"/>
      <c r="R58" s="30"/>
      <c r="S58" s="30"/>
      <c r="T58" s="30"/>
      <c r="U58" s="31"/>
      <c r="V58" s="4"/>
      <c r="W58" s="4"/>
    </row>
    <row r="59" spans="2:23" ht="13.5" thickBot="1" x14ac:dyDescent="0.25">
      <c r="U59" s="4"/>
      <c r="V59" s="4"/>
      <c r="W59" s="4"/>
    </row>
    <row r="60" spans="2:23" x14ac:dyDescent="0.2">
      <c r="K60" s="18"/>
      <c r="L60" s="19"/>
      <c r="M60" s="19"/>
      <c r="N60" s="19"/>
      <c r="O60" s="19"/>
      <c r="P60" s="19"/>
      <c r="Q60" s="19"/>
      <c r="R60" s="19"/>
      <c r="S60" s="19"/>
      <c r="T60" s="19"/>
      <c r="U60" s="20"/>
      <c r="V60" s="4"/>
      <c r="W60" s="4"/>
    </row>
    <row r="61" spans="2:23" x14ac:dyDescent="0.2">
      <c r="K61" s="21"/>
      <c r="L61" s="22" t="s">
        <v>43</v>
      </c>
      <c r="M61" s="23"/>
      <c r="N61" s="23"/>
      <c r="O61" s="23"/>
      <c r="P61" s="23"/>
      <c r="Q61" s="23"/>
      <c r="R61" s="23"/>
      <c r="S61" s="23"/>
      <c r="T61" s="23"/>
      <c r="U61" s="24"/>
      <c r="V61" s="4"/>
      <c r="W61" s="4"/>
    </row>
    <row r="62" spans="2:23" ht="13.5" thickBot="1" x14ac:dyDescent="0.25">
      <c r="K62" s="21"/>
      <c r="L62" s="23"/>
      <c r="M62" s="23"/>
      <c r="N62" s="23"/>
      <c r="O62" s="23"/>
      <c r="P62" s="23"/>
      <c r="Q62" s="23"/>
      <c r="R62" s="23"/>
      <c r="S62" s="23"/>
      <c r="T62" s="23"/>
      <c r="U62" s="24"/>
      <c r="V62" s="4"/>
      <c r="W62" s="4"/>
    </row>
    <row r="63" spans="2:23" x14ac:dyDescent="0.2">
      <c r="K63" s="21"/>
      <c r="L63" s="25" t="s">
        <v>18</v>
      </c>
      <c r="M63" s="25"/>
      <c r="N63" s="23"/>
      <c r="O63" s="23"/>
      <c r="P63" s="23"/>
      <c r="Q63" s="23"/>
      <c r="R63" s="23"/>
      <c r="S63" s="23"/>
      <c r="T63" s="23"/>
      <c r="U63" s="24"/>
      <c r="V63" s="4"/>
      <c r="W63" s="4"/>
    </row>
    <row r="64" spans="2:23" x14ac:dyDescent="0.2">
      <c r="K64" s="21"/>
      <c r="L64" s="36" t="s">
        <v>19</v>
      </c>
      <c r="M64" s="36">
        <v>0.95594882352202215</v>
      </c>
      <c r="N64" s="23"/>
      <c r="O64" s="23"/>
      <c r="P64" s="23"/>
      <c r="Q64" s="23"/>
      <c r="R64" s="23"/>
      <c r="S64" s="23"/>
      <c r="T64" s="23"/>
      <c r="U64" s="24"/>
      <c r="V64" s="4"/>
      <c r="W64" s="4"/>
    </row>
    <row r="65" spans="11:23" x14ac:dyDescent="0.2">
      <c r="K65" s="21"/>
      <c r="L65" s="36" t="s">
        <v>20</v>
      </c>
      <c r="M65" s="36">
        <v>0.91383815319313833</v>
      </c>
      <c r="N65" s="23"/>
      <c r="O65" s="23"/>
      <c r="P65" s="23"/>
      <c r="Q65" s="23"/>
      <c r="R65" s="23"/>
      <c r="S65" s="23"/>
      <c r="T65" s="23"/>
      <c r="U65" s="24"/>
      <c r="V65" s="4"/>
      <c r="W65" s="4"/>
    </row>
    <row r="66" spans="11:23" x14ac:dyDescent="0.2">
      <c r="K66" s="21"/>
      <c r="L66" s="38" t="s">
        <v>21</v>
      </c>
      <c r="M66" s="38">
        <v>0.88798959915107978</v>
      </c>
      <c r="N66" s="23"/>
      <c r="O66" s="23"/>
      <c r="P66" s="23"/>
      <c r="Q66" s="23"/>
      <c r="R66" s="23"/>
      <c r="S66" s="23"/>
      <c r="T66" s="23"/>
      <c r="U66" s="24"/>
      <c r="V66" s="4"/>
      <c r="W66" s="4"/>
    </row>
    <row r="67" spans="11:23" x14ac:dyDescent="0.2">
      <c r="K67" s="21"/>
      <c r="L67" s="26" t="s">
        <v>22</v>
      </c>
      <c r="M67" s="26">
        <v>1.1050051844248563</v>
      </c>
      <c r="N67" s="23"/>
      <c r="O67" s="23"/>
      <c r="P67" s="23"/>
      <c r="Q67" s="23"/>
      <c r="R67" s="23"/>
      <c r="S67" s="23"/>
      <c r="T67" s="23"/>
      <c r="U67" s="24"/>
      <c r="V67" s="4"/>
      <c r="W67" s="4"/>
    </row>
    <row r="68" spans="11:23" ht="13.5" thickBot="1" x14ac:dyDescent="0.25">
      <c r="K68" s="21"/>
      <c r="L68" s="27" t="s">
        <v>23</v>
      </c>
      <c r="M68" s="27">
        <v>14</v>
      </c>
      <c r="N68" s="23"/>
      <c r="O68" s="23"/>
      <c r="P68" s="23"/>
      <c r="Q68" s="23"/>
      <c r="R68" s="23"/>
      <c r="S68" s="23"/>
      <c r="T68" s="23"/>
      <c r="U68" s="24"/>
      <c r="V68" s="4"/>
      <c r="W68" s="4"/>
    </row>
    <row r="69" spans="11:23" x14ac:dyDescent="0.2">
      <c r="K69" s="21"/>
      <c r="L69" s="23"/>
      <c r="M69" s="23"/>
      <c r="N69" s="23"/>
      <c r="O69" s="23"/>
      <c r="P69" s="23"/>
      <c r="Q69" s="23"/>
      <c r="R69" s="23"/>
      <c r="S69" s="23"/>
      <c r="T69" s="23"/>
      <c r="U69" s="24"/>
      <c r="V69" s="4"/>
      <c r="W69" s="4"/>
    </row>
    <row r="70" spans="11:23" ht="13.5" thickBot="1" x14ac:dyDescent="0.25">
      <c r="K70" s="21"/>
      <c r="L70" s="23" t="s">
        <v>24</v>
      </c>
      <c r="M70" s="23"/>
      <c r="N70" s="23"/>
      <c r="O70" s="23"/>
      <c r="P70" s="23"/>
      <c r="Q70" s="23"/>
      <c r="R70" s="23"/>
      <c r="S70" s="23"/>
      <c r="T70" s="23"/>
      <c r="U70" s="24"/>
      <c r="V70" s="4"/>
      <c r="W70" s="4"/>
    </row>
    <row r="71" spans="11:23" ht="25.5" x14ac:dyDescent="0.2">
      <c r="K71" s="21"/>
      <c r="L71" s="28"/>
      <c r="M71" s="34" t="s">
        <v>29</v>
      </c>
      <c r="N71" s="34" t="s">
        <v>30</v>
      </c>
      <c r="O71" s="34" t="s">
        <v>31</v>
      </c>
      <c r="P71" s="34" t="s">
        <v>32</v>
      </c>
      <c r="Q71" s="35" t="s">
        <v>33</v>
      </c>
      <c r="R71" s="23"/>
      <c r="S71" s="23"/>
      <c r="T71" s="23"/>
      <c r="U71" s="24"/>
      <c r="V71" s="4"/>
      <c r="W71" s="4"/>
    </row>
    <row r="72" spans="11:23" x14ac:dyDescent="0.2">
      <c r="K72" s="21"/>
      <c r="L72" s="26" t="s">
        <v>25</v>
      </c>
      <c r="M72" s="26">
        <v>3</v>
      </c>
      <c r="N72" s="26">
        <v>129.50392113822758</v>
      </c>
      <c r="O72" s="26">
        <v>43.16797371274253</v>
      </c>
      <c r="P72" s="26">
        <v>35.353550210438129</v>
      </c>
      <c r="Q72" s="37">
        <v>1.2384528452163583E-5</v>
      </c>
      <c r="R72" s="23"/>
      <c r="S72" s="23"/>
      <c r="T72" s="23"/>
      <c r="U72" s="24"/>
      <c r="V72" s="4"/>
      <c r="W72" s="4"/>
    </row>
    <row r="73" spans="11:23" x14ac:dyDescent="0.2">
      <c r="K73" s="21"/>
      <c r="L73" s="26" t="s">
        <v>26</v>
      </c>
      <c r="M73" s="26">
        <v>10</v>
      </c>
      <c r="N73" s="26">
        <v>12.210364576058106</v>
      </c>
      <c r="O73" s="26">
        <v>1.2210364576058106</v>
      </c>
      <c r="P73" s="26"/>
      <c r="Q73" s="26"/>
      <c r="R73" s="23"/>
      <c r="S73" s="23"/>
      <c r="T73" s="23"/>
      <c r="U73" s="24"/>
      <c r="V73" s="4"/>
      <c r="W73" s="4"/>
    </row>
    <row r="74" spans="11:23" ht="13.5" thickBot="1" x14ac:dyDescent="0.25">
      <c r="K74" s="21"/>
      <c r="L74" s="27" t="s">
        <v>27</v>
      </c>
      <c r="M74" s="27">
        <v>13</v>
      </c>
      <c r="N74" s="27">
        <v>141.71428571428569</v>
      </c>
      <c r="O74" s="27"/>
      <c r="P74" s="27"/>
      <c r="Q74" s="27"/>
      <c r="R74" s="23"/>
      <c r="S74" s="23"/>
      <c r="T74" s="23"/>
      <c r="U74" s="24"/>
    </row>
    <row r="75" spans="11:23" ht="13.5" thickBot="1" x14ac:dyDescent="0.25">
      <c r="K75" s="21"/>
      <c r="L75" s="23"/>
      <c r="M75" s="23"/>
      <c r="N75" s="23"/>
      <c r="O75" s="23"/>
      <c r="P75" s="23"/>
      <c r="Q75" s="23"/>
      <c r="R75" s="23"/>
      <c r="S75" s="23"/>
      <c r="T75" s="23"/>
      <c r="U75" s="24"/>
    </row>
    <row r="76" spans="11:23" ht="25.5" x14ac:dyDescent="0.2">
      <c r="K76" s="21"/>
      <c r="L76" s="28"/>
      <c r="M76" s="34" t="s">
        <v>34</v>
      </c>
      <c r="N76" s="34" t="s">
        <v>22</v>
      </c>
      <c r="O76" s="34" t="s">
        <v>35</v>
      </c>
      <c r="P76" s="34" t="s">
        <v>36</v>
      </c>
      <c r="Q76" s="34" t="s">
        <v>37</v>
      </c>
      <c r="R76" s="34" t="s">
        <v>38</v>
      </c>
      <c r="S76" s="34" t="s">
        <v>39</v>
      </c>
      <c r="T76" s="34" t="s">
        <v>40</v>
      </c>
      <c r="U76" s="24"/>
    </row>
    <row r="77" spans="11:23" x14ac:dyDescent="0.2">
      <c r="K77" s="21"/>
      <c r="L77" s="26" t="s">
        <v>28</v>
      </c>
      <c r="M77" s="26">
        <v>96.476323508869939</v>
      </c>
      <c r="N77" s="26">
        <v>2.654942223952574</v>
      </c>
      <c r="O77" s="26">
        <v>36.338389076218682</v>
      </c>
      <c r="P77" s="26">
        <v>5.9214189619240596E-12</v>
      </c>
      <c r="Q77" s="26">
        <v>90.560743589902359</v>
      </c>
      <c r="R77" s="26">
        <v>102.39190342783752</v>
      </c>
      <c r="S77" s="26">
        <v>90.560743589902359</v>
      </c>
      <c r="T77" s="26">
        <v>102.39190342783752</v>
      </c>
      <c r="U77" s="24"/>
    </row>
    <row r="78" spans="11:23" x14ac:dyDescent="0.2">
      <c r="K78" s="21"/>
      <c r="L78" s="26" t="s">
        <v>8</v>
      </c>
      <c r="M78" s="26">
        <v>5.729850537784611E-3</v>
      </c>
      <c r="N78" s="26">
        <v>2.6955223303340918E-3</v>
      </c>
      <c r="O78" s="26">
        <v>2.1256921054979481</v>
      </c>
      <c r="P78" s="26">
        <v>5.9451080400640247E-2</v>
      </c>
      <c r="Q78" s="26">
        <v>-2.7614749282935894E-4</v>
      </c>
      <c r="R78" s="26">
        <v>1.1735848568398582E-2</v>
      </c>
      <c r="S78" s="26">
        <v>-2.7614749282935894E-4</v>
      </c>
      <c r="T78" s="26">
        <v>1.1735848568398582E-2</v>
      </c>
      <c r="U78" s="24"/>
    </row>
    <row r="79" spans="11:23" x14ac:dyDescent="0.2">
      <c r="K79" s="21"/>
      <c r="L79" s="26" t="s">
        <v>9</v>
      </c>
      <c r="M79" s="26">
        <v>-1.4778600363179211</v>
      </c>
      <c r="N79" s="26">
        <v>0.64192841384423704</v>
      </c>
      <c r="O79" s="26">
        <v>-2.3022193821701147</v>
      </c>
      <c r="P79" s="26">
        <v>4.4087475570633368E-2</v>
      </c>
      <c r="Q79" s="26">
        <v>-2.9081656753981893</v>
      </c>
      <c r="R79" s="26">
        <v>-4.7554397237652646E-2</v>
      </c>
      <c r="S79" s="26">
        <v>-2.9081656753981893</v>
      </c>
      <c r="T79" s="26">
        <v>-4.7554397237652646E-2</v>
      </c>
      <c r="U79" s="24"/>
    </row>
    <row r="80" spans="11:23" ht="13.5" thickBot="1" x14ac:dyDescent="0.25">
      <c r="K80" s="21"/>
      <c r="L80" s="27" t="s">
        <v>10</v>
      </c>
      <c r="M80" s="27">
        <v>-3.2413744936443631</v>
      </c>
      <c r="N80" s="27">
        <v>0.69915944259989549</v>
      </c>
      <c r="O80" s="27">
        <v>-4.6361020049889943</v>
      </c>
      <c r="P80" s="27">
        <v>9.274951045194703E-4</v>
      </c>
      <c r="Q80" s="27">
        <v>-4.7991988114342581</v>
      </c>
      <c r="R80" s="27">
        <v>-1.6835501758544684</v>
      </c>
      <c r="S80" s="27">
        <v>-4.7991988114342581</v>
      </c>
      <c r="T80" s="27">
        <v>-1.6835501758544684</v>
      </c>
      <c r="U80" s="24"/>
    </row>
    <row r="81" spans="11:21" ht="13.5" thickBot="1" x14ac:dyDescent="0.25">
      <c r="K81" s="29"/>
      <c r="L81" s="30"/>
      <c r="M81" s="30"/>
      <c r="N81" s="30"/>
      <c r="O81" s="30"/>
      <c r="P81" s="30"/>
      <c r="Q81" s="30"/>
      <c r="R81" s="30"/>
      <c r="S81" s="30"/>
      <c r="T81" s="30"/>
      <c r="U81" s="31"/>
    </row>
    <row r="82" spans="11:21" ht="13.5" thickBot="1" x14ac:dyDescent="0.25"/>
    <row r="83" spans="11:21" x14ac:dyDescent="0.2">
      <c r="K83" s="18"/>
      <c r="L83" s="19"/>
      <c r="M83" s="19"/>
      <c r="N83" s="19"/>
      <c r="O83" s="19"/>
      <c r="P83" s="19"/>
      <c r="Q83" s="19"/>
      <c r="R83" s="19"/>
      <c r="S83" s="19"/>
      <c r="T83" s="19"/>
      <c r="U83" s="20"/>
    </row>
    <row r="84" spans="11:21" x14ac:dyDescent="0.2">
      <c r="K84" s="21"/>
      <c r="L84" s="23" t="s">
        <v>45</v>
      </c>
      <c r="M84" s="23"/>
      <c r="N84" s="23"/>
      <c r="O84" s="23"/>
      <c r="P84" s="23"/>
      <c r="Q84" s="23"/>
      <c r="R84" s="23"/>
      <c r="S84" s="23"/>
      <c r="T84" s="23"/>
      <c r="U84" s="24"/>
    </row>
    <row r="85" spans="11:21" ht="13.5" thickBot="1" x14ac:dyDescent="0.25">
      <c r="K85" s="21"/>
      <c r="L85" s="23"/>
      <c r="M85" s="23"/>
      <c r="N85" s="23"/>
      <c r="O85" s="23"/>
      <c r="P85" s="23"/>
      <c r="Q85" s="23"/>
      <c r="R85" s="23"/>
      <c r="S85" s="23"/>
      <c r="T85" s="23"/>
      <c r="U85" s="24"/>
    </row>
    <row r="86" spans="11:21" x14ac:dyDescent="0.2">
      <c r="K86" s="21"/>
      <c r="L86" s="25" t="s">
        <v>18</v>
      </c>
      <c r="M86" s="25"/>
      <c r="N86" s="23"/>
      <c r="O86" s="23"/>
      <c r="P86" s="23"/>
      <c r="Q86" s="23"/>
      <c r="R86" s="23"/>
      <c r="S86" s="23"/>
      <c r="T86" s="23"/>
      <c r="U86" s="24"/>
    </row>
    <row r="87" spans="11:21" x14ac:dyDescent="0.2">
      <c r="K87" s="21"/>
      <c r="L87" s="36" t="s">
        <v>19</v>
      </c>
      <c r="M87" s="36">
        <v>0.97427116385949719</v>
      </c>
      <c r="N87" s="23"/>
      <c r="O87" s="23"/>
      <c r="P87" s="23"/>
      <c r="Q87" s="23"/>
      <c r="R87" s="23"/>
      <c r="S87" s="23"/>
      <c r="T87" s="23"/>
      <c r="U87" s="24"/>
    </row>
    <row r="88" spans="11:21" x14ac:dyDescent="0.2">
      <c r="K88" s="21"/>
      <c r="L88" s="36" t="s">
        <v>20</v>
      </c>
      <c r="M88" s="36">
        <v>0.94920430072813922</v>
      </c>
      <c r="N88" s="23"/>
      <c r="O88" s="23"/>
      <c r="P88" s="23"/>
      <c r="Q88" s="23"/>
      <c r="R88" s="23"/>
      <c r="S88" s="23"/>
      <c r="T88" s="23"/>
      <c r="U88" s="24"/>
    </row>
    <row r="89" spans="11:21" x14ac:dyDescent="0.2">
      <c r="K89" s="21"/>
      <c r="L89" s="38" t="s">
        <v>21</v>
      </c>
      <c r="M89" s="38">
        <v>0.92662843438509002</v>
      </c>
      <c r="N89" s="23"/>
      <c r="O89" s="23"/>
      <c r="P89" s="23"/>
      <c r="Q89" s="23"/>
      <c r="R89" s="23"/>
      <c r="S89" s="23"/>
      <c r="T89" s="23"/>
      <c r="U89" s="24"/>
    </row>
    <row r="90" spans="11:21" x14ac:dyDescent="0.2">
      <c r="K90" s="21"/>
      <c r="L90" s="26" t="s">
        <v>22</v>
      </c>
      <c r="M90" s="26">
        <v>0.89433254066739754</v>
      </c>
      <c r="N90" s="23"/>
      <c r="O90" s="23"/>
      <c r="P90" s="23"/>
      <c r="Q90" s="23"/>
      <c r="R90" s="23"/>
      <c r="S90" s="23"/>
      <c r="T90" s="23"/>
      <c r="U90" s="24"/>
    </row>
    <row r="91" spans="11:21" ht="13.5" thickBot="1" x14ac:dyDescent="0.25">
      <c r="K91" s="21"/>
      <c r="L91" s="27" t="s">
        <v>23</v>
      </c>
      <c r="M91" s="27">
        <v>14</v>
      </c>
      <c r="N91" s="23"/>
      <c r="O91" s="23"/>
      <c r="P91" s="23"/>
      <c r="Q91" s="23"/>
      <c r="R91" s="23"/>
      <c r="S91" s="23"/>
      <c r="T91" s="23"/>
      <c r="U91" s="24"/>
    </row>
    <row r="92" spans="11:21" x14ac:dyDescent="0.2">
      <c r="K92" s="21"/>
      <c r="L92" s="23"/>
      <c r="M92" s="23"/>
      <c r="N92" s="23"/>
      <c r="O92" s="23"/>
      <c r="P92" s="23"/>
      <c r="Q92" s="23"/>
      <c r="R92" s="23"/>
      <c r="S92" s="23"/>
      <c r="T92" s="23"/>
      <c r="U92" s="24"/>
    </row>
    <row r="93" spans="11:21" ht="13.5" thickBot="1" x14ac:dyDescent="0.25">
      <c r="K93" s="21"/>
      <c r="L93" s="23" t="s">
        <v>24</v>
      </c>
      <c r="M93" s="23"/>
      <c r="N93" s="23"/>
      <c r="O93" s="23"/>
      <c r="P93" s="23"/>
      <c r="Q93" s="23"/>
      <c r="R93" s="23"/>
      <c r="S93" s="23"/>
      <c r="T93" s="23"/>
      <c r="U93" s="24"/>
    </row>
    <row r="94" spans="11:21" ht="25.5" x14ac:dyDescent="0.2">
      <c r="K94" s="21"/>
      <c r="L94" s="28"/>
      <c r="M94" s="34" t="s">
        <v>29</v>
      </c>
      <c r="N94" s="34" t="s">
        <v>30</v>
      </c>
      <c r="O94" s="34" t="s">
        <v>31</v>
      </c>
      <c r="P94" s="34" t="s">
        <v>32</v>
      </c>
      <c r="Q94" s="35" t="s">
        <v>33</v>
      </c>
      <c r="R94" s="23"/>
      <c r="S94" s="23"/>
      <c r="T94" s="23"/>
      <c r="U94" s="24"/>
    </row>
    <row r="95" spans="11:21" x14ac:dyDescent="0.2">
      <c r="K95" s="21"/>
      <c r="L95" s="26" t="s">
        <v>25</v>
      </c>
      <c r="M95" s="26">
        <v>4</v>
      </c>
      <c r="N95" s="26">
        <v>134.51580947461628</v>
      </c>
      <c r="O95" s="26">
        <v>33.628952368654069</v>
      </c>
      <c r="P95" s="26">
        <v>42.045088604999805</v>
      </c>
      <c r="Q95" s="36">
        <v>7.9094960188898411E-6</v>
      </c>
      <c r="R95" s="23"/>
      <c r="S95" s="23"/>
      <c r="T95" s="23"/>
      <c r="U95" s="24"/>
    </row>
    <row r="96" spans="11:21" x14ac:dyDescent="0.2">
      <c r="K96" s="21"/>
      <c r="L96" s="26" t="s">
        <v>26</v>
      </c>
      <c r="M96" s="26">
        <v>9</v>
      </c>
      <c r="N96" s="26">
        <v>7.1984762396694206</v>
      </c>
      <c r="O96" s="26">
        <v>0.79983069329660228</v>
      </c>
      <c r="P96" s="26"/>
      <c r="Q96" s="26"/>
      <c r="R96" s="23"/>
      <c r="S96" s="23"/>
      <c r="T96" s="23"/>
      <c r="U96" s="24"/>
    </row>
    <row r="97" spans="11:21" ht="13.5" thickBot="1" x14ac:dyDescent="0.25">
      <c r="K97" s="21"/>
      <c r="L97" s="27" t="s">
        <v>27</v>
      </c>
      <c r="M97" s="27">
        <v>13</v>
      </c>
      <c r="N97" s="27">
        <v>141.71428571428569</v>
      </c>
      <c r="O97" s="27"/>
      <c r="P97" s="27"/>
      <c r="Q97" s="27"/>
      <c r="R97" s="23"/>
      <c r="S97" s="23"/>
      <c r="T97" s="23"/>
      <c r="U97" s="24"/>
    </row>
    <row r="98" spans="11:21" ht="13.5" thickBot="1" x14ac:dyDescent="0.25">
      <c r="K98" s="21"/>
      <c r="L98" s="23"/>
      <c r="M98" s="23"/>
      <c r="N98" s="23"/>
      <c r="O98" s="23"/>
      <c r="P98" s="23"/>
      <c r="Q98" s="23"/>
      <c r="R98" s="23"/>
      <c r="S98" s="23"/>
      <c r="T98" s="23"/>
      <c r="U98" s="24"/>
    </row>
    <row r="99" spans="11:21" ht="25.5" x14ac:dyDescent="0.2">
      <c r="K99" s="21"/>
      <c r="L99" s="28"/>
      <c r="M99" s="34" t="s">
        <v>34</v>
      </c>
      <c r="N99" s="34" t="s">
        <v>22</v>
      </c>
      <c r="O99" s="34" t="s">
        <v>35</v>
      </c>
      <c r="P99" s="34" t="s">
        <v>36</v>
      </c>
      <c r="Q99" s="34" t="s">
        <v>37</v>
      </c>
      <c r="R99" s="34" t="s">
        <v>38</v>
      </c>
      <c r="S99" s="34" t="s">
        <v>39</v>
      </c>
      <c r="T99" s="34" t="s">
        <v>40</v>
      </c>
      <c r="U99" s="24"/>
    </row>
    <row r="100" spans="11:21" x14ac:dyDescent="0.2">
      <c r="K100" s="21"/>
      <c r="L100" s="26" t="s">
        <v>28</v>
      </c>
      <c r="M100" s="26">
        <v>96.759555785123965</v>
      </c>
      <c r="N100" s="26">
        <v>2.1517461892860257</v>
      </c>
      <c r="O100" s="26">
        <v>44.967922456147072</v>
      </c>
      <c r="P100" s="26">
        <v>6.6505136361671525E-12</v>
      </c>
      <c r="Q100" s="26">
        <v>91.891967730506835</v>
      </c>
      <c r="R100" s="26">
        <v>101.62714383974109</v>
      </c>
      <c r="S100" s="26">
        <v>91.891967730506835</v>
      </c>
      <c r="T100" s="26">
        <v>101.62714383974109</v>
      </c>
      <c r="U100" s="24"/>
    </row>
    <row r="101" spans="11:21" x14ac:dyDescent="0.2">
      <c r="K101" s="21"/>
      <c r="L101" s="26" t="s">
        <v>8</v>
      </c>
      <c r="M101" s="26">
        <v>4.4279442148760359E-3</v>
      </c>
      <c r="N101" s="26">
        <v>2.2427498767707546E-3</v>
      </c>
      <c r="O101" s="26">
        <v>1.9743370675162648</v>
      </c>
      <c r="P101" s="26">
        <v>7.978347428343241E-2</v>
      </c>
      <c r="Q101" s="26">
        <v>-6.4550848322571935E-4</v>
      </c>
      <c r="R101" s="26">
        <v>9.5013969129777911E-3</v>
      </c>
      <c r="S101" s="26">
        <v>-6.4550848322571935E-4</v>
      </c>
      <c r="T101" s="26">
        <v>9.5013969129777911E-3</v>
      </c>
      <c r="U101" s="24"/>
    </row>
    <row r="102" spans="11:21" x14ac:dyDescent="0.2">
      <c r="K102" s="21"/>
      <c r="L102" s="26" t="s">
        <v>9</v>
      </c>
      <c r="M102" s="26">
        <v>-0.94266528925619841</v>
      </c>
      <c r="N102" s="26">
        <v>0.56181461903042706</v>
      </c>
      <c r="O102" s="26">
        <v>-1.6778938413582738</v>
      </c>
      <c r="P102" s="26">
        <v>0.127678612933563</v>
      </c>
      <c r="Q102" s="26">
        <v>-2.2135782538606241</v>
      </c>
      <c r="R102" s="26">
        <v>0.32824767534822707</v>
      </c>
      <c r="S102" s="26">
        <v>-2.2135782538606241</v>
      </c>
      <c r="T102" s="26">
        <v>0.32824767534822707</v>
      </c>
      <c r="U102" s="24"/>
    </row>
    <row r="103" spans="11:21" x14ac:dyDescent="0.2">
      <c r="K103" s="21"/>
      <c r="L103" s="26" t="s">
        <v>10</v>
      </c>
      <c r="M103" s="26">
        <v>-2.2587809917355375</v>
      </c>
      <c r="N103" s="26">
        <v>0.68867973007184424</v>
      </c>
      <c r="O103" s="26">
        <v>-3.2798714599889527</v>
      </c>
      <c r="P103" s="26">
        <v>9.5312263164552147E-3</v>
      </c>
      <c r="Q103" s="26">
        <v>-3.8166827759914943</v>
      </c>
      <c r="R103" s="26">
        <v>-0.70087920747958043</v>
      </c>
      <c r="S103" s="26">
        <v>-3.8166827759914943</v>
      </c>
      <c r="T103" s="26">
        <v>-0.70087920747958043</v>
      </c>
      <c r="U103" s="24"/>
    </row>
    <row r="104" spans="11:21" ht="13.5" thickBot="1" x14ac:dyDescent="0.25">
      <c r="K104" s="21"/>
      <c r="L104" s="27" t="s">
        <v>15</v>
      </c>
      <c r="M104" s="27">
        <v>-2.1525051652892553</v>
      </c>
      <c r="N104" s="27">
        <v>0.85988929451775176</v>
      </c>
      <c r="O104" s="27">
        <v>-2.5032352176176773</v>
      </c>
      <c r="P104" s="27">
        <v>3.3682554069983689E-2</v>
      </c>
      <c r="Q104" s="27">
        <v>-4.0977098920960833</v>
      </c>
      <c r="R104" s="27">
        <v>-0.20730043848242752</v>
      </c>
      <c r="S104" s="27">
        <v>-4.0977098920960833</v>
      </c>
      <c r="T104" s="27">
        <v>-0.20730043848242752</v>
      </c>
      <c r="U104" s="24"/>
    </row>
    <row r="105" spans="11:21" ht="13.5" thickBot="1" x14ac:dyDescent="0.25">
      <c r="K105" s="29"/>
      <c r="L105" s="30"/>
      <c r="M105" s="30"/>
      <c r="N105" s="30"/>
      <c r="O105" s="30"/>
      <c r="P105" s="30"/>
      <c r="Q105" s="30"/>
      <c r="R105" s="30"/>
      <c r="S105" s="30"/>
      <c r="T105" s="30"/>
      <c r="U105" s="31"/>
    </row>
  </sheetData>
  <mergeCells count="14">
    <mergeCell ref="B49:B53"/>
    <mergeCell ref="C49:D51"/>
    <mergeCell ref="C52:D53"/>
    <mergeCell ref="C39:D40"/>
    <mergeCell ref="B29:B33"/>
    <mergeCell ref="B36:B40"/>
    <mergeCell ref="B43:B47"/>
    <mergeCell ref="C43:D45"/>
    <mergeCell ref="C46:D47"/>
    <mergeCell ref="B2:N2"/>
    <mergeCell ref="B3:N10"/>
    <mergeCell ref="C29:D31"/>
    <mergeCell ref="C32:D33"/>
    <mergeCell ref="C36:D38"/>
  </mergeCells>
  <phoneticPr fontId="7" type="noConversion"/>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 R.M.</vt:lpstr>
    </vt:vector>
  </TitlesOfParts>
  <Manager/>
  <Company>Start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Battles</dc:creator>
  <cp:keywords/>
  <dc:description/>
  <cp:lastModifiedBy>user</cp:lastModifiedBy>
  <cp:revision/>
  <dcterms:created xsi:type="dcterms:W3CDTF">2010-04-21T17:36:06Z</dcterms:created>
  <dcterms:modified xsi:type="dcterms:W3CDTF">2020-06-02T18:58:31Z</dcterms:modified>
  <cp:category/>
  <cp:contentStatus/>
</cp:coreProperties>
</file>