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mc:AlternateContent xmlns:mc="http://schemas.openxmlformats.org/markup-compatibility/2006">
    <mc:Choice Requires="x15">
      <x15ac:absPath xmlns:x15ac="http://schemas.microsoft.com/office/spreadsheetml/2010/11/ac" url="C:\Users\user\Documents\PERSONAL\UNIVERSIDASD\SEMESTRE II\SEMINARIO DE INVESTIGACIÓN II\MATERIAL PARA EL PROYECTO\"/>
    </mc:Choice>
  </mc:AlternateContent>
  <xr:revisionPtr revIDLastSave="0" documentId="13_ncr:1_{810ED151-106A-47B2-AC94-88EB1DC23AD5}" xr6:coauthVersionLast="47" xr6:coauthVersionMax="47" xr10:uidLastSave="{00000000-0000-0000-0000-000000000000}"/>
  <bookViews>
    <workbookView xWindow="285" yWindow="600" windowWidth="20205" windowHeight="10890" tabRatio="761" activeTab="1" xr2:uid="{00000000-000D-0000-FFFF-FFFF00000000}"/>
  </bookViews>
  <sheets>
    <sheet name="1 Inicio" sheetId="1" r:id="rId1"/>
    <sheet name="5 DOFA" sheetId="5" r:id="rId2"/>
  </sheet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Y53" i="5" l="1"/>
  <c r="Y54" i="5"/>
  <c r="Y55" i="5"/>
  <c r="Y56" i="5"/>
  <c r="Y57" i="5"/>
  <c r="Y48" i="5"/>
  <c r="Y49" i="5"/>
  <c r="W50" i="5"/>
  <c r="Y42" i="5"/>
  <c r="Y41" i="5"/>
  <c r="Y29" i="5"/>
  <c r="Y30" i="5"/>
  <c r="Y31" i="5"/>
  <c r="Y32" i="5"/>
  <c r="F27" i="5" l="1"/>
  <c r="Y27" i="5"/>
  <c r="AH28" i="5" l="1"/>
  <c r="AH29" i="5"/>
  <c r="AH30" i="5"/>
  <c r="AH31" i="5"/>
  <c r="AH32" i="5"/>
  <c r="AH27" i="5"/>
  <c r="AG28" i="5"/>
  <c r="AG29" i="5"/>
  <c r="AG30" i="5"/>
  <c r="AG31" i="5"/>
  <c r="AG32" i="5"/>
  <c r="AG27" i="5"/>
  <c r="AF32" i="5"/>
  <c r="AF31" i="5"/>
  <c r="AF30" i="5"/>
  <c r="AF29" i="5"/>
  <c r="AF28" i="5"/>
  <c r="AF27" i="5"/>
  <c r="AE32" i="5"/>
  <c r="AE31" i="5"/>
  <c r="AE30" i="5"/>
  <c r="AE29" i="5"/>
  <c r="AE28" i="5"/>
  <c r="AE27" i="5"/>
  <c r="Y40" i="5"/>
  <c r="Y28" i="5"/>
  <c r="F69" i="5"/>
  <c r="F68" i="5"/>
  <c r="F67" i="5"/>
  <c r="F66" i="5"/>
  <c r="F65" i="5"/>
  <c r="F64" i="5"/>
  <c r="F63" i="5"/>
  <c r="F62" i="5"/>
  <c r="F61" i="5"/>
  <c r="F60" i="5"/>
  <c r="F58" i="5"/>
  <c r="F57" i="5"/>
  <c r="F56" i="5"/>
  <c r="F55" i="5"/>
  <c r="F54" i="5"/>
  <c r="F53" i="5"/>
  <c r="F52" i="5"/>
  <c r="F51" i="5"/>
  <c r="F50" i="5"/>
  <c r="W58" i="5"/>
  <c r="F48" i="5"/>
  <c r="F47" i="5"/>
  <c r="F46" i="5"/>
  <c r="Y52" i="5"/>
  <c r="F45" i="5"/>
  <c r="F44" i="5"/>
  <c r="F43" i="5"/>
  <c r="F42" i="5"/>
  <c r="F41" i="5"/>
  <c r="Y47" i="5"/>
  <c r="F40" i="5"/>
  <c r="Y46" i="5"/>
  <c r="F39" i="5"/>
  <c r="Y45" i="5"/>
  <c r="W43" i="5"/>
  <c r="F37" i="5"/>
  <c r="Y39" i="5"/>
  <c r="F36" i="5"/>
  <c r="Y38" i="5"/>
  <c r="F35" i="5"/>
  <c r="Y37" i="5"/>
  <c r="F34" i="5"/>
  <c r="F33" i="5"/>
  <c r="W35" i="5"/>
  <c r="F32" i="5"/>
  <c r="F31" i="5"/>
  <c r="F30" i="5"/>
  <c r="F29" i="5"/>
  <c r="F28" i="5"/>
  <c r="Y43" i="5" l="1"/>
  <c r="Y58" i="5"/>
  <c r="Y50" i="5"/>
  <c r="Y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tc={789646C8-C332-454A-A311-99437EDFFBF0}</author>
    <author>BOHORQUEZ TORRES ANDREA KAROLINA</author>
  </authors>
  <commentList>
    <comment ref="AH17" authorId="0" shapeId="0" xr:uid="{00000000-0006-0000-0100-000001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Cuando termine el paso 4, se invita a dar actualizar en este botón para ajustar los ejes de la matríz</t>
        </r>
      </text>
    </comment>
    <comment ref="AJ22" authorId="1" shapeId="0" xr:uid="{00000000-0006-0000-0100-000002000000}">
      <text>
        <r>
          <rPr>
            <sz val="9"/>
            <color indexed="81"/>
            <rFont val="Tahoma"/>
            <family val="2"/>
          </rPr>
          <t xml:space="preserve">Esta gráfica sale automática y lo que le representa es una guía para la selección de estrategias.
Si usted coloca su cursor encima de cada valor SIN DARLE clic le saldrá un anuncio del tipo de estrategia que tiene que elegir, por ejemplo, si es una F2O5, es una FO que pertenece a las estrategias agresivas.
</t>
        </r>
      </text>
    </comment>
    <comment ref="D25" authorId="1" shapeId="0" xr:uid="{00000000-0006-0000-0100-000004000000}">
      <text>
        <r>
          <rPr>
            <sz val="9"/>
            <color indexed="81"/>
            <rFont val="Tahoma"/>
            <family val="2"/>
          </rPr>
          <t xml:space="preserve">Impacto. 
¿Esta variable, que tan impactante en es en el mercado?
</t>
        </r>
      </text>
    </comment>
    <comment ref="E25" authorId="1" shapeId="0" xr:uid="{00000000-0006-0000-0100-000005000000}">
      <text>
        <r>
          <rPr>
            <sz val="9"/>
            <color indexed="81"/>
            <rFont val="Tahoma"/>
            <family val="2"/>
          </rPr>
          <t xml:space="preserve">Pertinencia. 
¿Esta variable, que tan importante es para la compañía?
</t>
        </r>
      </text>
    </comment>
    <comment ref="F25" authorId="1" shapeId="0" xr:uid="{00000000-0006-0000-0100-000006000000}">
      <text>
        <r>
          <rPr>
            <sz val="9"/>
            <color indexed="81"/>
            <rFont val="Tahoma"/>
            <family val="2"/>
          </rPr>
          <t xml:space="preserve">Promedio. 
En el Excel, está automático, solo colocar la calificación del impacto y pertinencia, y sale el promedio.
</t>
        </r>
      </text>
    </comment>
    <comment ref="AA25" authorId="1" shapeId="0" xr:uid="{00000000-0006-0000-0100-00000A000000}">
      <text>
        <r>
          <rPr>
            <sz val="9"/>
            <color indexed="81"/>
            <rFont val="Tahoma"/>
            <family val="2"/>
          </rPr>
          <t>En este punto tomar los resultados de la columna VALOR del paso 3.
Traslade en orden de mayor a menor cada una de las Fortalezas (Solo la nomenclatura ejemplo, F2) y luego de igual forma las Oportunidades.</t>
        </r>
      </text>
    </comment>
    <comment ref="AB25" authorId="1" shapeId="0" xr:uid="{00000000-0006-0000-0100-00000B000000}">
      <text>
        <r>
          <rPr>
            <sz val="9"/>
            <color indexed="81"/>
            <rFont val="Tahoma"/>
            <family val="2"/>
          </rPr>
          <t>De igual forma coloque a cada fortaleza y oportunidad, SOLO el valor del paso 3</t>
        </r>
      </text>
    </comment>
    <comment ref="D26" authorId="1" shapeId="0" xr:uid="{00000000-0006-0000-0100-00000C000000}">
      <text>
        <r>
          <rPr>
            <sz val="9"/>
            <color indexed="81"/>
            <rFont val="Tahoma"/>
            <family val="2"/>
          </rPr>
          <t>Calificar de 1 a 5, donde 1 es una ponderación muy baja y 5 es una excelente calificación</t>
        </r>
      </text>
    </comment>
    <comment ref="AA33" authorId="1" shapeId="0" xr:uid="{00000000-0006-0000-0100-00000D000000}">
      <text>
        <r>
          <rPr>
            <sz val="9"/>
            <color indexed="81"/>
            <rFont val="Tahoma"/>
            <family val="2"/>
          </rPr>
          <t>Siga las mismas instrucciones del FO pero ahora cambie las oportunidades por las Amenazas.</t>
        </r>
      </text>
    </comment>
    <comment ref="AB33" authorId="1" shapeId="0" xr:uid="{00000000-0006-0000-0100-00000E000000}">
      <text>
        <r>
          <rPr>
            <sz val="9"/>
            <color indexed="81"/>
            <rFont val="Tahoma"/>
            <family val="2"/>
          </rPr>
          <t>De igual forma coloque a cada fortaleza y amenaza, SOLO el valor del paso 3</t>
        </r>
      </text>
    </comment>
    <comment ref="AA41" authorId="1" shapeId="0" xr:uid="{00000000-0006-0000-0100-00000F000000}">
      <text>
        <r>
          <rPr>
            <sz val="9"/>
            <color indexed="81"/>
            <rFont val="Tahoma"/>
            <family val="2"/>
          </rPr>
          <t>Siga las mismas instrucciones del FO pero ahora cambie las fortalezas por las debilidades.</t>
        </r>
      </text>
    </comment>
    <comment ref="AB41" authorId="1" shapeId="0" xr:uid="{00000000-0006-0000-0100-000010000000}">
      <text>
        <r>
          <rPr>
            <sz val="9"/>
            <color indexed="81"/>
            <rFont val="Tahoma"/>
            <family val="2"/>
          </rPr>
          <t>De igual forma coloque a cada debilidad y oportunidad, SOLO el valor del paso 3</t>
        </r>
      </text>
    </comment>
    <comment ref="AA49" authorId="1" shapeId="0" xr:uid="{00000000-0006-0000-0100-000011000000}">
      <text>
        <r>
          <rPr>
            <sz val="9"/>
            <color indexed="81"/>
            <rFont val="Tahoma"/>
            <family val="2"/>
          </rPr>
          <t>Siga las mismas instrucciones del FO pero ahora cambie las fortalezas por las debilidades y las oportunidades por amenazas</t>
        </r>
      </text>
    </comment>
    <comment ref="AB49" authorId="1" shapeId="0" xr:uid="{00000000-0006-0000-0100-000012000000}">
      <text>
        <r>
          <rPr>
            <sz val="9"/>
            <color indexed="81"/>
            <rFont val="Tahoma"/>
            <family val="2"/>
          </rPr>
          <t>De igual forma coloque a cada debilidad y amenaza, SOLO el valor del paso 3</t>
        </r>
      </text>
    </comment>
  </commentList>
</comments>
</file>

<file path=xl/sharedStrings.xml><?xml version="1.0" encoding="utf-8"?>
<sst xmlns="http://schemas.openxmlformats.org/spreadsheetml/2006/main" count="205" uniqueCount="180">
  <si>
    <t xml:space="preserve">Periodo: </t>
  </si>
  <si>
    <t>Curso:</t>
  </si>
  <si>
    <t xml:space="preserve">Entrega No: </t>
  </si>
  <si>
    <t>DOFA</t>
  </si>
  <si>
    <t>Nombre de los estudiantes</t>
  </si>
  <si>
    <t>ID</t>
  </si>
  <si>
    <t>En esta sección se realizará el DOFA con la información analizada anteriormente</t>
  </si>
  <si>
    <t xml:space="preserve">GLOSARIO GENERAL </t>
  </si>
  <si>
    <t xml:space="preserve">Las Fortalezas y Debilidades </t>
  </si>
  <si>
    <t xml:space="preserve">Pertenecen al análisis interno, tiene relación directa con la compañía </t>
  </si>
  <si>
    <t xml:space="preserve">Las Oportunidades y Amenazas </t>
  </si>
  <si>
    <t>pertenecen al análisis externo, tiene relación con el sector donde se encuentra la compañía, no solo afecta o favorece a la empresa sino a un sector completo.</t>
  </si>
  <si>
    <t>Pertinencia</t>
  </si>
  <si>
    <t xml:space="preserve">Que tan importante es la variable para la compañía </t>
  </si>
  <si>
    <t>Impacto</t>
  </si>
  <si>
    <t xml:space="preserve">Que tan importante es la variable para la compañía y que tanto impacta al mercadeo en general </t>
  </si>
  <si>
    <t xml:space="preserve">1er PASO </t>
  </si>
  <si>
    <t xml:space="preserve">2do PASO </t>
  </si>
  <si>
    <t>3er PASO</t>
  </si>
  <si>
    <t xml:space="preserve">4to PASO </t>
  </si>
  <si>
    <t xml:space="preserve">5to PASO </t>
  </si>
  <si>
    <t xml:space="preserve">6to PASO </t>
  </si>
  <si>
    <t>¿Qué se puede hacer con la estrategia de mayor calificación?</t>
  </si>
  <si>
    <t>CALIFICADORES</t>
  </si>
  <si>
    <t>SELECCIÓN DE VARIABLES</t>
  </si>
  <si>
    <t>TIPO DE ESTRATEGIA</t>
  </si>
  <si>
    <t xml:space="preserve">Estrategia </t>
  </si>
  <si>
    <t xml:space="preserve">Clase de estrategia </t>
  </si>
  <si>
    <t>Acciones que se pueden desarrollar</t>
  </si>
  <si>
    <t>VARIABLES DOFA</t>
  </si>
  <si>
    <t>IMPACTO</t>
  </si>
  <si>
    <t>PERTINENCIA</t>
  </si>
  <si>
    <t>PROMEDIO</t>
  </si>
  <si>
    <t>FORTALEZAS</t>
  </si>
  <si>
    <t>DEBILIDADES</t>
  </si>
  <si>
    <t>AMENAZA</t>
  </si>
  <si>
    <t>OPORTUNIDADES</t>
  </si>
  <si>
    <t>PESO</t>
  </si>
  <si>
    <t>CALIFICADOR</t>
  </si>
  <si>
    <t>VALOR</t>
  </si>
  <si>
    <t>FO</t>
  </si>
  <si>
    <t>FA</t>
  </si>
  <si>
    <t>DO</t>
  </si>
  <si>
    <t>DA</t>
  </si>
  <si>
    <t>AGRESIVAS</t>
  </si>
  <si>
    <t>Penetración</t>
  </si>
  <si>
    <t>Use las fortalezas internas de la empresa para aprovechar o tomar ventaja de las oportunidades externas</t>
  </si>
  <si>
    <t>Calificador de 1 a 5</t>
  </si>
  <si>
    <t>F1</t>
  </si>
  <si>
    <t>D10</t>
  </si>
  <si>
    <t>A1</t>
  </si>
  <si>
    <t>O2</t>
  </si>
  <si>
    <t>Agresivas</t>
  </si>
  <si>
    <t>Defensivas</t>
  </si>
  <si>
    <t>Adaptativas</t>
  </si>
  <si>
    <t>Supervivencia</t>
  </si>
  <si>
    <t xml:space="preserve">Desarrollo de productos </t>
  </si>
  <si>
    <t>D5</t>
  </si>
  <si>
    <t>A2</t>
  </si>
  <si>
    <t>F5</t>
  </si>
  <si>
    <t>D6</t>
  </si>
  <si>
    <t>DEFENSIVAS</t>
  </si>
  <si>
    <t>De protección de cuota de mercado</t>
  </si>
  <si>
    <t xml:space="preserve">Usar las fortalezas de la empresa para evitar o reducir el impacto de las amenazas externas. Proteger la posición de cuota de mercado en un mercado maduro 
</t>
  </si>
  <si>
    <t>O5</t>
  </si>
  <si>
    <t>ADAPTATIVAS</t>
  </si>
  <si>
    <t>De procesos de operación interna</t>
  </si>
  <si>
    <t xml:space="preserve"> Excelencia operacional, cultura y liderazgo empresarial. Disminuir o reducir las debilidades internas para aprovechar tomar ventaja de las oportunidades externas
</t>
  </si>
  <si>
    <t>Promedio</t>
  </si>
  <si>
    <t>SUPERVIVENCIA</t>
  </si>
  <si>
    <t>Mantener</t>
  </si>
  <si>
    <t xml:space="preserve"> Acción de refuerzo, acción de redespliegue, acción política. Reducir las debilidades internas quitando o evitando las amenazas del entorno
</t>
  </si>
  <si>
    <t xml:space="preserve">AMENAZAS </t>
  </si>
  <si>
    <t>D6, A3</t>
  </si>
  <si>
    <r>
      <rPr>
        <b/>
        <sz val="10"/>
        <color rgb="FFC00000"/>
        <rFont val="Calibri"/>
        <family val="2"/>
        <scheme val="minor"/>
      </rPr>
      <t>F1</t>
    </r>
    <r>
      <rPr>
        <sz val="10"/>
        <color theme="1"/>
        <rFont val="Calibri"/>
        <family val="2"/>
        <scheme val="minor"/>
      </rPr>
      <t xml:space="preserve"> Fuentes de inversión y desarrollo del distrito para promover el turismo.</t>
    </r>
  </si>
  <si>
    <r>
      <rPr>
        <b/>
        <sz val="10"/>
        <color rgb="FFC00000"/>
        <rFont val="Calibri"/>
        <family val="2"/>
        <scheme val="minor"/>
      </rPr>
      <t>F2</t>
    </r>
    <r>
      <rPr>
        <sz val="10"/>
        <color theme="1"/>
        <rFont val="Calibri"/>
        <family val="2"/>
        <scheme val="minor"/>
      </rPr>
      <t xml:space="preserve"> Portafolio de productos y servicios competitivos relacionados con el turismo en la ciudad de Bogotá.</t>
    </r>
  </si>
  <si>
    <r>
      <rPr>
        <b/>
        <sz val="10"/>
        <color rgb="FFC00000"/>
        <rFont val="Calibri"/>
        <family val="2"/>
        <scheme val="minor"/>
      </rPr>
      <t>F3</t>
    </r>
    <r>
      <rPr>
        <sz val="10"/>
        <color theme="1"/>
        <rFont val="Calibri"/>
        <family val="2"/>
        <scheme val="minor"/>
      </rPr>
      <t>Entidades especializadas como el Instituto Distrital del Turismo (IDT) y el Instituto para la recreación y el deporte (IDRD) que tienen procesos logísticos estandarizados que generan eficiencia operacional.</t>
    </r>
  </si>
  <si>
    <r>
      <rPr>
        <b/>
        <sz val="10"/>
        <color rgb="FFC00000"/>
        <rFont val="Calibri"/>
        <family val="2"/>
        <scheme val="minor"/>
      </rPr>
      <t xml:space="preserve">F4 </t>
    </r>
    <r>
      <rPr>
        <sz val="10"/>
        <color theme="1"/>
        <rFont val="Calibri"/>
        <family val="2"/>
        <scheme val="minor"/>
      </rPr>
      <t>Utilización de canales de comunicación para la creación y divulgación de campañas de promoción en el mercado local.</t>
    </r>
  </si>
  <si>
    <r>
      <rPr>
        <b/>
        <sz val="10"/>
        <color rgb="FFC00000"/>
        <rFont val="Calibri"/>
        <family val="2"/>
        <scheme val="minor"/>
      </rPr>
      <t xml:space="preserve">F5 </t>
    </r>
    <r>
      <rPr>
        <sz val="10"/>
        <rFont val="Calibri"/>
        <family val="2"/>
        <scheme val="minor"/>
      </rPr>
      <t xml:space="preserve">Riqueza natural, diversidad y excelente gastronomía contando con más de 1000 escenarios para visitar en la ciudad y sus alrededores. </t>
    </r>
  </si>
  <si>
    <r>
      <rPr>
        <b/>
        <sz val="10"/>
        <color rgb="FFC00000"/>
        <rFont val="Calibri"/>
        <family val="2"/>
        <scheme val="minor"/>
      </rPr>
      <t>F6</t>
    </r>
    <r>
      <rPr>
        <sz val="10"/>
        <color theme="1"/>
        <rFont val="Calibri"/>
        <family val="2"/>
        <scheme val="minor"/>
      </rPr>
      <t xml:space="preserve"> En 2019 se presentó récord en ocupación hotelera que alcanzó el 57,8 %.</t>
    </r>
  </si>
  <si>
    <r>
      <rPr>
        <b/>
        <sz val="10"/>
        <color rgb="FFC00000"/>
        <rFont val="Calibri"/>
        <family val="2"/>
        <scheme val="minor"/>
      </rPr>
      <t>F7</t>
    </r>
    <r>
      <rPr>
        <sz val="10"/>
        <color theme="1"/>
        <rFont val="Calibri"/>
        <family val="2"/>
        <scheme val="minor"/>
      </rPr>
      <t xml:space="preserve"> Calidad y confiabilidad de servicios turísticos y eventos de negocio en la ciudad de Bogotá.</t>
    </r>
  </si>
  <si>
    <r>
      <rPr>
        <b/>
        <sz val="10"/>
        <color rgb="FFC00000"/>
        <rFont val="Calibri"/>
        <family val="2"/>
        <scheme val="minor"/>
      </rPr>
      <t>F8</t>
    </r>
    <r>
      <rPr>
        <sz val="10"/>
        <color theme="1"/>
        <rFont val="Calibri"/>
        <family val="2"/>
        <scheme val="minor"/>
      </rPr>
      <t xml:space="preserve"> Aporte significativo en el PIB del sector turístico a través de los eventos de negocio (turismo de negocios) del país durante el 2019.</t>
    </r>
  </si>
  <si>
    <r>
      <rPr>
        <b/>
        <sz val="10"/>
        <color rgb="FFC00000"/>
        <rFont val="Calibri"/>
        <family val="2"/>
        <scheme val="minor"/>
      </rPr>
      <t>F9</t>
    </r>
    <r>
      <rPr>
        <sz val="10"/>
        <color theme="1"/>
        <rFont val="Calibri"/>
        <family val="2"/>
        <scheme val="minor"/>
      </rPr>
      <t xml:space="preserve"> Excelente Conectividad e infraestructura tecnológica en la ciudad de Bogotá.</t>
    </r>
  </si>
  <si>
    <r>
      <rPr>
        <b/>
        <sz val="10"/>
        <color rgb="FFC00000"/>
        <rFont val="Calibri"/>
        <family val="2"/>
        <scheme val="minor"/>
      </rPr>
      <t>F10</t>
    </r>
    <r>
      <rPr>
        <sz val="10"/>
        <color theme="1"/>
        <rFont val="Calibri"/>
        <family val="2"/>
        <scheme val="minor"/>
      </rPr>
      <t xml:space="preserve"> La ciudad cuenta con varios acuerdos comerciales regionales para movilizar los turistas que llegan a Bogotá.</t>
    </r>
  </si>
  <si>
    <r>
      <rPr>
        <b/>
        <sz val="10"/>
        <color rgb="FFC00000"/>
        <rFont val="Calibri"/>
        <family val="2"/>
        <scheme val="minor"/>
      </rPr>
      <t>F11</t>
    </r>
    <r>
      <rPr>
        <sz val="10"/>
        <color theme="1"/>
        <rFont val="Calibri"/>
        <family val="2"/>
        <scheme val="minor"/>
      </rPr>
      <t xml:space="preserve">En Bogotá están surgiendo empresas privadas que aportan al turismo y el personal calificado para eventos de turismo de negocio. </t>
    </r>
  </si>
  <si>
    <r>
      <rPr>
        <b/>
        <sz val="10"/>
        <color rgb="FFC00000"/>
        <rFont val="Calibri"/>
        <family val="2"/>
        <scheme val="minor"/>
      </rPr>
      <t xml:space="preserve">D1 </t>
    </r>
    <r>
      <rPr>
        <sz val="10"/>
        <rFont val="Calibri"/>
        <family val="2"/>
        <scheme val="minor"/>
      </rPr>
      <t>Desconocimiento de la opinión del turista tras la experiencia de los eventos de negocio ≠ mejora continua</t>
    </r>
    <r>
      <rPr>
        <sz val="10"/>
        <color theme="1"/>
        <rFont val="Calibri"/>
        <family val="2"/>
        <scheme val="minor"/>
      </rPr>
      <t xml:space="preserve"> en el sector en la ciudad de Bogotá</t>
    </r>
  </si>
  <si>
    <r>
      <rPr>
        <b/>
        <sz val="10"/>
        <color rgb="FFC00000"/>
        <rFont val="Calibri"/>
        <family val="2"/>
        <scheme val="minor"/>
      </rPr>
      <t>D2</t>
    </r>
    <r>
      <rPr>
        <sz val="10"/>
        <color theme="1"/>
        <rFont val="Calibri"/>
        <family val="2"/>
        <scheme val="minor"/>
      </rPr>
      <t xml:space="preserve"> No se refleja constante promoción y Divulgación en el extranjero con respecto al turismo de Bogotá y sus alrededores.</t>
    </r>
  </si>
  <si>
    <r>
      <rPr>
        <b/>
        <sz val="10"/>
        <color rgb="FFC00000"/>
        <rFont val="Calibri"/>
        <family val="2"/>
        <scheme val="minor"/>
      </rPr>
      <t>D3</t>
    </r>
    <r>
      <rPr>
        <sz val="10"/>
        <color theme="1"/>
        <rFont val="Calibri"/>
        <family val="2"/>
        <scheme val="minor"/>
      </rPr>
      <t xml:space="preserve"> Escasa cualificación en idiomas básicos en la ciudad.</t>
    </r>
  </si>
  <si>
    <r>
      <rPr>
        <b/>
        <sz val="10"/>
        <color rgb="FFC00000"/>
        <rFont val="Calibri"/>
        <family val="2"/>
        <scheme val="minor"/>
      </rPr>
      <t>D4</t>
    </r>
    <r>
      <rPr>
        <sz val="10"/>
        <rFont val="Calibri"/>
        <family val="2"/>
        <scheme val="minor"/>
      </rPr>
      <t xml:space="preserve"> Pocos Inc</t>
    </r>
    <r>
      <rPr>
        <sz val="10"/>
        <color theme="1"/>
        <rFont val="Calibri"/>
        <family val="2"/>
        <scheme val="minor"/>
      </rPr>
      <t>entivos tributarios para las pymes del sector turístico en Bogotá</t>
    </r>
  </si>
  <si>
    <r>
      <t>D5</t>
    </r>
    <r>
      <rPr>
        <sz val="10"/>
        <rFont val="Calibri"/>
        <family val="2"/>
        <scheme val="minor"/>
      </rPr>
      <t>Escasa información de categorización de los sitios turisticos en Bogotá según costos por servicio.</t>
    </r>
  </si>
  <si>
    <r>
      <rPr>
        <b/>
        <sz val="10"/>
        <color rgb="FFC00000"/>
        <rFont val="Calibri"/>
        <family val="2"/>
        <scheme val="minor"/>
      </rPr>
      <t>D6</t>
    </r>
    <r>
      <rPr>
        <sz val="10"/>
        <color theme="1"/>
        <rFont val="Calibri"/>
        <family val="2"/>
        <scheme val="minor"/>
      </rPr>
      <t xml:space="preserve"> Vías en mal estado en la ciudad de Bogotá (Red general de carreteras, Carreteras secundarias, infrautilización del aeropuerto en cuanto a vuelos comerciales)</t>
    </r>
  </si>
  <si>
    <r>
      <rPr>
        <b/>
        <sz val="10"/>
        <color rgb="FFC00000"/>
        <rFont val="Calibri"/>
        <family val="2"/>
        <scheme val="minor"/>
      </rPr>
      <t>D7</t>
    </r>
    <r>
      <rPr>
        <sz val="10"/>
        <color theme="1"/>
        <rFont val="Calibri"/>
        <family val="2"/>
        <scheme val="minor"/>
      </rPr>
      <t xml:space="preserve"> Falta de infraestructura para soportar una mayor demanda de eventos masivos en la ciudad de Bogotá y sus alrededores.</t>
    </r>
  </si>
  <si>
    <r>
      <rPr>
        <b/>
        <sz val="10"/>
        <color rgb="FFC00000"/>
        <rFont val="Calibri"/>
        <family val="2"/>
        <scheme val="minor"/>
      </rPr>
      <t>D8</t>
    </r>
    <r>
      <rPr>
        <sz val="10"/>
        <color theme="1"/>
        <rFont val="Calibri"/>
        <family val="2"/>
        <scheme val="minor"/>
      </rPr>
      <t xml:space="preserve"> Poca articulación entre los diferentes actores del sector para el mejoramiento de procesos.</t>
    </r>
  </si>
  <si>
    <r>
      <rPr>
        <b/>
        <sz val="10"/>
        <color rgb="FFC00000"/>
        <rFont val="Calibri"/>
        <family val="2"/>
        <scheme val="minor"/>
      </rPr>
      <t xml:space="preserve">D9 </t>
    </r>
    <r>
      <rPr>
        <sz val="10"/>
        <rFont val="Calibri"/>
        <family val="2"/>
        <scheme val="minor"/>
      </rPr>
      <t xml:space="preserve"> Adicionar alia</t>
    </r>
    <r>
      <rPr>
        <sz val="10"/>
        <color theme="1"/>
        <rFont val="Calibri"/>
        <family val="2"/>
        <scheme val="minor"/>
      </rPr>
      <t>nzas estratégicas a las actuales con empresas locales y regionales con el fin de robustecer las oportunidades.</t>
    </r>
  </si>
  <si>
    <r>
      <rPr>
        <b/>
        <sz val="10"/>
        <color rgb="FFC00000"/>
        <rFont val="Calibri"/>
        <family val="2"/>
        <scheme val="minor"/>
      </rPr>
      <t>D10</t>
    </r>
    <r>
      <rPr>
        <sz val="10"/>
        <color theme="1"/>
        <rFont val="Calibri"/>
        <family val="2"/>
        <scheme val="minor"/>
      </rPr>
      <t xml:space="preserve"> Desconocimiento de los propios hábitantes de la ciudad de Bogotá frente al abanico de lugares turísticos.</t>
    </r>
  </si>
  <si>
    <r>
      <rPr>
        <b/>
        <sz val="10"/>
        <color rgb="FFC00000"/>
        <rFont val="Calibri"/>
        <family val="2"/>
        <scheme val="minor"/>
      </rPr>
      <t xml:space="preserve">A1 </t>
    </r>
    <r>
      <rPr>
        <sz val="10"/>
        <color theme="1"/>
        <rFont val="Calibri"/>
        <family val="2"/>
        <scheme val="minor"/>
      </rPr>
      <t>Ingreso económico, la gente y empresas están muy medidos en presupuesto como resultado a causa la pandemia.</t>
    </r>
  </si>
  <si>
    <r>
      <rPr>
        <b/>
        <sz val="10"/>
        <color rgb="FFC00000"/>
        <rFont val="Calibri"/>
        <family val="2"/>
        <scheme val="minor"/>
      </rPr>
      <t>A2</t>
    </r>
    <r>
      <rPr>
        <b/>
        <sz val="10"/>
        <color rgb="FFFF0000"/>
        <rFont val="Calibri"/>
        <family val="2"/>
        <scheme val="minor"/>
      </rPr>
      <t xml:space="preserve"> </t>
    </r>
    <r>
      <rPr>
        <sz val="10"/>
        <color theme="1"/>
        <rFont val="Calibri"/>
        <family val="2"/>
        <scheme val="minor"/>
      </rPr>
      <t>Grandes inversionistas extranjeros con amplia capacidad financiera.</t>
    </r>
  </si>
  <si>
    <r>
      <rPr>
        <b/>
        <sz val="10"/>
        <color rgb="FFC00000"/>
        <rFont val="Calibri"/>
        <family val="2"/>
        <scheme val="minor"/>
      </rPr>
      <t>A3</t>
    </r>
    <r>
      <rPr>
        <sz val="10"/>
        <rFont val="Calibri"/>
        <family val="2"/>
        <scheme val="minor"/>
      </rPr>
      <t xml:space="preserve"> Cierre de empresas en el sector por falta de recursos económicos.</t>
    </r>
  </si>
  <si>
    <r>
      <rPr>
        <b/>
        <sz val="10"/>
        <color rgb="FFC00000"/>
        <rFont val="Calibri"/>
        <family val="2"/>
        <scheme val="minor"/>
      </rPr>
      <t>A4</t>
    </r>
    <r>
      <rPr>
        <sz val="10"/>
        <color theme="1"/>
        <rFont val="Calibri"/>
        <family val="2"/>
        <scheme val="minor"/>
      </rPr>
      <t xml:space="preserve"> Mala imagen en el exterior con problemáticas sociales como: Drogas, prostitución, corrupción, pobreza, protestas con mal uso de la fuerza  y falta de seguridad.</t>
    </r>
  </si>
  <si>
    <r>
      <rPr>
        <b/>
        <sz val="10"/>
        <color rgb="FFC00000"/>
        <rFont val="Calibri"/>
        <family val="2"/>
        <scheme val="minor"/>
      </rPr>
      <t>A5</t>
    </r>
    <r>
      <rPr>
        <sz val="10"/>
        <color theme="1"/>
        <rFont val="Calibri"/>
        <family val="2"/>
        <scheme val="minor"/>
      </rPr>
      <t xml:space="preserve"> Incremento de precios en los vuelos nacionales e internacionales.</t>
    </r>
  </si>
  <si>
    <r>
      <rPr>
        <b/>
        <sz val="10"/>
        <color rgb="FFC00000"/>
        <rFont val="Calibri"/>
        <family val="2"/>
        <scheme val="minor"/>
      </rPr>
      <t>A6</t>
    </r>
    <r>
      <rPr>
        <sz val="10"/>
        <color theme="1"/>
        <rFont val="Calibri"/>
        <family val="2"/>
        <scheme val="minor"/>
      </rPr>
      <t xml:space="preserve"> Futura reactivación acelerada y  empresas con poca liquidez para tener cubrimiento de la demanda.</t>
    </r>
  </si>
  <si>
    <r>
      <rPr>
        <b/>
        <sz val="10"/>
        <color rgb="FFC00000"/>
        <rFont val="Calibri"/>
        <family val="2"/>
        <scheme val="minor"/>
      </rPr>
      <t>A7</t>
    </r>
    <r>
      <rPr>
        <sz val="10"/>
        <color theme="1"/>
        <rFont val="Calibri"/>
        <family val="2"/>
        <scheme val="minor"/>
      </rPr>
      <t xml:space="preserve"> Cambios de presidente en los periódos correspondientes, que pueden disminuir la inversión en proyectos del sector turistico.</t>
    </r>
  </si>
  <si>
    <r>
      <rPr>
        <b/>
        <sz val="10"/>
        <color rgb="FFC00000"/>
        <rFont val="Calibri"/>
        <family val="2"/>
        <scheme val="minor"/>
      </rPr>
      <t>A8</t>
    </r>
    <r>
      <rPr>
        <sz val="10"/>
        <color theme="1"/>
        <rFont val="Calibri"/>
        <family val="2"/>
        <scheme val="minor"/>
      </rPr>
      <t xml:space="preserve"> El nivel de educación hace que un segundo idioma (inglés) no sea fuerte en la formación, afectando al sector turistico.</t>
    </r>
  </si>
  <si>
    <r>
      <rPr>
        <b/>
        <sz val="10"/>
        <color rgb="FFC00000"/>
        <rFont val="Calibri"/>
        <family val="2"/>
        <scheme val="minor"/>
      </rPr>
      <t>A9</t>
    </r>
    <r>
      <rPr>
        <sz val="10"/>
        <color theme="1"/>
        <rFont val="Calibri"/>
        <family val="2"/>
        <scheme val="minor"/>
      </rPr>
      <t xml:space="preserve"> El Gobierno direcciona diferentes rubros para el desarrollo del país, pero es insuficiente para el sector turístico.</t>
    </r>
  </si>
  <si>
    <r>
      <rPr>
        <b/>
        <sz val="10"/>
        <color rgb="FFC00000"/>
        <rFont val="Calibri"/>
        <family val="2"/>
        <scheme val="minor"/>
      </rPr>
      <t>O1</t>
    </r>
    <r>
      <rPr>
        <sz val="10"/>
        <color theme="1"/>
        <rFont val="Calibri"/>
        <family val="2"/>
        <scheme val="minor"/>
      </rPr>
      <t xml:space="preserve"> Vinculación de empresas turísticas regionales a proyectos y estrategias locales.</t>
    </r>
  </si>
  <si>
    <r>
      <rPr>
        <b/>
        <sz val="10"/>
        <color rgb="FFC00000"/>
        <rFont val="Calibri"/>
        <family val="2"/>
        <scheme val="minor"/>
      </rPr>
      <t>O3</t>
    </r>
    <r>
      <rPr>
        <sz val="10"/>
        <color theme="1"/>
        <rFont val="Calibri"/>
        <family val="2"/>
        <scheme val="minor"/>
      </rPr>
      <t xml:space="preserve"> Nuevos proyectos de turismos sostenible del gobierno nacional.</t>
    </r>
  </si>
  <si>
    <r>
      <rPr>
        <b/>
        <sz val="10"/>
        <color rgb="FFC00000"/>
        <rFont val="Calibri"/>
        <family val="2"/>
        <scheme val="minor"/>
      </rPr>
      <t>O4</t>
    </r>
    <r>
      <rPr>
        <sz val="10"/>
        <color theme="1"/>
        <rFont val="Calibri"/>
        <family val="2"/>
        <scheme val="minor"/>
      </rPr>
      <t xml:space="preserve"> Aplicación de nuevos modelos y herramientas para impulsar el sector por parte del gobierno nacional.</t>
    </r>
  </si>
  <si>
    <r>
      <rPr>
        <b/>
        <sz val="10"/>
        <color rgb="FFC00000"/>
        <rFont val="Calibri"/>
        <family val="2"/>
        <scheme val="minor"/>
      </rPr>
      <t>O6</t>
    </r>
    <r>
      <rPr>
        <sz val="10"/>
        <color theme="1"/>
        <rFont val="Calibri"/>
        <family val="2"/>
        <scheme val="minor"/>
      </rPr>
      <t xml:space="preserve"> Mejor posicionamiento de la diversidad cultural, ecoambiental y social en el exterior.</t>
    </r>
  </si>
  <si>
    <r>
      <rPr>
        <b/>
        <sz val="10"/>
        <color rgb="FFC00000"/>
        <rFont val="Calibri"/>
        <family val="2"/>
        <scheme val="minor"/>
      </rPr>
      <t>O7</t>
    </r>
    <r>
      <rPr>
        <sz val="10"/>
        <color theme="1"/>
        <rFont val="Calibri"/>
        <family val="2"/>
        <scheme val="minor"/>
      </rPr>
      <t xml:space="preserve"> Generación de empleo en el sector turistico en la reactivación activa.</t>
    </r>
  </si>
  <si>
    <r>
      <rPr>
        <b/>
        <sz val="10"/>
        <color rgb="FFC00000"/>
        <rFont val="Calibri"/>
        <family val="2"/>
        <scheme val="minor"/>
      </rPr>
      <t>O8</t>
    </r>
    <r>
      <rPr>
        <sz val="10"/>
        <color theme="1"/>
        <rFont val="Calibri"/>
        <family val="2"/>
        <scheme val="minor"/>
      </rPr>
      <t xml:space="preserve"> Alianzas del pacifico para la atracción de más viajeros extranjeros.</t>
    </r>
  </si>
  <si>
    <r>
      <t xml:space="preserve">O9 </t>
    </r>
    <r>
      <rPr>
        <sz val="10"/>
        <rFont val="Calibri"/>
        <family val="2"/>
        <scheme val="minor"/>
      </rPr>
      <t xml:space="preserve">Colombia fue elegida como uno de los </t>
    </r>
    <r>
      <rPr>
        <b/>
        <sz val="10"/>
        <rFont val="Calibri"/>
        <family val="2"/>
        <scheme val="minor"/>
      </rPr>
      <t>20 países top</t>
    </r>
    <r>
      <rPr>
        <sz val="10"/>
        <rFont val="Calibri"/>
        <family val="2"/>
        <scheme val="minor"/>
      </rPr>
      <t xml:space="preserve"> en el mundo para hacer viajes en los Readers’ Choice Awards 2019, encuesta realizada por la revista estadounidense Condé Nast Traveler</t>
    </r>
    <r>
      <rPr>
        <b/>
        <sz val="10"/>
        <rFont val="Calibri"/>
        <family val="2"/>
        <scheme val="minor"/>
      </rPr>
      <t>.</t>
    </r>
  </si>
  <si>
    <r>
      <t xml:space="preserve">O10 </t>
    </r>
    <r>
      <rPr>
        <sz val="10"/>
        <rFont val="Calibri"/>
        <family val="2"/>
        <scheme val="minor"/>
      </rPr>
      <t>El país cuenta con una biodiversidad</t>
    </r>
    <r>
      <rPr>
        <b/>
        <sz val="10"/>
        <color rgb="FFC00000"/>
        <rFont val="Calibri"/>
        <family val="2"/>
        <scheme val="minor"/>
      </rPr>
      <t>,</t>
    </r>
    <r>
      <rPr>
        <sz val="10"/>
        <rFont val="Calibri"/>
        <family val="2"/>
        <scheme val="minor"/>
      </rPr>
      <t xml:space="preserve"> con vegetación única, paisajes únicos, animales como la rana sabanera única en el mundo y el avistamiento de aves posicionando el país más rico en la variedad de aves según datos del sistema de Biodiversidad en Colombia.</t>
    </r>
  </si>
  <si>
    <t>F3</t>
  </si>
  <si>
    <t>F9</t>
  </si>
  <si>
    <t>F7</t>
  </si>
  <si>
    <t>F4</t>
  </si>
  <si>
    <t>D2</t>
  </si>
  <si>
    <t>D1</t>
  </si>
  <si>
    <t>D7</t>
  </si>
  <si>
    <t>A8</t>
  </si>
  <si>
    <t>A4</t>
  </si>
  <si>
    <t>A6</t>
  </si>
  <si>
    <t>O1</t>
  </si>
  <si>
    <t>O7</t>
  </si>
  <si>
    <t>O10</t>
  </si>
  <si>
    <t>O8</t>
  </si>
  <si>
    <r>
      <rPr>
        <b/>
        <sz val="9"/>
        <color rgb="FFC00000"/>
        <rFont val="Calibri"/>
        <family val="2"/>
        <scheme val="minor"/>
      </rPr>
      <t>F3</t>
    </r>
    <r>
      <rPr>
        <sz val="9"/>
        <rFont val="Calibri"/>
        <family val="2"/>
        <scheme val="minor"/>
      </rPr>
      <t>Entidades especializadas como el Instituto Distrital del Turismo (IDT) y el Instituto para la recreación y el deporte (IDRD) que tienen procesos logísticos estandarizados que generan eficiencia operacional.</t>
    </r>
  </si>
  <si>
    <r>
      <rPr>
        <b/>
        <sz val="9"/>
        <color rgb="FFC00000"/>
        <rFont val="Calibri"/>
        <family val="2"/>
        <scheme val="minor"/>
      </rPr>
      <t xml:space="preserve">F9 </t>
    </r>
    <r>
      <rPr>
        <sz val="9"/>
        <rFont val="Calibri"/>
        <family val="2"/>
        <scheme val="minor"/>
      </rPr>
      <t>Excelente Conectividad e infraestructura tecnológica en la ciudad de Bogotá.</t>
    </r>
  </si>
  <si>
    <r>
      <rPr>
        <b/>
        <sz val="9"/>
        <color rgb="FFC00000"/>
        <rFont val="Calibri"/>
        <family val="2"/>
        <scheme val="minor"/>
      </rPr>
      <t xml:space="preserve">F7 </t>
    </r>
    <r>
      <rPr>
        <sz val="9"/>
        <rFont val="Calibri"/>
        <family val="2"/>
        <scheme val="minor"/>
      </rPr>
      <t>Calidad y confiabilidad de servicios turísticos y eventos de negocio en la ciudad de Bogotá.</t>
    </r>
  </si>
  <si>
    <r>
      <rPr>
        <b/>
        <sz val="9"/>
        <color rgb="FFFF0000"/>
        <rFont val="Calibri"/>
        <family val="2"/>
        <scheme val="minor"/>
      </rPr>
      <t>F5</t>
    </r>
    <r>
      <rPr>
        <sz val="9"/>
        <color theme="1"/>
        <rFont val="Calibri"/>
        <family val="2"/>
        <scheme val="minor"/>
      </rPr>
      <t xml:space="preserve"> Riqueza natural, diversidad y excelente gastronomía contando con más de 1000 escenarios para visitar en la ciudad y sus alrededores. </t>
    </r>
  </si>
  <si>
    <r>
      <rPr>
        <b/>
        <sz val="9"/>
        <color rgb="FFFF0000"/>
        <rFont val="Calibri"/>
        <family val="2"/>
        <scheme val="minor"/>
      </rPr>
      <t xml:space="preserve">F1 </t>
    </r>
    <r>
      <rPr>
        <sz val="9"/>
        <rFont val="Calibri"/>
        <family val="2"/>
        <scheme val="minor"/>
      </rPr>
      <t>Fuentes de inversión y desarrollo del gobierno nacional para promover el turismo y los eventos de negocio en el país.</t>
    </r>
  </si>
  <si>
    <r>
      <rPr>
        <b/>
        <sz val="9"/>
        <color rgb="FFC00000"/>
        <rFont val="Calibri"/>
        <family val="2"/>
        <scheme val="minor"/>
      </rPr>
      <t xml:space="preserve">F4 </t>
    </r>
    <r>
      <rPr>
        <sz val="9"/>
        <rFont val="Calibri"/>
        <family val="2"/>
        <scheme val="minor"/>
      </rPr>
      <t>Utilización de canales de comunicación para la creación y divulgación de campañas de promoción en el mercado local.</t>
    </r>
  </si>
  <si>
    <r>
      <t xml:space="preserve">D2 </t>
    </r>
    <r>
      <rPr>
        <sz val="9"/>
        <rFont val="Calibri"/>
        <family val="2"/>
        <scheme val="minor"/>
      </rPr>
      <t>No se refleja constante promoción y Divulgación en el extranjero con respecto al turismo de Bogotá y sus alrededores.</t>
    </r>
  </si>
  <si>
    <r>
      <t xml:space="preserve">D10 </t>
    </r>
    <r>
      <rPr>
        <sz val="9"/>
        <rFont val="Calibri"/>
        <family val="2"/>
        <scheme val="minor"/>
      </rPr>
      <t>Desconocimiento de los propios hábitantes de la ciudad de Bogotá frente al abanico de lugares turísticos.</t>
    </r>
  </si>
  <si>
    <r>
      <t xml:space="preserve">D1 </t>
    </r>
    <r>
      <rPr>
        <sz val="9"/>
        <rFont val="Calibri"/>
        <family val="2"/>
        <scheme val="minor"/>
      </rPr>
      <t>Desconocimiento de la opinión del turista tras la experiencia de los eventos de negocio ≠ mejora continua en el sector en la ciudad de Bogotá</t>
    </r>
  </si>
  <si>
    <r>
      <t>D5</t>
    </r>
    <r>
      <rPr>
        <sz val="9"/>
        <rFont val="Calibri"/>
        <family val="2"/>
        <scheme val="minor"/>
      </rPr>
      <t>Escasa información de categorización de los sitios turisticos en Bogotá según costos por servicio.</t>
    </r>
  </si>
  <si>
    <r>
      <t xml:space="preserve">D6 </t>
    </r>
    <r>
      <rPr>
        <sz val="9"/>
        <rFont val="Calibri"/>
        <family val="2"/>
        <scheme val="minor"/>
      </rPr>
      <t>Vías en mal estado en la ciudad de Bogotá (Red general de carreteras, Carreteras
secundarias, infrautilización del aeropuerto en cuanto a vuelos comerciales)</t>
    </r>
  </si>
  <si>
    <r>
      <rPr>
        <b/>
        <sz val="9"/>
        <color rgb="FFFF0000"/>
        <rFont val="Calibri"/>
        <family val="2"/>
        <scheme val="minor"/>
      </rPr>
      <t>D7</t>
    </r>
    <r>
      <rPr>
        <sz val="9"/>
        <color theme="1"/>
        <rFont val="Calibri"/>
        <family val="2"/>
        <scheme val="minor"/>
      </rPr>
      <t xml:space="preserve"> Falta de infraestructura para soportar una mayor demanda de eventos masivos en la ciudad de Bogotá y sus alrededores.</t>
    </r>
  </si>
  <si>
    <r>
      <rPr>
        <b/>
        <sz val="9"/>
        <color rgb="FFFF0000"/>
        <rFont val="Calibri"/>
        <family val="2"/>
        <scheme val="minor"/>
      </rPr>
      <t>A1</t>
    </r>
    <r>
      <rPr>
        <sz val="9"/>
        <color theme="1"/>
        <rFont val="Calibri"/>
        <family val="2"/>
        <scheme val="minor"/>
      </rPr>
      <t xml:space="preserve"> Ingreso económico, la gente y empresas están muy medidos en presupuesto como resultado a causa la pandemia.</t>
    </r>
  </si>
  <si>
    <r>
      <rPr>
        <b/>
        <sz val="9"/>
        <color rgb="FFFF0000"/>
        <rFont val="Calibri"/>
        <family val="2"/>
        <scheme val="minor"/>
      </rPr>
      <t>A3</t>
    </r>
    <r>
      <rPr>
        <sz val="9"/>
        <color theme="1"/>
        <rFont val="Calibri"/>
        <family val="2"/>
        <scheme val="minor"/>
      </rPr>
      <t xml:space="preserve"> Cierre de empresas en el sector por falta de recursos económicos.</t>
    </r>
  </si>
  <si>
    <r>
      <rPr>
        <b/>
        <sz val="9"/>
        <color rgb="FFFF0000"/>
        <rFont val="Calibri"/>
        <family val="2"/>
        <scheme val="minor"/>
      </rPr>
      <t xml:space="preserve">A8 </t>
    </r>
    <r>
      <rPr>
        <sz val="9"/>
        <color theme="1"/>
        <rFont val="Calibri"/>
        <family val="2"/>
        <scheme val="minor"/>
      </rPr>
      <t>El nivel de educación hace que un segundo idioma (inglés) no sea fuerte en la formación, afectando al sector turistico.</t>
    </r>
  </si>
  <si>
    <r>
      <rPr>
        <b/>
        <sz val="9"/>
        <color rgb="FFFF0000"/>
        <rFont val="Calibri"/>
        <family val="2"/>
        <scheme val="minor"/>
      </rPr>
      <t xml:space="preserve">A4 </t>
    </r>
    <r>
      <rPr>
        <sz val="9"/>
        <color theme="1"/>
        <rFont val="Calibri"/>
        <family val="2"/>
        <scheme val="minor"/>
      </rPr>
      <t>Mala imagen en el exterior con problemáticas sociales como: Drogas, prostitución, corrupción, pobreza y falta de seguridad.</t>
    </r>
  </si>
  <si>
    <r>
      <rPr>
        <b/>
        <sz val="9"/>
        <color rgb="FFFF0000"/>
        <rFont val="Calibri"/>
        <family val="2"/>
        <scheme val="minor"/>
      </rPr>
      <t>A6</t>
    </r>
    <r>
      <rPr>
        <b/>
        <sz val="9"/>
        <color theme="1"/>
        <rFont val="Calibri"/>
        <family val="2"/>
        <scheme val="minor"/>
      </rPr>
      <t xml:space="preserve"> </t>
    </r>
    <r>
      <rPr>
        <sz val="9"/>
        <color theme="1"/>
        <rFont val="Calibri"/>
        <family val="2"/>
        <scheme val="minor"/>
      </rPr>
      <t>Futura reactivación acelerada y  empresas con poca liquidez para tener cubriemiento de la demanda.</t>
    </r>
  </si>
  <si>
    <r>
      <rPr>
        <b/>
        <sz val="9"/>
        <color rgb="FFC00000"/>
        <rFont val="Calibri"/>
        <family val="2"/>
        <scheme val="minor"/>
      </rPr>
      <t xml:space="preserve">O1 </t>
    </r>
    <r>
      <rPr>
        <sz val="9"/>
        <rFont val="Calibri"/>
        <family val="2"/>
        <scheme val="minor"/>
      </rPr>
      <t>Vinculación de empresas turísticas regionales a proyectos y estrategias locales.</t>
    </r>
  </si>
  <si>
    <r>
      <t xml:space="preserve">O7 </t>
    </r>
    <r>
      <rPr>
        <sz val="9"/>
        <rFont val="Calibri"/>
        <family val="2"/>
        <scheme val="minor"/>
      </rPr>
      <t>Generación de empleo en el sector turistico en la reactivación activa.</t>
    </r>
  </si>
  <si>
    <r>
      <t xml:space="preserve">O10 </t>
    </r>
    <r>
      <rPr>
        <sz val="9"/>
        <rFont val="Calibri"/>
        <family val="2"/>
        <scheme val="minor"/>
      </rPr>
      <t xml:space="preserve"> El país cuenta con una biodiversidad, con vegetación única, paisajes únicos, animales como la rana sabanera única en el mundo y el avistamiento de aves posicionando el país más rico en la variedad de aves según datos del sistema de Biodiversidad en Colombia.</t>
    </r>
  </si>
  <si>
    <r>
      <t xml:space="preserve">O8 </t>
    </r>
    <r>
      <rPr>
        <sz val="9"/>
        <rFont val="Calibri"/>
        <family val="2"/>
        <scheme val="minor"/>
      </rPr>
      <t>Alianzas del pacifico para la atracción de más viajeros extranjeros.</t>
    </r>
  </si>
  <si>
    <t>F3, O2</t>
  </si>
  <si>
    <t>F9, O1</t>
  </si>
  <si>
    <t>F5, O7</t>
  </si>
  <si>
    <t>F1, O10</t>
  </si>
  <si>
    <t>F4,O5</t>
  </si>
  <si>
    <t>F7,O8</t>
  </si>
  <si>
    <t>D1, O7</t>
  </si>
  <si>
    <t>F3, A1</t>
  </si>
  <si>
    <t>F9, A3</t>
  </si>
  <si>
    <t>F5, A8</t>
  </si>
  <si>
    <t>F1,A4</t>
  </si>
  <si>
    <t>F4,A6</t>
  </si>
  <si>
    <t>F7,A1</t>
  </si>
  <si>
    <t>D1, A8</t>
  </si>
  <si>
    <t>D2, O2</t>
  </si>
  <si>
    <t>D6, O1</t>
  </si>
  <si>
    <t>D10, O10</t>
  </si>
  <si>
    <t>D7,O5</t>
  </si>
  <si>
    <t>D5,O8</t>
  </si>
  <si>
    <t>D2, A1</t>
  </si>
  <si>
    <t>D10, A4</t>
  </si>
  <si>
    <t>D7,A6</t>
  </si>
  <si>
    <t>D5,A1</t>
  </si>
  <si>
    <t>Esp. Gerencia de Mercadeo</t>
  </si>
  <si>
    <t>Docente:  Denisse Arguelles</t>
  </si>
  <si>
    <t>Diana Milena Avendaño</t>
  </si>
  <si>
    <t>Diana Milena Cubillos</t>
  </si>
  <si>
    <t>Modelo tomado de:</t>
  </si>
  <si>
    <t>Docente Andrea Karolina Bohórquez Torres-Universidad Ean.</t>
  </si>
  <si>
    <r>
      <rPr>
        <b/>
        <sz val="10"/>
        <color rgb="FFC00000"/>
        <rFont val="Calibri"/>
        <family val="2"/>
        <scheme val="minor"/>
      </rPr>
      <t>O5</t>
    </r>
    <r>
      <rPr>
        <sz val="10"/>
        <color theme="1"/>
        <rFont val="Calibri"/>
        <family val="2"/>
        <scheme val="minor"/>
      </rPr>
      <t xml:space="preserve"> Crecimiento en el sector turístico como respuesta a la postpandemia.</t>
    </r>
  </si>
  <si>
    <r>
      <rPr>
        <b/>
        <sz val="10"/>
        <color rgb="FFC00000"/>
        <rFont val="Calibri"/>
        <family val="2"/>
        <scheme val="minor"/>
      </rPr>
      <t>O2</t>
    </r>
    <r>
      <rPr>
        <sz val="10"/>
        <color theme="1"/>
        <rFont val="Calibri"/>
        <family val="2"/>
        <scheme val="minor"/>
      </rPr>
      <t xml:space="preserve"> Creación de estrategias para campañas de promoción y divulgación para la atracción de turistas nacionales y extranjeros.</t>
    </r>
  </si>
  <si>
    <r>
      <t xml:space="preserve">O2 </t>
    </r>
    <r>
      <rPr>
        <sz val="9"/>
        <rFont val="Calibri"/>
        <family val="2"/>
        <scheme val="minor"/>
      </rPr>
      <t>Creación de estrategias para campañas de promoción y divulgación para la atracción de turistas nacionales y extranjeros.</t>
    </r>
  </si>
  <si>
    <r>
      <rPr>
        <b/>
        <sz val="9"/>
        <color rgb="FFC00000"/>
        <rFont val="Calibri"/>
        <family val="2"/>
        <scheme val="minor"/>
      </rPr>
      <t xml:space="preserve">O5 </t>
    </r>
    <r>
      <rPr>
        <sz val="9"/>
        <rFont val="Calibri"/>
        <family val="2"/>
        <scheme val="minor"/>
      </rPr>
      <t>Crecimiento en el sector turístico como respuesta a la postpandemia.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</si>
</sst>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2"/>
      <color theme="1"/>
      <name val="Calibri"/>
      <family val="2"/>
      <scheme val="minor"/>
    </font>
    <font>
      <sz val="12"/>
      <color theme="0"/>
      <name val="Calibri"/>
      <family val="2"/>
      <scheme val="minor"/>
    </font>
    <font>
      <sz val="16"/>
      <color theme="0"/>
      <name val="Calibri"/>
      <family val="2"/>
      <scheme val="minor"/>
    </font>
    <font>
      <sz val="16"/>
      <color theme="1"/>
      <name val="Calibri"/>
      <family val="2"/>
      <scheme val="minor"/>
    </font>
    <font>
      <b/>
      <sz val="14"/>
      <color theme="0"/>
      <name val="Calibri"/>
      <family val="2"/>
      <scheme val="minor"/>
    </font>
    <font>
      <u/>
      <sz val="12"/>
      <color theme="10"/>
      <name val="Calibri"/>
      <family val="2"/>
      <scheme val="minor"/>
    </font>
    <font>
      <b/>
      <sz val="11"/>
      <color theme="1"/>
      <name val="Calibri"/>
      <family val="2"/>
      <scheme val="minor"/>
    </font>
    <font>
      <b/>
      <sz val="14"/>
      <color theme="5" tint="-0.499984740745262"/>
      <name val="Calibri"/>
      <family val="2"/>
      <scheme val="minor"/>
    </font>
    <font>
      <b/>
      <sz val="14"/>
      <color theme="1"/>
      <name val="Calibri"/>
      <family val="2"/>
      <scheme val="minor"/>
    </font>
    <font>
      <b/>
      <sz val="12"/>
      <color theme="1"/>
      <name val="Calibri"/>
      <family val="2"/>
      <scheme val="minor"/>
    </font>
    <font>
      <b/>
      <sz val="12"/>
      <color theme="0"/>
      <name val="Calibri"/>
      <family val="2"/>
      <scheme val="minor"/>
    </font>
    <font>
      <b/>
      <i/>
      <sz val="11"/>
      <color rgb="FFC00000"/>
      <name val="Calibri"/>
      <family val="2"/>
      <scheme val="minor"/>
    </font>
    <font>
      <sz val="8"/>
      <color theme="1"/>
      <name val="Calibri"/>
      <family val="2"/>
      <scheme val="minor"/>
    </font>
    <font>
      <b/>
      <sz val="8"/>
      <color theme="1"/>
      <name val="Calibri"/>
      <family val="2"/>
      <scheme val="minor"/>
    </font>
    <font>
      <sz val="10"/>
      <color theme="1"/>
      <name val="Calibri"/>
      <family val="2"/>
      <scheme val="minor"/>
    </font>
    <font>
      <sz val="9"/>
      <color indexed="81"/>
      <name val="Tahoma"/>
      <family val="2"/>
    </font>
    <font>
      <b/>
      <sz val="12"/>
      <color rgb="FFFF0000"/>
      <name val="Calibri"/>
      <family val="2"/>
      <scheme val="minor"/>
    </font>
    <font>
      <b/>
      <sz val="8"/>
      <color rgb="FFC00000"/>
      <name val="Calibri"/>
      <family val="2"/>
      <scheme val="minor"/>
    </font>
    <font>
      <b/>
      <sz val="8"/>
      <color theme="0"/>
      <name val="Calibri"/>
      <family val="2"/>
      <scheme val="minor"/>
    </font>
    <font>
      <b/>
      <i/>
      <sz val="8"/>
      <color theme="1"/>
      <name val="Calibri"/>
      <family val="2"/>
      <scheme val="minor"/>
    </font>
    <font>
      <b/>
      <i/>
      <sz val="8"/>
      <color rgb="FFC00000"/>
      <name val="Calibri"/>
      <family val="2"/>
      <scheme val="minor"/>
    </font>
    <font>
      <u/>
      <sz val="12"/>
      <color theme="0"/>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b/>
      <sz val="10"/>
      <color rgb="FFC00000"/>
      <name val="Calibri"/>
      <family val="2"/>
      <scheme val="minor"/>
    </font>
    <font>
      <sz val="10"/>
      <name val="Calibri"/>
      <family val="2"/>
      <scheme val="minor"/>
    </font>
    <font>
      <b/>
      <sz val="10"/>
      <color rgb="FFFF0000"/>
      <name val="Calibri"/>
      <family val="2"/>
      <scheme val="minor"/>
    </font>
    <font>
      <b/>
      <sz val="10"/>
      <name val="Calibri"/>
      <family val="2"/>
      <scheme val="minor"/>
    </font>
    <font>
      <b/>
      <sz val="9"/>
      <color rgb="FFC00000"/>
      <name val="Calibri"/>
      <family val="2"/>
      <scheme val="minor"/>
    </font>
    <font>
      <sz val="9"/>
      <name val="Calibri"/>
      <family val="2"/>
      <scheme val="minor"/>
    </font>
    <font>
      <b/>
      <sz val="9"/>
      <color rgb="FFFF0000"/>
      <name val="Calibri"/>
      <family val="2"/>
      <scheme val="minor"/>
    </font>
    <font>
      <sz val="16"/>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1F3864"/>
        <bgColor indexed="64"/>
      </patternFill>
    </fill>
    <fill>
      <patternFill patternType="solid">
        <fgColor rgb="FF0070C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bgColor indexed="64"/>
      </patternFill>
    </fill>
    <fill>
      <patternFill patternType="solid">
        <fgColor rgb="FFFFFFFF"/>
        <bgColor rgb="FF000000"/>
      </patternFill>
    </fill>
  </fills>
  <borders count="90">
    <border>
      <left/>
      <right/>
      <top/>
      <bottom/>
      <diagonal/>
    </border>
    <border>
      <left style="medium">
        <color rgb="FF1F3864"/>
      </left>
      <right/>
      <top style="medium">
        <color rgb="FF1F3864"/>
      </top>
      <bottom style="medium">
        <color rgb="FF1F3864"/>
      </bottom>
      <diagonal/>
    </border>
    <border>
      <left/>
      <right/>
      <top style="medium">
        <color rgb="FF1F3864"/>
      </top>
      <bottom style="medium">
        <color rgb="FF1F3864"/>
      </bottom>
      <diagonal/>
    </border>
    <border>
      <left/>
      <right style="medium">
        <color rgb="FF1F3864"/>
      </right>
      <top style="medium">
        <color rgb="FF1F3864"/>
      </top>
      <bottom style="medium">
        <color rgb="FF1F3864"/>
      </bottom>
      <diagonal/>
    </border>
    <border>
      <left style="medium">
        <color rgb="FF1F3864"/>
      </left>
      <right/>
      <top/>
      <bottom/>
      <diagonal/>
    </border>
    <border>
      <left style="medium">
        <color rgb="FF1F3864"/>
      </left>
      <right/>
      <top style="medium">
        <color rgb="FF1F3864"/>
      </top>
      <bottom/>
      <diagonal/>
    </border>
    <border>
      <left/>
      <right/>
      <top style="medium">
        <color rgb="FF1F3864"/>
      </top>
      <bottom/>
      <diagonal/>
    </border>
    <border>
      <left/>
      <right style="medium">
        <color rgb="FF1F3864"/>
      </right>
      <top style="medium">
        <color rgb="FF1F3864"/>
      </top>
      <bottom/>
      <diagonal/>
    </border>
    <border>
      <left/>
      <right style="medium">
        <color rgb="FF1F3864"/>
      </right>
      <top/>
      <bottom/>
      <diagonal/>
    </border>
    <border>
      <left style="medium">
        <color rgb="FF1F3864"/>
      </left>
      <right/>
      <top/>
      <bottom style="medium">
        <color rgb="FF1F3864"/>
      </bottom>
      <diagonal/>
    </border>
    <border>
      <left/>
      <right/>
      <top/>
      <bottom style="medium">
        <color rgb="FF1F3864"/>
      </bottom>
      <diagonal/>
    </border>
    <border>
      <left/>
      <right style="medium">
        <color rgb="FF1F3864"/>
      </right>
      <top/>
      <bottom style="medium">
        <color rgb="FF1F3864"/>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theme="1"/>
      </bottom>
      <diagonal/>
    </border>
    <border>
      <left/>
      <right/>
      <top style="medium">
        <color auto="1"/>
      </top>
      <bottom style="medium">
        <color theme="1"/>
      </bottom>
      <diagonal/>
    </border>
    <border>
      <left/>
      <right style="medium">
        <color auto="1"/>
      </right>
      <top style="medium">
        <color auto="1"/>
      </top>
      <bottom style="medium">
        <color theme="1"/>
      </bottom>
      <diagonal/>
    </border>
    <border>
      <left style="medium">
        <color auto="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medium">
        <color theme="1"/>
      </left>
      <right style="medium">
        <color auto="1"/>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style="medium">
        <color auto="1"/>
      </right>
      <top/>
      <bottom/>
      <diagonal/>
    </border>
    <border>
      <left/>
      <right/>
      <top style="medium">
        <color theme="1"/>
      </top>
      <bottom/>
      <diagonal/>
    </border>
    <border>
      <left style="medium">
        <color auto="1"/>
      </left>
      <right/>
      <top style="medium">
        <color theme="1"/>
      </top>
      <bottom/>
      <diagonal/>
    </border>
    <border>
      <left style="medium">
        <color theme="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theme="1"/>
      </right>
      <top/>
      <bottom/>
      <diagonal/>
    </border>
    <border>
      <left style="medium">
        <color auto="1"/>
      </left>
      <right/>
      <top/>
      <bottom style="medium">
        <color theme="1"/>
      </bottom>
      <diagonal/>
    </border>
    <border>
      <left style="medium">
        <color auto="1"/>
      </left>
      <right/>
      <top style="medium">
        <color theme="1"/>
      </top>
      <bottom style="medium">
        <color auto="1"/>
      </bottom>
      <diagonal/>
    </border>
    <border>
      <left/>
      <right style="medium">
        <color theme="1"/>
      </right>
      <top style="medium">
        <color theme="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theme="1"/>
      </top>
      <bottom style="medium">
        <color theme="1"/>
      </bottom>
      <diagonal/>
    </border>
    <border>
      <left style="medium">
        <color auto="1"/>
      </left>
      <right style="medium">
        <color auto="1"/>
      </right>
      <top/>
      <bottom style="medium">
        <color auto="1"/>
      </bottom>
      <diagonal/>
    </border>
    <border>
      <left/>
      <right style="medium">
        <color auto="1"/>
      </right>
      <top style="medium">
        <color theme="1"/>
      </top>
      <bottom style="medium">
        <color auto="1"/>
      </bottom>
      <diagonal/>
    </border>
    <border>
      <left style="medium">
        <color theme="1"/>
      </left>
      <right style="medium">
        <color theme="1"/>
      </right>
      <top style="medium">
        <color theme="1"/>
      </top>
      <bottom/>
      <diagonal/>
    </border>
    <border>
      <left/>
      <right style="medium">
        <color theme="1"/>
      </right>
      <top/>
      <bottom style="medium">
        <color theme="1"/>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auto="1"/>
      </left>
      <right style="medium">
        <color theme="1"/>
      </right>
      <top style="medium">
        <color auto="1"/>
      </top>
      <bottom style="medium">
        <color auto="1"/>
      </bottom>
      <diagonal/>
    </border>
    <border>
      <left style="medium">
        <color theme="1"/>
      </left>
      <right/>
      <top style="medium">
        <color auto="1"/>
      </top>
      <bottom style="medium">
        <color auto="1"/>
      </bottom>
      <diagonal/>
    </border>
    <border>
      <left style="medium">
        <color theme="1"/>
      </left>
      <right style="medium">
        <color auto="1"/>
      </right>
      <top style="medium">
        <color auto="1"/>
      </top>
      <bottom style="medium">
        <color auto="1"/>
      </bottom>
      <diagonal/>
    </border>
    <border>
      <left/>
      <right style="medium">
        <color theme="1"/>
      </right>
      <top style="medium">
        <color auto="1"/>
      </top>
      <bottom style="medium">
        <color auto="1"/>
      </bottom>
      <diagonal/>
    </border>
    <border>
      <left style="medium">
        <color theme="1"/>
      </left>
      <right style="medium">
        <color theme="1"/>
      </right>
      <top style="medium">
        <color auto="1"/>
      </top>
      <bottom style="medium">
        <color auto="1"/>
      </bottom>
      <diagonal/>
    </border>
    <border>
      <left/>
      <right/>
      <top style="medium">
        <color auto="1"/>
      </top>
      <bottom style="medium">
        <color auto="1"/>
      </bottom>
      <diagonal/>
    </border>
    <border>
      <left style="medium">
        <color rgb="FF002060"/>
      </left>
      <right style="medium">
        <color rgb="FF002060"/>
      </right>
      <top style="medium">
        <color rgb="FF002060"/>
      </top>
      <bottom style="medium">
        <color rgb="FF002060"/>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top style="medium">
        <color rgb="FF002060"/>
      </top>
      <bottom/>
      <diagonal/>
    </border>
    <border>
      <left style="medium">
        <color rgb="FF002060"/>
      </left>
      <right/>
      <top/>
      <bottom style="medium">
        <color rgb="FF00206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dotted">
        <color auto="1"/>
      </right>
      <top style="medium">
        <color indexed="64"/>
      </top>
      <bottom style="medium">
        <color auto="1"/>
      </bottom>
      <diagonal/>
    </border>
    <border>
      <left style="dotted">
        <color auto="1"/>
      </left>
      <right style="medium">
        <color indexed="64"/>
      </right>
      <top style="medium">
        <color indexed="64"/>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dotted">
        <color auto="1"/>
      </right>
      <top style="medium">
        <color auto="1"/>
      </top>
      <bottom/>
      <diagonal/>
    </border>
    <border>
      <left style="dotted">
        <color auto="1"/>
      </left>
      <right style="medium">
        <color indexed="64"/>
      </right>
      <top style="medium">
        <color auto="1"/>
      </top>
      <bottom/>
      <diagonal/>
    </border>
    <border>
      <left style="medium">
        <color indexed="64"/>
      </left>
      <right style="thin">
        <color indexed="64"/>
      </right>
      <top/>
      <bottom/>
      <diagonal/>
    </border>
    <border>
      <left style="medium">
        <color auto="1"/>
      </left>
      <right style="dotted">
        <color auto="1"/>
      </right>
      <top/>
      <bottom/>
      <diagonal/>
    </border>
    <border>
      <left style="dotted">
        <color auto="1"/>
      </left>
      <right style="medium">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dotted">
        <color auto="1"/>
      </right>
      <top/>
      <bottom style="medium">
        <color auto="1"/>
      </bottom>
      <diagonal/>
    </border>
    <border>
      <left style="dotted">
        <color auto="1"/>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theme="1"/>
      </right>
      <top style="medium">
        <color auto="1"/>
      </top>
      <bottom/>
      <diagonal/>
    </border>
    <border>
      <left/>
      <right/>
      <top style="medium">
        <color theme="1"/>
      </top>
      <bottom style="medium">
        <color auto="1"/>
      </bottom>
      <diagonal/>
    </border>
    <border>
      <left style="medium">
        <color theme="1"/>
      </left>
      <right/>
      <top style="medium">
        <color theme="1"/>
      </top>
      <bottom style="medium">
        <color auto="1"/>
      </bottom>
      <diagonal/>
    </border>
  </borders>
  <cellStyleXfs count="2">
    <xf numFmtId="0" fontId="0" fillId="0" borderId="0"/>
    <xf numFmtId="0" fontId="5" fillId="0" borderId="0" applyNumberFormat="0" applyFill="0" applyBorder="0" applyAlignment="0" applyProtection="0"/>
  </cellStyleXfs>
  <cellXfs count="307">
    <xf numFmtId="0" fontId="0" fillId="0" borderId="0" xfId="0"/>
    <xf numFmtId="0" fontId="0" fillId="2" borderId="0" xfId="0" applyFill="1"/>
    <xf numFmtId="0" fontId="0" fillId="2" borderId="0" xfId="0" applyFill="1" applyAlignment="1">
      <alignment horizontal="center"/>
    </xf>
    <xf numFmtId="0" fontId="3" fillId="2" borderId="0" xfId="0" applyFont="1" applyFill="1"/>
    <xf numFmtId="0" fontId="0" fillId="3" borderId="0" xfId="0" applyFill="1" applyAlignment="1">
      <alignment horizontal="left"/>
    </xf>
    <xf numFmtId="0" fontId="0" fillId="2" borderId="0" xfId="0" applyFill="1" applyBorder="1"/>
    <xf numFmtId="0" fontId="0" fillId="2" borderId="34" xfId="0" applyFill="1" applyBorder="1" applyAlignment="1">
      <alignment horizontal="center"/>
    </xf>
    <xf numFmtId="0" fontId="0" fillId="2" borderId="35" xfId="0" applyFill="1" applyBorder="1" applyAlignment="1">
      <alignment horizontal="center"/>
    </xf>
    <xf numFmtId="0" fontId="0" fillId="2" borderId="55" xfId="0" applyFill="1" applyBorder="1" applyAlignment="1">
      <alignment horizontal="left" vertical="center"/>
    </xf>
    <xf numFmtId="0" fontId="0" fillId="2" borderId="0" xfId="0" applyFill="1" applyAlignment="1">
      <alignment horizontal="left" vertical="center"/>
    </xf>
    <xf numFmtId="0" fontId="0" fillId="2" borderId="0" xfId="0" applyFill="1" applyAlignment="1">
      <alignment horizontal="left" vertical="center" wrapText="1"/>
    </xf>
    <xf numFmtId="0" fontId="7" fillId="2" borderId="0" xfId="0" applyFont="1" applyFill="1" applyAlignment="1">
      <alignment vertical="center"/>
    </xf>
    <xf numFmtId="0" fontId="6" fillId="2" borderId="28" xfId="0" applyFont="1" applyFill="1" applyBorder="1" applyAlignment="1">
      <alignment horizontal="center"/>
    </xf>
    <xf numFmtId="0" fontId="6" fillId="2" borderId="31" xfId="0" applyFont="1" applyFill="1" applyBorder="1" applyAlignment="1">
      <alignment horizontal="center"/>
    </xf>
    <xf numFmtId="0" fontId="6" fillId="2" borderId="29" xfId="0" applyFont="1" applyFill="1" applyBorder="1" applyAlignment="1">
      <alignment horizontal="center"/>
    </xf>
    <xf numFmtId="0" fontId="11" fillId="2" borderId="13" xfId="0" applyFont="1" applyFill="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0" fontId="9" fillId="2" borderId="0" xfId="0" applyFont="1" applyFill="1" applyBorder="1" applyAlignment="1">
      <alignment horizontal="center" vertical="center"/>
    </xf>
    <xf numFmtId="0" fontId="4" fillId="2" borderId="0" xfId="0" applyFont="1" applyFill="1" applyBorder="1" applyAlignment="1">
      <alignment horizontal="center"/>
    </xf>
    <xf numFmtId="0" fontId="8" fillId="2" borderId="0" xfId="0" applyFont="1" applyFill="1"/>
    <xf numFmtId="0" fontId="12" fillId="2" borderId="0" xfId="0" applyFont="1" applyFill="1"/>
    <xf numFmtId="0" fontId="12" fillId="2" borderId="0" xfId="0" applyFont="1" applyFill="1" applyBorder="1" applyAlignment="1">
      <alignment horizontal="center"/>
    </xf>
    <xf numFmtId="0" fontId="0" fillId="2" borderId="0" xfId="0" applyFill="1" applyBorder="1" applyAlignment="1">
      <alignment horizontal="center"/>
    </xf>
    <xf numFmtId="0" fontId="0" fillId="2" borderId="0" xfId="0" applyFill="1" applyBorder="1" applyAlignment="1">
      <alignment horizontal="center" vertical="center"/>
    </xf>
    <xf numFmtId="0" fontId="0" fillId="2" borderId="12" xfId="0" applyFill="1" applyBorder="1" applyAlignment="1">
      <alignment horizontal="center"/>
    </xf>
    <xf numFmtId="0" fontId="0" fillId="2" borderId="5" xfId="0" applyFill="1" applyBorder="1"/>
    <xf numFmtId="0" fontId="0" fillId="2" borderId="6" xfId="0" applyFill="1" applyBorder="1"/>
    <xf numFmtId="0" fontId="0" fillId="2" borderId="7" xfId="0" applyFill="1" applyBorder="1"/>
    <xf numFmtId="0" fontId="0" fillId="2" borderId="4"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12" fillId="2" borderId="33" xfId="0" applyFont="1" applyFill="1" applyBorder="1" applyAlignment="1">
      <alignment horizontal="center"/>
    </xf>
    <xf numFmtId="0" fontId="12" fillId="2" borderId="35" xfId="0" applyFont="1" applyFill="1" applyBorder="1" applyAlignment="1">
      <alignment horizontal="center"/>
    </xf>
    <xf numFmtId="0" fontId="12" fillId="2" borderId="34" xfId="0" applyFont="1" applyFill="1" applyBorder="1" applyAlignment="1">
      <alignment horizontal="center"/>
    </xf>
    <xf numFmtId="0" fontId="12" fillId="2" borderId="48" xfId="0" applyFont="1" applyFill="1" applyBorder="1" applyAlignment="1">
      <alignment horizontal="center"/>
    </xf>
    <xf numFmtId="0" fontId="12" fillId="2" borderId="48"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43" xfId="0" applyFont="1" applyFill="1" applyBorder="1" applyAlignment="1">
      <alignment horizontal="center"/>
    </xf>
    <xf numFmtId="0" fontId="12" fillId="5" borderId="50" xfId="0" applyFont="1" applyFill="1" applyBorder="1"/>
    <xf numFmtId="0" fontId="12" fillId="2" borderId="14" xfId="0" applyFont="1" applyFill="1" applyBorder="1" applyAlignment="1">
      <alignment horizontal="center"/>
    </xf>
    <xf numFmtId="0" fontId="12" fillId="5" borderId="50" xfId="0" applyFont="1" applyFill="1" applyBorder="1" applyAlignment="1">
      <alignment horizontal="center"/>
    </xf>
    <xf numFmtId="0" fontId="12" fillId="2" borderId="34" xfId="0" applyFont="1" applyFill="1" applyBorder="1"/>
    <xf numFmtId="0" fontId="12" fillId="2" borderId="16" xfId="0" applyFont="1" applyFill="1" applyBorder="1" applyAlignment="1">
      <alignment horizontal="center"/>
    </xf>
    <xf numFmtId="0" fontId="12" fillId="2" borderId="18" xfId="0" applyFont="1" applyFill="1" applyBorder="1" applyAlignment="1">
      <alignment horizontal="center"/>
    </xf>
    <xf numFmtId="0" fontId="12" fillId="2" borderId="20" xfId="0" applyFont="1" applyFill="1" applyBorder="1" applyAlignment="1">
      <alignment horizontal="center"/>
    </xf>
    <xf numFmtId="0" fontId="0" fillId="2" borderId="0" xfId="0" applyFill="1"/>
    <xf numFmtId="0" fontId="1" fillId="2" borderId="0" xfId="0" applyFont="1" applyFill="1"/>
    <xf numFmtId="2" fontId="12" fillId="2" borderId="35" xfId="0" applyNumberFormat="1" applyFont="1" applyFill="1" applyBorder="1" applyAlignment="1">
      <alignment horizontal="center"/>
    </xf>
    <xf numFmtId="2" fontId="12" fillId="2" borderId="35" xfId="0" applyNumberFormat="1" applyFont="1" applyFill="1" applyBorder="1" applyAlignment="1">
      <alignment horizontal="center" vertical="center"/>
    </xf>
    <xf numFmtId="2" fontId="12" fillId="2" borderId="16" xfId="0" applyNumberFormat="1" applyFont="1" applyFill="1" applyBorder="1" applyAlignment="1">
      <alignment horizontal="center"/>
    </xf>
    <xf numFmtId="2" fontId="12" fillId="2" borderId="17" xfId="0" applyNumberFormat="1" applyFont="1" applyFill="1" applyBorder="1" applyAlignment="1">
      <alignment horizontal="center"/>
    </xf>
    <xf numFmtId="0" fontId="14" fillId="2" borderId="70" xfId="0" applyFont="1" applyFill="1" applyBorder="1" applyAlignment="1">
      <alignment horizontal="center"/>
    </xf>
    <xf numFmtId="2" fontId="14" fillId="2" borderId="71" xfId="0" applyNumberFormat="1" applyFont="1" applyFill="1" applyBorder="1" applyAlignment="1">
      <alignment horizontal="center"/>
    </xf>
    <xf numFmtId="0" fontId="14" fillId="2" borderId="13" xfId="0" applyFont="1" applyFill="1" applyBorder="1" applyAlignment="1">
      <alignment horizontal="center"/>
    </xf>
    <xf numFmtId="2" fontId="14" fillId="2" borderId="15" xfId="0" applyNumberFormat="1" applyFont="1" applyFill="1" applyBorder="1" applyAlignment="1">
      <alignment horizontal="center"/>
    </xf>
    <xf numFmtId="0" fontId="14" fillId="2" borderId="73" xfId="0" applyFont="1" applyFill="1" applyBorder="1" applyAlignment="1">
      <alignment horizontal="center"/>
    </xf>
    <xf numFmtId="2" fontId="14" fillId="2" borderId="74" xfId="0" applyNumberFormat="1" applyFont="1" applyFill="1" applyBorder="1" applyAlignment="1">
      <alignment horizontal="center"/>
    </xf>
    <xf numFmtId="0" fontId="14" fillId="2" borderId="16" xfId="0" applyFont="1" applyFill="1" applyBorder="1" applyAlignment="1">
      <alignment horizontal="center"/>
    </xf>
    <xf numFmtId="2" fontId="14" fillId="2" borderId="17" xfId="0" applyNumberFormat="1" applyFont="1" applyFill="1" applyBorder="1" applyAlignment="1">
      <alignment horizontal="center"/>
    </xf>
    <xf numFmtId="0" fontId="14" fillId="2" borderId="80" xfId="0" applyFont="1" applyFill="1" applyBorder="1" applyAlignment="1">
      <alignment horizontal="center"/>
    </xf>
    <xf numFmtId="2" fontId="14" fillId="2" borderId="81" xfId="0" applyNumberFormat="1" applyFont="1" applyFill="1" applyBorder="1" applyAlignment="1">
      <alignment horizontal="center"/>
    </xf>
    <xf numFmtId="0" fontId="14" fillId="2" borderId="18" xfId="0" applyFont="1" applyFill="1" applyBorder="1" applyAlignment="1">
      <alignment horizontal="center"/>
    </xf>
    <xf numFmtId="2" fontId="14" fillId="2" borderId="20" xfId="0" applyNumberFormat="1" applyFont="1" applyFill="1" applyBorder="1" applyAlignment="1">
      <alignment horizontal="center"/>
    </xf>
    <xf numFmtId="2" fontId="12" fillId="2" borderId="34" xfId="0" applyNumberFormat="1" applyFont="1" applyFill="1" applyBorder="1" applyAlignment="1">
      <alignment horizontal="center"/>
    </xf>
    <xf numFmtId="2" fontId="12" fillId="2" borderId="43" xfId="0" applyNumberFormat="1" applyFont="1" applyFill="1" applyBorder="1" applyAlignment="1">
      <alignment horizontal="center" vertical="center"/>
    </xf>
    <xf numFmtId="0" fontId="12" fillId="2" borderId="0" xfId="0" applyFont="1" applyFill="1" applyAlignment="1">
      <alignment horizontal="center"/>
    </xf>
    <xf numFmtId="2" fontId="12" fillId="0" borderId="35" xfId="0" applyNumberFormat="1" applyFont="1" applyFill="1" applyBorder="1" applyAlignment="1">
      <alignment horizontal="center" vertical="center"/>
    </xf>
    <xf numFmtId="2" fontId="12" fillId="2" borderId="28" xfId="0" applyNumberFormat="1" applyFont="1" applyFill="1" applyBorder="1" applyAlignment="1">
      <alignment horizontal="center"/>
    </xf>
    <xf numFmtId="2" fontId="12" fillId="2" borderId="33" xfId="0" applyNumberFormat="1" applyFont="1" applyFill="1" applyBorder="1" applyAlignment="1">
      <alignment horizontal="center"/>
    </xf>
    <xf numFmtId="2" fontId="12" fillId="2" borderId="30" xfId="0" applyNumberFormat="1" applyFont="1" applyFill="1" applyBorder="1" applyAlignment="1">
      <alignment horizontal="center" vertical="center"/>
    </xf>
    <xf numFmtId="2" fontId="12" fillId="2" borderId="45" xfId="0" applyNumberFormat="1" applyFont="1" applyFill="1" applyBorder="1" applyAlignment="1">
      <alignment horizontal="center"/>
    </xf>
    <xf numFmtId="2" fontId="12" fillId="2" borderId="48" xfId="0" applyNumberFormat="1" applyFont="1" applyFill="1" applyBorder="1" applyAlignment="1">
      <alignment horizontal="center"/>
    </xf>
    <xf numFmtId="2" fontId="12" fillId="2" borderId="48" xfId="0" applyNumberFormat="1" applyFont="1" applyFill="1" applyBorder="1" applyAlignment="1">
      <alignment horizontal="center" vertical="center"/>
    </xf>
    <xf numFmtId="2" fontId="12" fillId="2" borderId="0" xfId="0" applyNumberFormat="1" applyFont="1" applyFill="1" applyBorder="1" applyAlignment="1">
      <alignment horizontal="center"/>
    </xf>
    <xf numFmtId="2" fontId="12" fillId="2" borderId="33" xfId="0" applyNumberFormat="1" applyFont="1" applyFill="1" applyBorder="1" applyAlignment="1">
      <alignment horizontal="center" vertical="center"/>
    </xf>
    <xf numFmtId="2" fontId="12" fillId="2" borderId="17" xfId="0" applyNumberFormat="1" applyFont="1" applyFill="1" applyBorder="1" applyAlignment="1">
      <alignment horizontal="center" vertical="center"/>
    </xf>
    <xf numFmtId="2" fontId="12" fillId="2" borderId="0" xfId="0" applyNumberFormat="1" applyFont="1" applyFill="1" applyBorder="1" applyAlignment="1">
      <alignment horizontal="center" vertical="center"/>
    </xf>
    <xf numFmtId="2" fontId="12" fillId="2" borderId="16" xfId="0" applyNumberFormat="1" applyFont="1" applyFill="1" applyBorder="1" applyAlignment="1">
      <alignment horizontal="center" vertical="center"/>
    </xf>
    <xf numFmtId="2" fontId="12" fillId="2" borderId="13" xfId="0" applyNumberFormat="1" applyFont="1" applyFill="1" applyBorder="1" applyAlignment="1">
      <alignment horizontal="center"/>
    </xf>
    <xf numFmtId="2" fontId="12" fillId="2" borderId="18" xfId="0" applyNumberFormat="1" applyFont="1" applyFill="1" applyBorder="1" applyAlignment="1">
      <alignment horizontal="center" vertical="center"/>
    </xf>
    <xf numFmtId="2" fontId="12" fillId="2" borderId="20" xfId="0" applyNumberFormat="1" applyFont="1" applyFill="1" applyBorder="1" applyAlignment="1">
      <alignment horizontal="center" vertical="center"/>
    </xf>
    <xf numFmtId="2" fontId="12" fillId="2" borderId="15" xfId="0" applyNumberFormat="1" applyFont="1" applyFill="1" applyBorder="1" applyAlignment="1">
      <alignment horizontal="center"/>
    </xf>
    <xf numFmtId="2" fontId="12" fillId="2" borderId="0" xfId="0" applyNumberFormat="1" applyFont="1" applyFill="1"/>
    <xf numFmtId="2" fontId="0" fillId="2" borderId="0" xfId="0" applyNumberFormat="1" applyFill="1"/>
    <xf numFmtId="2" fontId="12" fillId="2" borderId="43" xfId="0" applyNumberFormat="1" applyFont="1" applyFill="1" applyBorder="1" applyAlignment="1">
      <alignment horizontal="center"/>
    </xf>
    <xf numFmtId="2" fontId="12" fillId="5" borderId="53" xfId="0" applyNumberFormat="1" applyFont="1" applyFill="1" applyBorder="1" applyAlignment="1">
      <alignment horizontal="center"/>
    </xf>
    <xf numFmtId="2" fontId="12" fillId="2" borderId="0" xfId="0" applyNumberFormat="1" applyFont="1" applyFill="1" applyAlignment="1">
      <alignment horizontal="center" vertical="center"/>
    </xf>
    <xf numFmtId="2" fontId="12" fillId="2" borderId="15" xfId="0" applyNumberFormat="1" applyFont="1" applyFill="1" applyBorder="1" applyAlignment="1">
      <alignment horizontal="center" vertical="center"/>
    </xf>
    <xf numFmtId="2" fontId="12" fillId="2" borderId="20" xfId="0" applyNumberFormat="1" applyFont="1" applyFill="1" applyBorder="1" applyAlignment="1">
      <alignment horizontal="center"/>
    </xf>
    <xf numFmtId="0" fontId="13" fillId="2" borderId="32" xfId="0" applyFont="1" applyFill="1" applyBorder="1" applyAlignment="1">
      <alignment horizontal="center"/>
    </xf>
    <xf numFmtId="0" fontId="0" fillId="2" borderId="43" xfId="0" applyFill="1" applyBorder="1" applyAlignment="1">
      <alignment horizontal="center"/>
    </xf>
    <xf numFmtId="0" fontId="13" fillId="2" borderId="34" xfId="0" applyFont="1" applyFill="1" applyBorder="1" applyAlignment="1">
      <alignment horizontal="center"/>
    </xf>
    <xf numFmtId="2" fontId="12" fillId="2" borderId="19" xfId="0" applyNumberFormat="1" applyFont="1" applyFill="1" applyBorder="1" applyAlignment="1">
      <alignment horizontal="center"/>
    </xf>
    <xf numFmtId="0" fontId="0" fillId="2" borderId="13" xfId="0" applyFill="1" applyBorder="1" applyAlignment="1">
      <alignment horizontal="center"/>
    </xf>
    <xf numFmtId="0" fontId="0" fillId="2" borderId="16" xfId="0" applyFill="1" applyBorder="1" applyAlignment="1">
      <alignment horizontal="center"/>
    </xf>
    <xf numFmtId="0" fontId="0" fillId="2" borderId="16" xfId="0" applyFill="1" applyBorder="1" applyAlignment="1">
      <alignment horizontal="center" vertical="center"/>
    </xf>
    <xf numFmtId="0" fontId="0" fillId="2" borderId="18" xfId="0" applyFill="1" applyBorder="1" applyAlignment="1">
      <alignment horizontal="center" vertical="center"/>
    </xf>
    <xf numFmtId="0" fontId="0" fillId="2" borderId="18" xfId="0" applyFill="1" applyBorder="1" applyAlignment="1">
      <alignment horizontal="center"/>
    </xf>
    <xf numFmtId="2" fontId="12" fillId="6" borderId="49" xfId="0" applyNumberFormat="1" applyFont="1" applyFill="1" applyBorder="1" applyAlignment="1">
      <alignment horizontal="center"/>
    </xf>
    <xf numFmtId="0" fontId="0" fillId="6" borderId="13" xfId="0" applyFill="1" applyBorder="1" applyAlignment="1">
      <alignment horizontal="center"/>
    </xf>
    <xf numFmtId="0" fontId="13" fillId="7" borderId="26" xfId="0" applyFont="1" applyFill="1" applyBorder="1" applyAlignment="1">
      <alignment horizontal="center"/>
    </xf>
    <xf numFmtId="0" fontId="13" fillId="7" borderId="25" xfId="0" applyFont="1" applyFill="1" applyBorder="1" applyAlignment="1">
      <alignment horizontal="center"/>
    </xf>
    <xf numFmtId="0" fontId="0" fillId="2" borderId="56" xfId="0" applyFill="1" applyBorder="1" applyAlignment="1">
      <alignment horizontal="left" vertical="center"/>
    </xf>
    <xf numFmtId="0" fontId="13" fillId="2" borderId="16" xfId="0" applyFont="1" applyFill="1" applyBorder="1" applyAlignment="1">
      <alignment horizontal="center"/>
    </xf>
    <xf numFmtId="0" fontId="0" fillId="2" borderId="0" xfId="0" applyFill="1" applyAlignment="1">
      <alignment horizontal="center"/>
    </xf>
    <xf numFmtId="2" fontId="12" fillId="6" borderId="53" xfId="0" applyNumberFormat="1" applyFont="1" applyFill="1" applyBorder="1" applyAlignment="1">
      <alignment horizontal="center"/>
    </xf>
    <xf numFmtId="0" fontId="0" fillId="6" borderId="0" xfId="0" applyFill="1"/>
    <xf numFmtId="2" fontId="12" fillId="6" borderId="34" xfId="0" applyNumberFormat="1" applyFont="1" applyFill="1" applyBorder="1" applyAlignment="1">
      <alignment horizontal="center"/>
    </xf>
    <xf numFmtId="2" fontId="12" fillId="6" borderId="35" xfId="0" applyNumberFormat="1" applyFont="1" applyFill="1" applyBorder="1" applyAlignment="1">
      <alignment horizontal="center"/>
    </xf>
    <xf numFmtId="2" fontId="12" fillId="6" borderId="35" xfId="0" applyNumberFormat="1" applyFont="1" applyFill="1" applyBorder="1" applyAlignment="1">
      <alignment horizontal="center" vertical="center"/>
    </xf>
    <xf numFmtId="0" fontId="12" fillId="6" borderId="35" xfId="0" applyFont="1" applyFill="1" applyBorder="1" applyAlignment="1">
      <alignment horizontal="center"/>
    </xf>
    <xf numFmtId="0" fontId="12" fillId="6" borderId="43" xfId="0" applyFont="1" applyFill="1" applyBorder="1" applyAlignment="1">
      <alignment horizontal="center"/>
    </xf>
    <xf numFmtId="0" fontId="17" fillId="6" borderId="51" xfId="0" applyFont="1" applyFill="1" applyBorder="1" applyAlignment="1">
      <alignment horizontal="center"/>
    </xf>
    <xf numFmtId="0" fontId="12" fillId="6" borderId="34" xfId="0" applyFont="1" applyFill="1" applyBorder="1" applyAlignment="1">
      <alignment horizontal="center"/>
    </xf>
    <xf numFmtId="2" fontId="12" fillId="6" borderId="43" xfId="0" applyNumberFormat="1" applyFont="1" applyFill="1" applyBorder="1" applyAlignment="1">
      <alignment horizontal="center"/>
    </xf>
    <xf numFmtId="2" fontId="17" fillId="6" borderId="12" xfId="0" applyNumberFormat="1" applyFont="1" applyFill="1" applyBorder="1" applyAlignment="1">
      <alignment horizontal="center"/>
    </xf>
    <xf numFmtId="0" fontId="12" fillId="6" borderId="48" xfId="0" applyFont="1" applyFill="1" applyBorder="1" applyAlignment="1">
      <alignment horizontal="center"/>
    </xf>
    <xf numFmtId="2" fontId="12" fillId="6" borderId="15" xfId="0" applyNumberFormat="1" applyFont="1" applyFill="1" applyBorder="1" applyAlignment="1">
      <alignment horizontal="center" vertical="center"/>
    </xf>
    <xf numFmtId="2" fontId="12" fillId="6" borderId="17" xfId="0" applyNumberFormat="1" applyFont="1" applyFill="1" applyBorder="1" applyAlignment="1">
      <alignment horizontal="center" vertical="center"/>
    </xf>
    <xf numFmtId="2" fontId="12" fillId="6" borderId="17" xfId="0" applyNumberFormat="1" applyFont="1" applyFill="1" applyBorder="1" applyAlignment="1">
      <alignment horizontal="center"/>
    </xf>
    <xf numFmtId="2" fontId="12" fillId="6" borderId="20" xfId="0" applyNumberFormat="1" applyFont="1" applyFill="1" applyBorder="1" applyAlignment="1">
      <alignment horizontal="center" vertical="center"/>
    </xf>
    <xf numFmtId="0" fontId="2" fillId="3" borderId="0" xfId="0" applyFont="1" applyFill="1" applyAlignment="1">
      <alignment horizontal="left"/>
    </xf>
    <xf numFmtId="0" fontId="0" fillId="2" borderId="0" xfId="0" applyFill="1" applyAlignment="1">
      <alignment horizontal="center"/>
    </xf>
    <xf numFmtId="2" fontId="12" fillId="0" borderId="35" xfId="0" applyNumberFormat="1" applyFont="1" applyFill="1" applyBorder="1" applyAlignment="1">
      <alignment horizontal="center"/>
    </xf>
    <xf numFmtId="2" fontId="12" fillId="2" borderId="18" xfId="0" applyNumberFormat="1" applyFont="1" applyFill="1" applyBorder="1" applyAlignment="1">
      <alignment horizontal="center"/>
    </xf>
    <xf numFmtId="0" fontId="0" fillId="6" borderId="34" xfId="0" applyFill="1" applyBorder="1" applyAlignment="1">
      <alignment horizontal="center"/>
    </xf>
    <xf numFmtId="0" fontId="32" fillId="8" borderId="0" xfId="0" applyFont="1" applyFill="1" applyAlignment="1">
      <alignment horizontal="center" wrapText="1"/>
    </xf>
    <xf numFmtId="2" fontId="12" fillId="2" borderId="40" xfId="0" applyNumberFormat="1" applyFont="1" applyFill="1" applyBorder="1" applyAlignment="1">
      <alignment horizontal="center"/>
    </xf>
    <xf numFmtId="2" fontId="12" fillId="2" borderId="54" xfId="0" applyNumberFormat="1" applyFont="1" applyFill="1" applyBorder="1" applyAlignment="1">
      <alignment horizontal="center"/>
    </xf>
    <xf numFmtId="2" fontId="12" fillId="2" borderId="12" xfId="0" applyNumberFormat="1" applyFont="1" applyFill="1" applyBorder="1" applyAlignment="1">
      <alignment horizontal="center"/>
    </xf>
    <xf numFmtId="2" fontId="0" fillId="2" borderId="40" xfId="0" applyNumberFormat="1" applyFill="1" applyBorder="1" applyAlignment="1">
      <alignment horizontal="center"/>
    </xf>
    <xf numFmtId="2" fontId="0" fillId="2" borderId="54" xfId="0" applyNumberFormat="1" applyFill="1" applyBorder="1" applyAlignment="1">
      <alignment horizontal="center"/>
    </xf>
    <xf numFmtId="2" fontId="0" fillId="0" borderId="12" xfId="0" applyNumberFormat="1" applyFill="1" applyBorder="1" applyAlignment="1">
      <alignment horizontal="center"/>
    </xf>
    <xf numFmtId="164" fontId="17" fillId="6" borderId="51" xfId="0" applyNumberFormat="1" applyFont="1" applyFill="1" applyBorder="1" applyAlignment="1">
      <alignment horizontal="center"/>
    </xf>
    <xf numFmtId="0" fontId="2" fillId="3" borderId="0" xfId="0" applyFont="1" applyFill="1" applyAlignment="1">
      <alignment horizontal="center"/>
    </xf>
    <xf numFmtId="0" fontId="2" fillId="3" borderId="0" xfId="0" applyFont="1" applyFill="1" applyAlignment="1">
      <alignment horizontal="left"/>
    </xf>
    <xf numFmtId="0" fontId="21" fillId="3" borderId="0" xfId="1" applyFont="1" applyFill="1" applyAlignment="1">
      <alignment horizontal="center" vertical="center"/>
    </xf>
    <xf numFmtId="0" fontId="0" fillId="2" borderId="0" xfId="0" applyFill="1" applyAlignment="1">
      <alignment horizontal="left" vertical="top"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11" xfId="0" applyFont="1" applyFill="1" applyBorder="1" applyAlignment="1">
      <alignment horizontal="center"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10" fillId="3" borderId="0" xfId="0" applyFont="1" applyFill="1" applyAlignment="1">
      <alignment horizontal="center" vertical="center" wrapText="1"/>
    </xf>
    <xf numFmtId="0" fontId="0" fillId="2" borderId="56" xfId="0" applyFill="1" applyBorder="1" applyAlignment="1">
      <alignment horizontal="left" vertical="center"/>
    </xf>
    <xf numFmtId="0" fontId="0" fillId="2" borderId="57" xfId="0" applyFill="1" applyBorder="1" applyAlignment="1">
      <alignment horizontal="left" vertical="center"/>
    </xf>
    <xf numFmtId="0" fontId="0" fillId="2" borderId="58" xfId="0" applyFill="1" applyBorder="1" applyAlignment="1">
      <alignment horizontal="left" vertical="center"/>
    </xf>
    <xf numFmtId="0" fontId="0" fillId="2" borderId="59" xfId="0" applyFill="1" applyBorder="1" applyAlignment="1">
      <alignment horizontal="left" vertical="center"/>
    </xf>
    <xf numFmtId="0" fontId="0" fillId="2" borderId="60" xfId="0" applyFill="1" applyBorder="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4" fillId="2" borderId="16" xfId="0" applyFont="1" applyFill="1" applyBorder="1" applyAlignment="1">
      <alignment vertical="center" wrapText="1"/>
    </xf>
    <xf numFmtId="0" fontId="14" fillId="2" borderId="17" xfId="0" applyFont="1" applyFill="1" applyBorder="1" applyAlignment="1">
      <alignment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14" fillId="2" borderId="16" xfId="0" applyFont="1" applyFill="1" applyBorder="1" applyAlignment="1">
      <alignment horizontal="left" wrapText="1"/>
    </xf>
    <xf numFmtId="0" fontId="14" fillId="2" borderId="0" xfId="0" applyFont="1" applyFill="1" applyAlignment="1">
      <alignment horizontal="left" wrapText="1"/>
    </xf>
    <xf numFmtId="0" fontId="14" fillId="2" borderId="16"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32" xfId="0" applyFont="1" applyFill="1" applyBorder="1" applyAlignment="1">
      <alignment horizontal="left" vertical="center" wrapText="1"/>
    </xf>
    <xf numFmtId="0" fontId="14" fillId="2" borderId="29" xfId="0" applyFont="1" applyFill="1" applyBorder="1" applyAlignment="1">
      <alignment horizontal="left" vertical="center" wrapText="1"/>
    </xf>
    <xf numFmtId="0" fontId="18" fillId="3" borderId="21" xfId="0" applyFont="1" applyFill="1" applyBorder="1" applyAlignment="1">
      <alignment horizontal="center"/>
    </xf>
    <xf numFmtId="0" fontId="18" fillId="3" borderId="22" xfId="0" applyFont="1" applyFill="1" applyBorder="1" applyAlignment="1">
      <alignment horizontal="center"/>
    </xf>
    <xf numFmtId="0" fontId="18" fillId="3" borderId="23" xfId="0" applyFont="1" applyFill="1" applyBorder="1" applyAlignment="1">
      <alignment horizontal="center"/>
    </xf>
    <xf numFmtId="0" fontId="13" fillId="2" borderId="24" xfId="0" applyFont="1" applyFill="1" applyBorder="1" applyAlignment="1">
      <alignment horizontal="center"/>
    </xf>
    <xf numFmtId="0" fontId="13" fillId="2" borderId="25" xfId="0" applyFont="1" applyFill="1" applyBorder="1" applyAlignment="1">
      <alignment horizontal="center"/>
    </xf>
    <xf numFmtId="0" fontId="13" fillId="2" borderId="27" xfId="0" applyFont="1" applyFill="1" applyBorder="1" applyAlignment="1">
      <alignment horizontal="center" vertical="center"/>
    </xf>
    <xf numFmtId="0" fontId="13" fillId="2" borderId="30" xfId="0" applyFont="1" applyFill="1" applyBorder="1" applyAlignment="1">
      <alignment horizontal="center" vertical="center"/>
    </xf>
    <xf numFmtId="0" fontId="13" fillId="7" borderId="24" xfId="0" applyFont="1" applyFill="1" applyBorder="1" applyAlignment="1">
      <alignment horizontal="center"/>
    </xf>
    <xf numFmtId="0" fontId="13" fillId="7" borderId="25" xfId="0" applyFont="1" applyFill="1" applyBorder="1" applyAlignment="1">
      <alignment horizontal="center"/>
    </xf>
    <xf numFmtId="0" fontId="19" fillId="2" borderId="26" xfId="0" applyFont="1" applyFill="1" applyBorder="1" applyAlignment="1">
      <alignment horizontal="center"/>
    </xf>
    <xf numFmtId="0" fontId="19" fillId="2" borderId="25" xfId="0" applyFont="1" applyFill="1" applyBorder="1" applyAlignment="1">
      <alignment horizontal="center"/>
    </xf>
    <xf numFmtId="0" fontId="14" fillId="2" borderId="17" xfId="0" applyFont="1" applyFill="1" applyBorder="1" applyAlignment="1">
      <alignment horizontal="left" wrapText="1"/>
    </xf>
    <xf numFmtId="0" fontId="25" fillId="2" borderId="16" xfId="0" applyFont="1" applyFill="1" applyBorder="1" applyAlignment="1">
      <alignment horizontal="left" wrapText="1"/>
    </xf>
    <xf numFmtId="0" fontId="25" fillId="2" borderId="18" xfId="0" applyFont="1" applyFill="1" applyBorder="1" applyAlignment="1">
      <alignment horizontal="left" wrapText="1"/>
    </xf>
    <xf numFmtId="0" fontId="14" fillId="2" borderId="19" xfId="0" applyFont="1" applyFill="1" applyBorder="1" applyAlignment="1">
      <alignment horizontal="left" wrapText="1"/>
    </xf>
    <xf numFmtId="0" fontId="13" fillId="7" borderId="38" xfId="0" applyFont="1" applyFill="1" applyBorder="1" applyAlignment="1">
      <alignment horizontal="center"/>
    </xf>
    <xf numFmtId="0" fontId="13" fillId="7" borderId="88" xfId="0" applyFont="1" applyFill="1" applyBorder="1" applyAlignment="1">
      <alignment horizontal="center"/>
    </xf>
    <xf numFmtId="0" fontId="14" fillId="2" borderId="13" xfId="0" applyFont="1" applyFill="1" applyBorder="1" applyAlignment="1">
      <alignment horizontal="left" wrapText="1"/>
    </xf>
    <xf numFmtId="0" fontId="14" fillId="2" borderId="15" xfId="0" applyFont="1" applyFill="1" applyBorder="1" applyAlignment="1">
      <alignment horizontal="left" wrapText="1"/>
    </xf>
    <xf numFmtId="0" fontId="24" fillId="2" borderId="16"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20" fillId="2" borderId="40" xfId="0" applyFont="1" applyFill="1" applyBorder="1" applyAlignment="1">
      <alignment horizontal="center" vertical="center"/>
    </xf>
    <xf numFmtId="0" fontId="20" fillId="2" borderId="54" xfId="0" applyFont="1" applyFill="1" applyBorder="1" applyAlignment="1">
      <alignment horizontal="center" vertical="center"/>
    </xf>
    <xf numFmtId="0" fontId="20" fillId="2" borderId="41" xfId="0" applyFont="1" applyFill="1" applyBorder="1" applyAlignment="1">
      <alignment horizontal="center" vertical="center"/>
    </xf>
    <xf numFmtId="0" fontId="29" fillId="2" borderId="16" xfId="0" applyFont="1" applyFill="1" applyBorder="1" applyAlignment="1">
      <alignment horizontal="left" vertical="center" wrapText="1"/>
    </xf>
    <xf numFmtId="0" fontId="17" fillId="5" borderId="40" xfId="0" applyFont="1" applyFill="1" applyBorder="1" applyAlignment="1">
      <alignment horizontal="center"/>
    </xf>
    <xf numFmtId="0" fontId="17" fillId="5" borderId="52" xfId="0" applyFont="1" applyFill="1" applyBorder="1" applyAlignment="1">
      <alignment horizontal="center"/>
    </xf>
    <xf numFmtId="0" fontId="14" fillId="2" borderId="13" xfId="0" applyFont="1" applyFill="1" applyBorder="1" applyAlignment="1">
      <alignment wrapText="1"/>
    </xf>
    <xf numFmtId="0" fontId="14" fillId="2" borderId="14" xfId="0" applyFont="1" applyFill="1" applyBorder="1" applyAlignment="1">
      <alignment wrapText="1"/>
    </xf>
    <xf numFmtId="0" fontId="14" fillId="2" borderId="16" xfId="0" applyFont="1" applyFill="1" applyBorder="1"/>
    <xf numFmtId="0" fontId="14" fillId="2" borderId="0" xfId="0" applyFont="1" applyFill="1"/>
    <xf numFmtId="0" fontId="13" fillId="2" borderId="13" xfId="0" applyFont="1" applyFill="1" applyBorder="1" applyAlignment="1">
      <alignment horizontal="center"/>
    </xf>
    <xf numFmtId="0" fontId="13" fillId="2" borderId="15" xfId="0" applyFont="1" applyFill="1" applyBorder="1" applyAlignment="1">
      <alignment horizontal="center"/>
    </xf>
    <xf numFmtId="0" fontId="25"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6" xfId="0" applyFont="1" applyFill="1" applyBorder="1" applyAlignment="1">
      <alignment horizontal="left"/>
    </xf>
    <xf numFmtId="0" fontId="14" fillId="2" borderId="17" xfId="0" applyFont="1" applyFill="1" applyBorder="1" applyAlignment="1">
      <alignment horizontal="left"/>
    </xf>
    <xf numFmtId="0" fontId="23" fillId="2" borderId="16" xfId="0" applyFont="1" applyFill="1" applyBorder="1" applyAlignment="1">
      <alignment wrapText="1"/>
    </xf>
    <xf numFmtId="0" fontId="24" fillId="2" borderId="0" xfId="0" applyFont="1" applyFill="1" applyAlignment="1">
      <alignment wrapText="1"/>
    </xf>
    <xf numFmtId="0" fontId="24" fillId="2" borderId="18" xfId="0" applyFont="1" applyFill="1" applyBorder="1" applyAlignment="1">
      <alignment horizontal="left" wrapText="1"/>
    </xf>
    <xf numFmtId="0" fontId="24" fillId="2" borderId="20" xfId="0" applyFont="1" applyFill="1" applyBorder="1" applyAlignment="1">
      <alignment horizontal="left" wrapText="1"/>
    </xf>
    <xf numFmtId="0" fontId="13" fillId="2" borderId="40" xfId="0" applyFont="1" applyFill="1" applyBorder="1" applyAlignment="1">
      <alignment horizontal="center"/>
    </xf>
    <xf numFmtId="0" fontId="13" fillId="2" borderId="41" xfId="0" applyFont="1" applyFill="1" applyBorder="1" applyAlignment="1">
      <alignment horizontal="center"/>
    </xf>
    <xf numFmtId="0" fontId="24" fillId="2" borderId="16" xfId="0" applyFont="1" applyFill="1" applyBorder="1" applyAlignment="1">
      <alignment wrapText="1"/>
    </xf>
    <xf numFmtId="0" fontId="20" fillId="2" borderId="40" xfId="0" applyFont="1" applyFill="1" applyBorder="1" applyAlignment="1">
      <alignment horizontal="center"/>
    </xf>
    <xf numFmtId="0" fontId="20" fillId="2" borderId="54" xfId="0" applyFont="1" applyFill="1" applyBorder="1" applyAlignment="1">
      <alignment horizontal="center"/>
    </xf>
    <xf numFmtId="0" fontId="20" fillId="2" borderId="41" xfId="0" applyFont="1" applyFill="1" applyBorder="1" applyAlignment="1">
      <alignment horizontal="center"/>
    </xf>
    <xf numFmtId="0" fontId="29" fillId="2" borderId="16" xfId="0" applyFont="1" applyFill="1" applyBorder="1" applyAlignment="1">
      <alignment horizontal="left" wrapText="1"/>
    </xf>
    <xf numFmtId="0" fontId="24" fillId="2" borderId="17" xfId="0" applyFont="1" applyFill="1" applyBorder="1" applyAlignment="1">
      <alignment horizontal="left" wrapText="1"/>
    </xf>
    <xf numFmtId="0" fontId="0" fillId="2" borderId="86" xfId="0" applyFill="1" applyBorder="1" applyAlignment="1"/>
    <xf numFmtId="0" fontId="0" fillId="2" borderId="61" xfId="0" applyFill="1" applyBorder="1" applyAlignment="1"/>
    <xf numFmtId="0" fontId="29" fillId="2" borderId="17" xfId="0" applyFont="1" applyFill="1" applyBorder="1" applyAlignment="1">
      <alignment horizontal="left" wrapText="1"/>
    </xf>
    <xf numFmtId="0" fontId="24" fillId="2" borderId="36" xfId="0" applyFont="1" applyFill="1" applyBorder="1" applyAlignment="1">
      <alignment horizontal="left" vertical="center" wrapText="1"/>
    </xf>
    <xf numFmtId="0" fontId="12" fillId="2" borderId="16" xfId="0" applyFont="1" applyFill="1" applyBorder="1" applyAlignment="1">
      <alignment horizontal="left"/>
    </xf>
    <xf numFmtId="0" fontId="12" fillId="2" borderId="36" xfId="0" applyFont="1" applyFill="1" applyBorder="1" applyAlignment="1">
      <alignment horizontal="left"/>
    </xf>
    <xf numFmtId="0" fontId="29" fillId="2" borderId="17" xfId="0" applyFont="1" applyFill="1" applyBorder="1" applyAlignment="1">
      <alignment horizontal="left" vertical="center" wrapText="1"/>
    </xf>
    <xf numFmtId="0" fontId="0" fillId="2" borderId="76" xfId="0" applyFill="1" applyBorder="1" applyAlignment="1"/>
    <xf numFmtId="0" fontId="0" fillId="2" borderId="77" xfId="0" applyFill="1" applyBorder="1" applyAlignment="1"/>
    <xf numFmtId="0" fontId="0" fillId="2" borderId="68" xfId="0" applyFill="1" applyBorder="1" applyAlignment="1">
      <alignment horizontal="left" vertical="top" wrapText="1"/>
    </xf>
    <xf numFmtId="0" fontId="0" fillId="2" borderId="69" xfId="0" applyFill="1" applyBorder="1" applyAlignment="1">
      <alignment horizontal="left" vertical="top" wrapText="1"/>
    </xf>
    <xf numFmtId="0" fontId="0" fillId="2" borderId="84" xfId="0" applyFill="1" applyBorder="1" applyAlignment="1">
      <alignment horizontal="left" vertical="top" wrapText="1"/>
    </xf>
    <xf numFmtId="0" fontId="0" fillId="2" borderId="85" xfId="0" applyFill="1" applyBorder="1" applyAlignment="1">
      <alignment horizontal="left" vertical="top" wrapText="1"/>
    </xf>
    <xf numFmtId="0" fontId="0" fillId="2" borderId="78" xfId="0" applyFill="1" applyBorder="1" applyAlignment="1">
      <alignment horizontal="left" vertical="top" wrapText="1"/>
    </xf>
    <xf numFmtId="0" fontId="0" fillId="2" borderId="79" xfId="0" applyFill="1" applyBorder="1" applyAlignment="1">
      <alignment horizontal="left" vertical="top" wrapText="1"/>
    </xf>
    <xf numFmtId="0" fontId="17" fillId="5" borderId="89" xfId="0" applyFont="1" applyFill="1" applyBorder="1" applyAlignment="1">
      <alignment horizontal="center"/>
    </xf>
    <xf numFmtId="0" fontId="17" fillId="5" borderId="44" xfId="0" applyFont="1" applyFill="1" applyBorder="1" applyAlignment="1">
      <alignment horizontal="center"/>
    </xf>
    <xf numFmtId="0" fontId="0" fillId="2" borderId="84" xfId="0" applyFill="1" applyBorder="1" applyAlignment="1"/>
    <xf numFmtId="0" fontId="29" fillId="2" borderId="13" xfId="0" applyFont="1" applyFill="1" applyBorder="1" applyAlignment="1">
      <alignment horizontal="left" wrapText="1"/>
    </xf>
    <xf numFmtId="0" fontId="24" fillId="2" borderId="15" xfId="0" applyFont="1" applyFill="1" applyBorder="1" applyAlignment="1">
      <alignment horizontal="left" wrapText="1"/>
    </xf>
    <xf numFmtId="0" fontId="0" fillId="2" borderId="78" xfId="0" applyFill="1" applyBorder="1" applyAlignment="1"/>
    <xf numFmtId="0" fontId="16" fillId="2" borderId="67" xfId="0" applyFont="1" applyFill="1" applyBorder="1" applyAlignment="1">
      <alignment horizontal="center" vertical="center" wrapText="1"/>
    </xf>
    <xf numFmtId="0" fontId="16" fillId="2" borderId="72" xfId="0" applyFont="1" applyFill="1" applyBorder="1" applyAlignment="1">
      <alignment horizontal="center" vertical="center" wrapText="1"/>
    </xf>
    <xf numFmtId="0" fontId="16" fillId="2" borderId="75" xfId="0" applyFont="1" applyFill="1" applyBorder="1" applyAlignment="1">
      <alignment horizontal="center" vertical="center" wrapText="1"/>
    </xf>
    <xf numFmtId="0" fontId="0" fillId="2" borderId="82" xfId="0" applyFill="1" applyBorder="1" applyAlignment="1"/>
    <xf numFmtId="0" fontId="0" fillId="2" borderId="83" xfId="0" applyFill="1" applyBorder="1" applyAlignment="1"/>
    <xf numFmtId="0" fontId="0" fillId="2" borderId="68" xfId="0" applyFill="1" applyBorder="1" applyAlignment="1">
      <alignment vertical="top" wrapText="1"/>
    </xf>
    <xf numFmtId="0" fontId="0" fillId="2" borderId="69" xfId="0" applyFill="1" applyBorder="1" applyAlignment="1">
      <alignment vertical="top" wrapText="1"/>
    </xf>
    <xf numFmtId="0" fontId="0" fillId="2" borderId="84" xfId="0" applyFill="1" applyBorder="1" applyAlignment="1">
      <alignment vertical="top" wrapText="1"/>
    </xf>
    <xf numFmtId="0" fontId="0" fillId="2" borderId="85" xfId="0" applyFill="1" applyBorder="1" applyAlignment="1">
      <alignment vertical="top" wrapText="1"/>
    </xf>
    <xf numFmtId="0" fontId="0" fillId="2" borderId="78" xfId="0" applyFill="1" applyBorder="1" applyAlignment="1">
      <alignment vertical="top" wrapText="1"/>
    </xf>
    <xf numFmtId="0" fontId="0" fillId="2" borderId="79" xfId="0" applyFill="1" applyBorder="1" applyAlignment="1">
      <alignment vertical="top" wrapText="1"/>
    </xf>
    <xf numFmtId="0" fontId="24" fillId="2" borderId="13" xfId="0" applyFont="1" applyFill="1" applyBorder="1" applyAlignment="1">
      <alignment horizontal="left" wrapText="1"/>
    </xf>
    <xf numFmtId="0" fontId="24" fillId="2" borderId="87" xfId="0" applyFont="1" applyFill="1" applyBorder="1" applyAlignment="1">
      <alignment horizontal="left" wrapText="1"/>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0" fillId="2" borderId="68" xfId="0" applyFill="1" applyBorder="1" applyAlignment="1"/>
    <xf numFmtId="0" fontId="22" fillId="2" borderId="65" xfId="0" applyFont="1" applyFill="1" applyBorder="1" applyAlignment="1">
      <alignment horizontal="center"/>
    </xf>
    <xf numFmtId="0" fontId="22" fillId="2" borderId="66" xfId="0" applyFont="1" applyFill="1" applyBorder="1" applyAlignment="1">
      <alignment horizontal="center"/>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0" fillId="2" borderId="40" xfId="0" applyFill="1" applyBorder="1" applyAlignment="1">
      <alignment horizontal="center"/>
    </xf>
    <xf numFmtId="0" fontId="0" fillId="2" borderId="54" xfId="0" applyFill="1" applyBorder="1" applyAlignment="1">
      <alignment horizontal="center"/>
    </xf>
    <xf numFmtId="0" fontId="0" fillId="2" borderId="41" xfId="0" applyFill="1" applyBorder="1" applyAlignment="1">
      <alignment horizontal="center"/>
    </xf>
    <xf numFmtId="0" fontId="10" fillId="3" borderId="13" xfId="0" applyFont="1" applyFill="1" applyBorder="1" applyAlignment="1">
      <alignment horizontal="center"/>
    </xf>
    <xf numFmtId="0" fontId="10" fillId="3" borderId="14" xfId="0" applyFont="1" applyFill="1" applyBorder="1" applyAlignment="1">
      <alignment horizontal="center"/>
    </xf>
    <xf numFmtId="0" fontId="10" fillId="3" borderId="22" xfId="0" applyFont="1" applyFill="1" applyBorder="1" applyAlignment="1">
      <alignment horizontal="center"/>
    </xf>
    <xf numFmtId="0" fontId="10" fillId="3" borderId="23" xfId="0" applyFont="1" applyFill="1" applyBorder="1" applyAlignment="1">
      <alignment horizontal="center"/>
    </xf>
    <xf numFmtId="0" fontId="18" fillId="3" borderId="26" xfId="0" applyFont="1" applyFill="1" applyBorder="1" applyAlignment="1">
      <alignment horizontal="center"/>
    </xf>
    <xf numFmtId="0" fontId="18" fillId="3" borderId="42" xfId="0" applyFont="1" applyFill="1" applyBorder="1" applyAlignment="1">
      <alignment horizontal="center"/>
    </xf>
    <xf numFmtId="0" fontId="18" fillId="3" borderId="25" xfId="0" applyFont="1" applyFill="1" applyBorder="1" applyAlignment="1">
      <alignment horizontal="center"/>
    </xf>
    <xf numFmtId="0" fontId="18" fillId="3" borderId="28" xfId="0" applyFont="1" applyFill="1" applyBorder="1" applyAlignment="1">
      <alignment horizontal="center"/>
    </xf>
    <xf numFmtId="0" fontId="18" fillId="3" borderId="31" xfId="0" applyFont="1" applyFill="1" applyBorder="1" applyAlignment="1">
      <alignment horizontal="center"/>
    </xf>
    <xf numFmtId="0" fontId="18" fillId="3" borderId="29" xfId="0" applyFont="1" applyFill="1" applyBorder="1" applyAlignment="1">
      <alignment horizontal="center"/>
    </xf>
    <xf numFmtId="0" fontId="10" fillId="3" borderId="26" xfId="0" applyFont="1" applyFill="1" applyBorder="1" applyAlignment="1">
      <alignment horizontal="center"/>
    </xf>
    <xf numFmtId="0" fontId="10" fillId="3" borderId="42" xfId="0" applyFont="1" applyFill="1" applyBorder="1" applyAlignment="1">
      <alignment horizontal="center"/>
    </xf>
    <xf numFmtId="0" fontId="10" fillId="3" borderId="25" xfId="0" applyFont="1" applyFill="1" applyBorder="1" applyAlignment="1">
      <alignment horizontal="center"/>
    </xf>
    <xf numFmtId="0" fontId="0" fillId="2" borderId="62" xfId="0" applyFill="1" applyBorder="1" applyAlignment="1">
      <alignment horizontal="center"/>
    </xf>
    <xf numFmtId="0" fontId="0" fillId="2" borderId="63" xfId="0" applyFill="1" applyBorder="1" applyAlignment="1">
      <alignment horizontal="center"/>
    </xf>
    <xf numFmtId="0" fontId="0" fillId="2" borderId="64" xfId="0" applyFill="1" applyBorder="1" applyAlignment="1">
      <alignment horizontal="center"/>
    </xf>
    <xf numFmtId="0" fontId="22" fillId="2" borderId="40" xfId="0" applyFont="1" applyFill="1" applyBorder="1" applyAlignment="1">
      <alignment horizontal="center"/>
    </xf>
    <xf numFmtId="0" fontId="22" fillId="2" borderId="41" xfId="0" applyFont="1" applyFill="1" applyBorder="1" applyAlignment="1">
      <alignment horizontal="center"/>
    </xf>
    <xf numFmtId="0" fontId="22" fillId="2" borderId="38" xfId="0" applyFont="1" applyFill="1" applyBorder="1" applyAlignment="1">
      <alignment horizontal="center"/>
    </xf>
    <xf numFmtId="0" fontId="22" fillId="2" borderId="44" xfId="0" applyFont="1" applyFill="1" applyBorder="1" applyAlignment="1">
      <alignment horizontal="center"/>
    </xf>
    <xf numFmtId="0" fontId="12" fillId="2" borderId="37" xfId="0" applyFont="1" applyFill="1" applyBorder="1" applyAlignment="1">
      <alignment horizontal="left"/>
    </xf>
    <xf numFmtId="0" fontId="12" fillId="2" borderId="46" xfId="0" applyFont="1" applyFill="1" applyBorder="1" applyAlignment="1">
      <alignment horizontal="left"/>
    </xf>
    <xf numFmtId="0" fontId="13" fillId="2" borderId="16" xfId="0" applyFont="1" applyFill="1" applyBorder="1" applyAlignment="1">
      <alignment horizontal="center"/>
    </xf>
    <xf numFmtId="0" fontId="13" fillId="2" borderId="17" xfId="0" applyFont="1" applyFill="1" applyBorder="1" applyAlignment="1">
      <alignment horizontal="center"/>
    </xf>
    <xf numFmtId="0" fontId="0" fillId="2" borderId="68" xfId="0" applyFill="1" applyBorder="1" applyAlignment="1">
      <alignment wrapText="1"/>
    </xf>
    <xf numFmtId="0" fontId="24" fillId="2" borderId="16" xfId="0" applyFont="1" applyFill="1" applyBorder="1" applyAlignment="1">
      <alignment horizontal="left" wrapText="1"/>
    </xf>
    <xf numFmtId="0" fontId="24" fillId="2" borderId="36" xfId="0" applyFont="1" applyFill="1" applyBorder="1" applyAlignment="1">
      <alignment horizontal="left" wrapText="1"/>
    </xf>
    <xf numFmtId="0" fontId="13" fillId="2" borderId="89" xfId="0" applyFont="1" applyFill="1" applyBorder="1" applyAlignment="1">
      <alignment horizontal="center"/>
    </xf>
    <xf numFmtId="0" fontId="13" fillId="2" borderId="39" xfId="0" applyFont="1" applyFill="1" applyBorder="1" applyAlignment="1">
      <alignment horizontal="center"/>
    </xf>
    <xf numFmtId="0" fontId="13" fillId="2" borderId="45" xfId="0" applyFont="1" applyFill="1" applyBorder="1" applyAlignment="1">
      <alignment horizontal="center" vertical="center"/>
    </xf>
    <xf numFmtId="0" fontId="13" fillId="2" borderId="46" xfId="0" applyFont="1" applyFill="1" applyBorder="1" applyAlignment="1">
      <alignment horizontal="center" vertical="center"/>
    </xf>
    <xf numFmtId="0" fontId="13" fillId="2" borderId="47" xfId="0" applyFont="1" applyFill="1" applyBorder="1" applyAlignment="1">
      <alignment horizontal="center" vertical="center"/>
    </xf>
    <xf numFmtId="0" fontId="13" fillId="6" borderId="45" xfId="0" applyFont="1" applyFill="1" applyBorder="1" applyAlignment="1">
      <alignment horizontal="center" vertical="center"/>
    </xf>
    <xf numFmtId="0" fontId="13" fillId="6" borderId="48" xfId="0" applyFont="1" applyFill="1" applyBorder="1" applyAlignment="1">
      <alignment horizontal="center" vertical="center"/>
    </xf>
    <xf numFmtId="0" fontId="13" fillId="2" borderId="14" xfId="0" applyFont="1" applyFill="1" applyBorder="1" applyAlignment="1">
      <alignment horizontal="center"/>
    </xf>
    <xf numFmtId="0" fontId="16" fillId="2" borderId="67" xfId="0" applyFont="1" applyFill="1" applyBorder="1" applyAlignment="1">
      <alignment horizontal="center" vertical="center"/>
    </xf>
    <xf numFmtId="0" fontId="16" fillId="2" borderId="72" xfId="0" applyFont="1" applyFill="1" applyBorder="1" applyAlignment="1">
      <alignment horizontal="center" vertical="center"/>
    </xf>
    <xf numFmtId="0" fontId="16" fillId="2" borderId="75" xfId="0" applyFont="1" applyFill="1" applyBorder="1" applyAlignment="1">
      <alignment horizontal="center" vertical="center"/>
    </xf>
    <xf numFmtId="0" fontId="14" fillId="2" borderId="36" xfId="0" applyFont="1" applyFill="1" applyBorder="1" applyAlignment="1">
      <alignment horizontal="left"/>
    </xf>
  </cellXfs>
  <cellStyles count="2">
    <cellStyle name="Hipervínculo" xfId="1" builtinId="8"/>
    <cellStyle name="Normal" xfId="0" builtinId="0"/>
  </cellStyles>
  <dxfs count="0"/>
  <tableStyles count="0" defaultTableStyle="TableStyleMedium9" defaultPivotStyle="PivotStyleMedium7"/>
  <colors>
    <mruColors>
      <color rgb="FF5B9BD5"/>
      <color rgb="FF1F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1" i="0" u="none" strike="noStrike" kern="1200" baseline="0">
                <a:solidFill>
                  <a:schemeClr val="lt1"/>
                </a:solidFill>
                <a:latin typeface="+mn-lt"/>
                <a:ea typeface="+mn-ea"/>
                <a:cs typeface="+mn-cs"/>
              </a:defRPr>
            </a:pPr>
            <a:r>
              <a:rPr lang="es-CO"/>
              <a:t>Análisis variables DOFA</a:t>
            </a:r>
          </a:p>
        </c:rich>
      </c:tx>
      <c:overlay val="0"/>
      <c:spPr>
        <a:noFill/>
        <a:ln>
          <a:noFill/>
        </a:ln>
        <a:effectLst/>
      </c:spPr>
      <c:txPr>
        <a:bodyPr rot="0" spcFirstLastPara="1" vertOverflow="ellipsis" vert="horz" wrap="square" anchor="ctr" anchorCtr="1"/>
        <a:lstStyle/>
        <a:p>
          <a:pPr>
            <a:defRPr sz="960" b="1" i="0" u="none" strike="noStrike" kern="1200" baseline="0">
              <a:solidFill>
                <a:schemeClr val="lt1"/>
              </a:solidFill>
              <a:latin typeface="+mn-lt"/>
              <a:ea typeface="+mn-ea"/>
              <a:cs typeface="+mn-cs"/>
            </a:defRPr>
          </a:pPr>
          <a:endParaRPr lang="es-MX"/>
        </a:p>
      </c:txPr>
    </c:title>
    <c:autoTitleDeleted val="0"/>
    <c:plotArea>
      <c:layout>
        <c:manualLayout>
          <c:layoutTarget val="inner"/>
          <c:xMode val="edge"/>
          <c:yMode val="edge"/>
          <c:x val="0.11217799749058301"/>
          <c:y val="0.13956072655097199"/>
          <c:w val="0.77564903786547856"/>
          <c:h val="0.70701740640628896"/>
        </c:manualLayout>
      </c:layout>
      <c:bubbleChart>
        <c:varyColors val="0"/>
        <c:ser>
          <c:idx val="0"/>
          <c:order val="0"/>
          <c:tx>
            <c:strRef>
              <c:f>'5 DOFA'!$AE$27</c:f>
              <c:strCache>
                <c:ptCount val="1"/>
                <c:pt idx="0">
                  <c:v>F3, O2</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0.1599507664895268"/>
                  <c:y val="-0.18971599004379447"/>
                </c:manualLayout>
              </c:layout>
              <c:dLblPos val="r"/>
              <c:showLegendKey val="0"/>
              <c:showVal val="1"/>
              <c:showCatName val="1"/>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DOFA'!$AB$27</c:f>
              <c:numCache>
                <c:formatCode>0.00</c:formatCode>
                <c:ptCount val="1"/>
                <c:pt idx="0">
                  <c:v>1.73</c:v>
                </c:pt>
              </c:numCache>
            </c:numRef>
          </c:xVal>
          <c:yVal>
            <c:numRef>
              <c:f>'5 DOFA'!$AC$27</c:f>
              <c:numCache>
                <c:formatCode>0.00</c:formatCode>
                <c:ptCount val="1"/>
                <c:pt idx="0">
                  <c:v>1.4</c:v>
                </c:pt>
              </c:numCache>
            </c:numRef>
          </c:yVal>
          <c:bubbleSize>
            <c:numLit>
              <c:formatCode>General</c:formatCode>
              <c:ptCount val="1"/>
              <c:pt idx="0">
                <c:v>1</c:v>
              </c:pt>
            </c:numLit>
          </c:bubbleSize>
          <c:bubble3D val="0"/>
          <c:extLst>
            <c:ext xmlns:c16="http://schemas.microsoft.com/office/drawing/2014/chart" uri="{C3380CC4-5D6E-409C-BE32-E72D297353CC}">
              <c16:uniqueId val="{00000001-1183-4950-8530-63CADFB661C1}"/>
            </c:ext>
          </c:extLst>
        </c:ser>
        <c:ser>
          <c:idx val="1"/>
          <c:order val="1"/>
          <c:tx>
            <c:strRef>
              <c:f>'5 DOFA'!$AE$28</c:f>
              <c:strCache>
                <c:ptCount val="1"/>
                <c:pt idx="0">
                  <c:v>F9, O1</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6.4464397148677105E-2"/>
                  <c:y val="0.12968104716043607"/>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DOFA'!$AB$28</c:f>
              <c:numCache>
                <c:formatCode>0.00</c:formatCode>
                <c:ptCount val="1"/>
                <c:pt idx="0">
                  <c:v>0.94</c:v>
                </c:pt>
              </c:numCache>
            </c:numRef>
          </c:xVal>
          <c:yVal>
            <c:numRef>
              <c:f>'5 DOFA'!$AC$28</c:f>
              <c:numCache>
                <c:formatCode>0.00</c:formatCode>
                <c:ptCount val="1"/>
                <c:pt idx="0">
                  <c:v>0.98</c:v>
                </c:pt>
              </c:numCache>
            </c:numRef>
          </c:yVal>
          <c:bubbleSize>
            <c:numLit>
              <c:formatCode>General</c:formatCode>
              <c:ptCount val="1"/>
              <c:pt idx="0">
                <c:v>1</c:v>
              </c:pt>
            </c:numLit>
          </c:bubbleSize>
          <c:bubble3D val="0"/>
          <c:extLst>
            <c:ext xmlns:c16="http://schemas.microsoft.com/office/drawing/2014/chart" uri="{C3380CC4-5D6E-409C-BE32-E72D297353CC}">
              <c16:uniqueId val="{00000003-1183-4950-8530-63CADFB661C1}"/>
            </c:ext>
          </c:extLst>
        </c:ser>
        <c:ser>
          <c:idx val="2"/>
          <c:order val="2"/>
          <c:tx>
            <c:strRef>
              <c:f>'5 DOFA'!$AE$29</c:f>
              <c:strCache>
                <c:ptCount val="1"/>
                <c:pt idx="0">
                  <c:v>F5, O7</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3.2802696415070998E-2"/>
                  <c:y val="-0.108374384236453"/>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DOFA'!$AB$29</c:f>
              <c:numCache>
                <c:formatCode>0.00</c:formatCode>
                <c:ptCount val="1"/>
                <c:pt idx="0">
                  <c:v>0.9</c:v>
                </c:pt>
              </c:numCache>
            </c:numRef>
          </c:xVal>
          <c:yVal>
            <c:numRef>
              <c:f>'5 DOFA'!$AC$29</c:f>
              <c:numCache>
                <c:formatCode>0.00</c:formatCode>
                <c:ptCount val="1"/>
                <c:pt idx="0">
                  <c:v>0.87</c:v>
                </c:pt>
              </c:numCache>
            </c:numRef>
          </c:yVal>
          <c:bubbleSize>
            <c:numLit>
              <c:formatCode>General</c:formatCode>
              <c:ptCount val="1"/>
              <c:pt idx="0">
                <c:v>1</c:v>
              </c:pt>
            </c:numLit>
          </c:bubbleSize>
          <c:bubble3D val="0"/>
          <c:extLst>
            <c:ext xmlns:c16="http://schemas.microsoft.com/office/drawing/2014/chart" uri="{C3380CC4-5D6E-409C-BE32-E72D297353CC}">
              <c16:uniqueId val="{00000005-1183-4950-8530-63CADFB661C1}"/>
            </c:ext>
          </c:extLst>
        </c:ser>
        <c:ser>
          <c:idx val="3"/>
          <c:order val="3"/>
          <c:tx>
            <c:strRef>
              <c:f>'5 DOFA'!$AE$30</c:f>
              <c:strCache>
                <c:ptCount val="1"/>
                <c:pt idx="0">
                  <c:v>F1, O10</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2.6447019010142743E-2"/>
                  <c:y val="1.0570819823992474E-2"/>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DOFA'!$AB$30</c:f>
              <c:numCache>
                <c:formatCode>0.00</c:formatCode>
                <c:ptCount val="1"/>
                <c:pt idx="0">
                  <c:v>0.33</c:v>
                </c:pt>
              </c:numCache>
            </c:numRef>
          </c:xVal>
          <c:yVal>
            <c:numRef>
              <c:f>'5 DOFA'!$AC$30</c:f>
              <c:numCache>
                <c:formatCode>0.00</c:formatCode>
                <c:ptCount val="1"/>
                <c:pt idx="0">
                  <c:v>0.78</c:v>
                </c:pt>
              </c:numCache>
            </c:numRef>
          </c:yVal>
          <c:bubbleSize>
            <c:numLit>
              <c:formatCode>General</c:formatCode>
              <c:ptCount val="1"/>
              <c:pt idx="0">
                <c:v>1</c:v>
              </c:pt>
            </c:numLit>
          </c:bubbleSize>
          <c:bubble3D val="0"/>
          <c:extLst>
            <c:ext xmlns:c16="http://schemas.microsoft.com/office/drawing/2014/chart" uri="{C3380CC4-5D6E-409C-BE32-E72D297353CC}">
              <c16:uniqueId val="{00000007-1183-4950-8530-63CADFB661C1}"/>
            </c:ext>
          </c:extLst>
        </c:ser>
        <c:ser>
          <c:idx val="4"/>
          <c:order val="4"/>
          <c:tx>
            <c:strRef>
              <c:f>'5 DOFA'!$AF$27</c:f>
              <c:strCache>
                <c:ptCount val="1"/>
                <c:pt idx="0">
                  <c:v>F3, A1</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3.1255465284207085E-2"/>
                  <c:y val="0.19095839813810697"/>
                </c:manualLayout>
              </c:layout>
              <c:dLblPos val="r"/>
              <c:showLegendKey val="0"/>
              <c:showVal val="1"/>
              <c:showCatName val="1"/>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DOFA'!$AB$35</c:f>
              <c:numCache>
                <c:formatCode>0.00</c:formatCode>
                <c:ptCount val="1"/>
                <c:pt idx="0">
                  <c:v>1.73</c:v>
                </c:pt>
              </c:numCache>
            </c:numRef>
          </c:xVal>
          <c:yVal>
            <c:numRef>
              <c:f>'5 DOFA'!$AC$35</c:f>
              <c:numCache>
                <c:formatCode>0.00</c:formatCode>
                <c:ptCount val="1"/>
                <c:pt idx="0">
                  <c:v>1.98</c:v>
                </c:pt>
              </c:numCache>
            </c:numRef>
          </c:yVal>
          <c:bubbleSize>
            <c:numLit>
              <c:formatCode>General</c:formatCode>
              <c:ptCount val="1"/>
              <c:pt idx="0">
                <c:v>1</c:v>
              </c:pt>
            </c:numLit>
          </c:bubbleSize>
          <c:bubble3D val="0"/>
          <c:extLst>
            <c:ext xmlns:c16="http://schemas.microsoft.com/office/drawing/2014/chart" uri="{C3380CC4-5D6E-409C-BE32-E72D297353CC}">
              <c16:uniqueId val="{00000009-1183-4950-8530-63CADFB661C1}"/>
            </c:ext>
          </c:extLst>
        </c:ser>
        <c:ser>
          <c:idx val="5"/>
          <c:order val="5"/>
          <c:tx>
            <c:strRef>
              <c:f>'5 DOFA'!$AF$28</c:f>
              <c:strCache>
                <c:ptCount val="1"/>
                <c:pt idx="0">
                  <c:v>F9, A3</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0.17543856956323478"/>
                  <c:y val="-0.176034089856415"/>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DOFA'!$AB$36</c:f>
              <c:numCache>
                <c:formatCode>0.00</c:formatCode>
                <c:ptCount val="1"/>
                <c:pt idx="0">
                  <c:v>0.94</c:v>
                </c:pt>
              </c:numCache>
            </c:numRef>
          </c:xVal>
          <c:yVal>
            <c:numRef>
              <c:f>'5 DOFA'!$AC$36</c:f>
              <c:numCache>
                <c:formatCode>0.00</c:formatCode>
                <c:ptCount val="1"/>
                <c:pt idx="0">
                  <c:v>1.54</c:v>
                </c:pt>
              </c:numCache>
            </c:numRef>
          </c:yVal>
          <c:bubbleSize>
            <c:numLit>
              <c:formatCode>General</c:formatCode>
              <c:ptCount val="1"/>
              <c:pt idx="0">
                <c:v>1</c:v>
              </c:pt>
            </c:numLit>
          </c:bubbleSize>
          <c:bubble3D val="0"/>
          <c:extLst>
            <c:ext xmlns:c16="http://schemas.microsoft.com/office/drawing/2014/chart" uri="{C3380CC4-5D6E-409C-BE32-E72D297353CC}">
              <c16:uniqueId val="{0000000B-1183-4950-8530-63CADFB661C1}"/>
            </c:ext>
          </c:extLst>
        </c:ser>
        <c:ser>
          <c:idx val="6"/>
          <c:order val="6"/>
          <c:tx>
            <c:strRef>
              <c:f>'5 DOFA'!$AF$29</c:f>
              <c:strCache>
                <c:ptCount val="1"/>
                <c:pt idx="0">
                  <c:v>F5, A8</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9.3527790282913498E-2"/>
                  <c:y val="-9.1807194688899182E-2"/>
                </c:manualLayout>
              </c:layout>
              <c:dLblPos val="r"/>
              <c:showLegendKey val="0"/>
              <c:showVal val="1"/>
              <c:showCatName val="1"/>
              <c:showSerName val="1"/>
              <c:showPercent val="0"/>
              <c:showBubbleSize val="0"/>
              <c:extLst>
                <c:ext xmlns:c15="http://schemas.microsoft.com/office/drawing/2012/chart" uri="{CE6537A1-D6FC-4f65-9D91-7224C49458BB}"/>
                <c:ext xmlns:c16="http://schemas.microsoft.com/office/drawing/2014/chart" uri="{C3380CC4-5D6E-409C-BE32-E72D297353CC}">
                  <c16:uniqueId val="{0000000C-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DOFA'!$AB$37</c:f>
              <c:numCache>
                <c:formatCode>0.00</c:formatCode>
                <c:ptCount val="1"/>
                <c:pt idx="0">
                  <c:v>0.9</c:v>
                </c:pt>
              </c:numCache>
            </c:numRef>
          </c:xVal>
          <c:yVal>
            <c:numRef>
              <c:f>'5 DOFA'!$AC$37</c:f>
              <c:numCache>
                <c:formatCode>0.00</c:formatCode>
                <c:ptCount val="1"/>
                <c:pt idx="0">
                  <c:v>0.59</c:v>
                </c:pt>
              </c:numCache>
            </c:numRef>
          </c:yVal>
          <c:bubbleSize>
            <c:numLit>
              <c:formatCode>General</c:formatCode>
              <c:ptCount val="1"/>
              <c:pt idx="0">
                <c:v>1</c:v>
              </c:pt>
            </c:numLit>
          </c:bubbleSize>
          <c:bubble3D val="0"/>
          <c:extLst>
            <c:ext xmlns:c16="http://schemas.microsoft.com/office/drawing/2014/chart" uri="{C3380CC4-5D6E-409C-BE32-E72D297353CC}">
              <c16:uniqueId val="{0000000D-1183-4950-8530-63CADFB661C1}"/>
            </c:ext>
          </c:extLst>
        </c:ser>
        <c:ser>
          <c:idx val="7"/>
          <c:order val="7"/>
          <c:tx>
            <c:strRef>
              <c:f>'5 DOFA'!$AG$27</c:f>
              <c:strCache>
                <c:ptCount val="1"/>
                <c:pt idx="0">
                  <c:v>D2, O2</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rgbClr val="0070C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E-1183-4950-8530-63CADFB661C1}"/>
              </c:ext>
            </c:extLst>
          </c:dPt>
          <c:dLbls>
            <c:dLbl>
              <c:idx val="0"/>
              <c:layout>
                <c:manualLayout>
                  <c:x val="0.12184170283776094"/>
                  <c:y val="-0.34030717924965259"/>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rgbClr val="0070C0"/>
                      </a:solidFill>
                      <a:latin typeface="+mn-lt"/>
                      <a:ea typeface="+mn-ea"/>
                      <a:cs typeface="+mn-cs"/>
                    </a:defRPr>
                  </a:pPr>
                  <a:endParaRPr lang="es-MX"/>
                </a:p>
              </c:txPr>
              <c:dLblPos val="r"/>
              <c:showLegendKey val="0"/>
              <c:showVal val="1"/>
              <c:showCatName val="1"/>
              <c:showSerName val="1"/>
              <c:showPercent val="0"/>
              <c:showBubbleSize val="0"/>
              <c:extLst>
                <c:ext xmlns:c15="http://schemas.microsoft.com/office/drawing/2012/chart" uri="{CE6537A1-D6FC-4f65-9D91-7224C49458BB}">
                  <c15:layout>
                    <c:manualLayout>
                      <c:w val="0.12335188663997688"/>
                      <c:h val="0.10279228037671762"/>
                    </c:manualLayout>
                  </c15:layout>
                </c:ext>
                <c:ext xmlns:c16="http://schemas.microsoft.com/office/drawing/2014/chart" uri="{C3380CC4-5D6E-409C-BE32-E72D297353CC}">
                  <c16:uniqueId val="{0000000E-1183-4950-8530-63CADFB661C1}"/>
                </c:ext>
              </c:extLst>
            </c:dLbl>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rgbClr val="0070C0"/>
                    </a:solidFill>
                    <a:latin typeface="+mn-lt"/>
                    <a:ea typeface="+mn-ea"/>
                    <a:cs typeface="+mn-cs"/>
                  </a:defRPr>
                </a:pPr>
                <a:endParaRPr lang="es-MX"/>
              </a:p>
            </c:txPr>
            <c:dLblPos val="r"/>
            <c:showLegendKey val="0"/>
            <c:showVal val="1"/>
            <c:showCatName val="1"/>
            <c:showSerName val="1"/>
            <c:showPercent val="0"/>
            <c:showBubbleSize val="0"/>
            <c:showLeaderLines val="0"/>
            <c:extLst>
              <c:ext xmlns:c15="http://schemas.microsoft.com/office/drawing/2012/chart" uri="{CE6537A1-D6FC-4f65-9D91-7224C49458BB}">
                <c15:showLeaderLines val="1"/>
                <c15:leaderLines>
                  <c:spPr>
                    <a:ln w="6350" cap="flat" cmpd="sng" algn="ctr">
                      <a:solidFill>
                        <a:srgbClr val="0070C0"/>
                      </a:solidFill>
                      <a:prstDash val="solid"/>
                      <a:round/>
                    </a:ln>
                    <a:effectLst/>
                  </c:spPr>
                </c15:leaderLines>
              </c:ext>
            </c:extLst>
          </c:dLbls>
          <c:xVal>
            <c:numRef>
              <c:f>'5 DOFA'!$AB$43</c:f>
              <c:numCache>
                <c:formatCode>0.00</c:formatCode>
                <c:ptCount val="1"/>
                <c:pt idx="0">
                  <c:v>1.73</c:v>
                </c:pt>
              </c:numCache>
            </c:numRef>
          </c:xVal>
          <c:yVal>
            <c:numRef>
              <c:f>'5 DOFA'!$AC$43</c:f>
              <c:numCache>
                <c:formatCode>0.00</c:formatCode>
                <c:ptCount val="1"/>
                <c:pt idx="0">
                  <c:v>1.4</c:v>
                </c:pt>
              </c:numCache>
            </c:numRef>
          </c:yVal>
          <c:bubbleSize>
            <c:numLit>
              <c:formatCode>General</c:formatCode>
              <c:ptCount val="1"/>
              <c:pt idx="0">
                <c:v>1</c:v>
              </c:pt>
            </c:numLit>
          </c:bubbleSize>
          <c:bubble3D val="0"/>
          <c:extLst>
            <c:ext xmlns:c16="http://schemas.microsoft.com/office/drawing/2014/chart" uri="{C3380CC4-5D6E-409C-BE32-E72D297353CC}">
              <c16:uniqueId val="{0000000F-1183-4950-8530-63CADFB661C1}"/>
            </c:ext>
          </c:extLst>
        </c:ser>
        <c:ser>
          <c:idx val="8"/>
          <c:order val="8"/>
          <c:tx>
            <c:strRef>
              <c:f>'5 DOFA'!$AG$28</c:f>
              <c:strCache>
                <c:ptCount val="1"/>
                <c:pt idx="0">
                  <c:v>D6, O1</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7.0750096525275698E-17"/>
                  <c:y val="5.91133004926108E-2"/>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DOFA'!$AB$44</c:f>
              <c:numCache>
                <c:formatCode>0.00</c:formatCode>
                <c:ptCount val="1"/>
                <c:pt idx="0">
                  <c:v>1.25</c:v>
                </c:pt>
              </c:numCache>
            </c:numRef>
          </c:xVal>
          <c:yVal>
            <c:numRef>
              <c:f>'5 DOFA'!$AC$44</c:f>
              <c:numCache>
                <c:formatCode>0.00</c:formatCode>
                <c:ptCount val="1"/>
                <c:pt idx="0">
                  <c:v>0.98</c:v>
                </c:pt>
              </c:numCache>
            </c:numRef>
          </c:yVal>
          <c:bubbleSize>
            <c:numLit>
              <c:formatCode>General</c:formatCode>
              <c:ptCount val="1"/>
              <c:pt idx="0">
                <c:v>1</c:v>
              </c:pt>
            </c:numLit>
          </c:bubbleSize>
          <c:bubble3D val="0"/>
          <c:extLst>
            <c:ext xmlns:c16="http://schemas.microsoft.com/office/drawing/2014/chart" uri="{C3380CC4-5D6E-409C-BE32-E72D297353CC}">
              <c16:uniqueId val="{00000011-1183-4950-8530-63CADFB661C1}"/>
            </c:ext>
          </c:extLst>
        </c:ser>
        <c:ser>
          <c:idx val="9"/>
          <c:order val="9"/>
          <c:tx>
            <c:strRef>
              <c:f>'5 DOFA'!$AG$29</c:f>
              <c:strCache>
                <c:ptCount val="1"/>
                <c:pt idx="0">
                  <c:v>D1, O7</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2.3154844528285399E-2"/>
                  <c:y val="-0.105090311986864"/>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DOFA'!$AB$45</c:f>
              <c:numCache>
                <c:formatCode>0.00</c:formatCode>
                <c:ptCount val="1"/>
                <c:pt idx="0">
                  <c:v>0.8</c:v>
                </c:pt>
              </c:numCache>
            </c:numRef>
          </c:xVal>
          <c:yVal>
            <c:numRef>
              <c:f>'5 DOFA'!$AC$45</c:f>
              <c:numCache>
                <c:formatCode>0.00</c:formatCode>
                <c:ptCount val="1"/>
                <c:pt idx="0">
                  <c:v>0.87</c:v>
                </c:pt>
              </c:numCache>
            </c:numRef>
          </c:yVal>
          <c:bubbleSize>
            <c:numLit>
              <c:formatCode>General</c:formatCode>
              <c:ptCount val="1"/>
              <c:pt idx="0">
                <c:v>1</c:v>
              </c:pt>
            </c:numLit>
          </c:bubbleSize>
          <c:bubble3D val="0"/>
          <c:extLst>
            <c:ext xmlns:c16="http://schemas.microsoft.com/office/drawing/2014/chart" uri="{C3380CC4-5D6E-409C-BE32-E72D297353CC}">
              <c16:uniqueId val="{00000013-1183-4950-8530-63CADFB661C1}"/>
            </c:ext>
          </c:extLst>
        </c:ser>
        <c:ser>
          <c:idx val="10"/>
          <c:order val="10"/>
          <c:tx>
            <c:strRef>
              <c:f>'5 DOFA'!$AG$30</c:f>
              <c:strCache>
                <c:ptCount val="1"/>
                <c:pt idx="0">
                  <c:v>D10, O10</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2.8212916422938068E-2"/>
                  <c:y val="-0.14130788945499459"/>
                </c:manualLayout>
              </c:layout>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DOFA'!$AB$46</c:f>
              <c:numCache>
                <c:formatCode>0.00</c:formatCode>
                <c:ptCount val="1"/>
                <c:pt idx="0">
                  <c:v>0.75</c:v>
                </c:pt>
              </c:numCache>
            </c:numRef>
          </c:xVal>
          <c:yVal>
            <c:numRef>
              <c:f>'5 DOFA'!$AC$46</c:f>
              <c:numCache>
                <c:formatCode>0.00</c:formatCode>
                <c:ptCount val="1"/>
                <c:pt idx="0">
                  <c:v>0.78</c:v>
                </c:pt>
              </c:numCache>
            </c:numRef>
          </c:yVal>
          <c:bubbleSize>
            <c:numLit>
              <c:formatCode>General</c:formatCode>
              <c:ptCount val="1"/>
              <c:pt idx="0">
                <c:v>1</c:v>
              </c:pt>
            </c:numLit>
          </c:bubbleSize>
          <c:bubble3D val="0"/>
          <c:extLst>
            <c:ext xmlns:c16="http://schemas.microsoft.com/office/drawing/2014/chart" uri="{C3380CC4-5D6E-409C-BE32-E72D297353CC}">
              <c16:uniqueId val="{00000015-1183-4950-8530-63CADFB661C1}"/>
            </c:ext>
          </c:extLst>
        </c:ser>
        <c:ser>
          <c:idx val="11"/>
          <c:order val="11"/>
          <c:tx>
            <c:strRef>
              <c:f>'5 DOFA'!$AH$27</c:f>
              <c:strCache>
                <c:ptCount val="1"/>
                <c:pt idx="0">
                  <c:v>D2, A1</c:v>
                </c:pt>
              </c:strCache>
            </c:strRef>
          </c:tx>
          <c:spPr>
            <a:gradFill rotWithShape="1">
              <a:gsLst>
                <a:gs pos="0">
                  <a:schemeClr val="accent6">
                    <a:lumMod val="80000"/>
                    <a:satMod val="103000"/>
                    <a:lumMod val="102000"/>
                    <a:tint val="94000"/>
                  </a:schemeClr>
                </a:gs>
                <a:gs pos="50000">
                  <a:schemeClr val="accent6">
                    <a:lumMod val="80000"/>
                    <a:satMod val="110000"/>
                    <a:lumMod val="100000"/>
                    <a:shade val="100000"/>
                  </a:schemeClr>
                </a:gs>
                <a:gs pos="100000">
                  <a:schemeClr val="accent6">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1.747045151072953E-3"/>
                  <c:y val="1.4838393524231134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lt1"/>
                      </a:solidFill>
                      <a:latin typeface="+mn-lt"/>
                      <a:ea typeface="+mn-ea"/>
                      <a:cs typeface="+mn-cs"/>
                    </a:defRPr>
                  </a:pPr>
                  <a:endParaRPr lang="es-MX"/>
                </a:p>
              </c:txPr>
              <c:dLblPos val="r"/>
              <c:showLegendKey val="1"/>
              <c:showVal val="1"/>
              <c:showCatName val="1"/>
              <c:showSerName val="1"/>
              <c:showPercent val="0"/>
              <c:showBubbleSize val="0"/>
              <c:extLst>
                <c:ext xmlns:c15="http://schemas.microsoft.com/office/drawing/2012/chart" uri="{CE6537A1-D6FC-4f65-9D91-7224C49458BB}">
                  <c15:layout>
                    <c:manualLayout>
                      <c:w val="9.7619185687457963E-2"/>
                      <c:h val="0.10683065357342428"/>
                    </c:manualLayout>
                  </c15:layout>
                </c:ext>
                <c:ext xmlns:c16="http://schemas.microsoft.com/office/drawing/2014/chart" uri="{C3380CC4-5D6E-409C-BE32-E72D297353CC}">
                  <c16:uniqueId val="{00000016-1183-4950-8530-63CADFB661C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1"/>
            <c:showVal val="1"/>
            <c:showCatName val="1"/>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DOFA'!$AB$51</c:f>
              <c:numCache>
                <c:formatCode>0.00</c:formatCode>
                <c:ptCount val="1"/>
                <c:pt idx="0">
                  <c:v>1.73</c:v>
                </c:pt>
              </c:numCache>
            </c:numRef>
          </c:xVal>
          <c:yVal>
            <c:numRef>
              <c:f>'5 DOFA'!$AC$51</c:f>
              <c:numCache>
                <c:formatCode>0.00</c:formatCode>
                <c:ptCount val="1"/>
                <c:pt idx="0">
                  <c:v>1.98</c:v>
                </c:pt>
              </c:numCache>
            </c:numRef>
          </c:yVal>
          <c:bubbleSize>
            <c:numLit>
              <c:formatCode>General</c:formatCode>
              <c:ptCount val="1"/>
              <c:pt idx="0">
                <c:v>1</c:v>
              </c:pt>
            </c:numLit>
          </c:bubbleSize>
          <c:bubble3D val="0"/>
          <c:extLst>
            <c:ext xmlns:c16="http://schemas.microsoft.com/office/drawing/2014/chart" uri="{C3380CC4-5D6E-409C-BE32-E72D297353CC}">
              <c16:uniqueId val="{00000017-1183-4950-8530-63CADFB661C1}"/>
            </c:ext>
          </c:extLst>
        </c:ser>
        <c:ser>
          <c:idx val="12"/>
          <c:order val="12"/>
          <c:tx>
            <c:strRef>
              <c:f>'5 DOFA'!$AH$28</c:f>
              <c:strCache>
                <c:ptCount val="1"/>
                <c:pt idx="0">
                  <c:v>D6, A3</c:v>
                </c:pt>
              </c:strCache>
            </c:strRef>
          </c:tx>
          <c:spPr>
            <a:gradFill rotWithShape="1">
              <a:gsLst>
                <a:gs pos="0">
                  <a:schemeClr val="accent2">
                    <a:lumMod val="60000"/>
                    <a:lumOff val="40000"/>
                    <a:satMod val="103000"/>
                    <a:lumMod val="102000"/>
                    <a:tint val="94000"/>
                  </a:schemeClr>
                </a:gs>
                <a:gs pos="50000">
                  <a:schemeClr val="accent2">
                    <a:lumMod val="60000"/>
                    <a:lumOff val="40000"/>
                    <a:satMod val="110000"/>
                    <a:lumMod val="100000"/>
                    <a:shade val="100000"/>
                  </a:schemeClr>
                </a:gs>
                <a:gs pos="100000">
                  <a:schemeClr val="accent2">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DOFA'!$AB$52</c:f>
              <c:numCache>
                <c:formatCode>0.00</c:formatCode>
                <c:ptCount val="1"/>
                <c:pt idx="0">
                  <c:v>1.25</c:v>
                </c:pt>
              </c:numCache>
            </c:numRef>
          </c:xVal>
          <c:yVal>
            <c:numRef>
              <c:f>'5 DOFA'!$AC$52</c:f>
              <c:numCache>
                <c:formatCode>0.00</c:formatCode>
                <c:ptCount val="1"/>
                <c:pt idx="0">
                  <c:v>1.54</c:v>
                </c:pt>
              </c:numCache>
            </c:numRef>
          </c:yVal>
          <c:bubbleSize>
            <c:numLit>
              <c:formatCode>General</c:formatCode>
              <c:ptCount val="1"/>
              <c:pt idx="0">
                <c:v>1</c:v>
              </c:pt>
            </c:numLit>
          </c:bubbleSize>
          <c:bubble3D val="0"/>
          <c:extLst>
            <c:ext xmlns:c16="http://schemas.microsoft.com/office/drawing/2014/chart" uri="{C3380CC4-5D6E-409C-BE32-E72D297353CC}">
              <c16:uniqueId val="{00000000-572E-41F5-B7C2-F27DCB58DBE4}"/>
            </c:ext>
          </c:extLst>
        </c:ser>
        <c:ser>
          <c:idx val="13"/>
          <c:order val="13"/>
          <c:tx>
            <c:strRef>
              <c:f>'5 DOFA'!$AH$29</c:f>
              <c:strCache>
                <c:ptCount val="1"/>
                <c:pt idx="0">
                  <c:v>D1, A8</c:v>
                </c:pt>
              </c:strCache>
            </c:strRef>
          </c:tx>
          <c:spPr>
            <a:gradFill rotWithShape="1">
              <a:gsLst>
                <a:gs pos="0">
                  <a:schemeClr val="accent4">
                    <a:lumMod val="60000"/>
                    <a:lumOff val="40000"/>
                    <a:satMod val="103000"/>
                    <a:lumMod val="102000"/>
                    <a:tint val="94000"/>
                  </a:schemeClr>
                </a:gs>
                <a:gs pos="50000">
                  <a:schemeClr val="accent4">
                    <a:lumMod val="60000"/>
                    <a:lumOff val="40000"/>
                    <a:satMod val="110000"/>
                    <a:lumMod val="100000"/>
                    <a:shade val="100000"/>
                  </a:schemeClr>
                </a:gs>
                <a:gs pos="100000">
                  <a:schemeClr val="accent4">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DOFA'!$AB$53</c:f>
              <c:numCache>
                <c:formatCode>0.00</c:formatCode>
                <c:ptCount val="1"/>
                <c:pt idx="0">
                  <c:v>0.8</c:v>
                </c:pt>
              </c:numCache>
            </c:numRef>
          </c:xVal>
          <c:yVal>
            <c:numRef>
              <c:f>'5 DOFA'!$AC$53</c:f>
              <c:numCache>
                <c:formatCode>0.00</c:formatCode>
                <c:ptCount val="1"/>
                <c:pt idx="0">
                  <c:v>0.59</c:v>
                </c:pt>
              </c:numCache>
            </c:numRef>
          </c:yVal>
          <c:bubbleSize>
            <c:numLit>
              <c:formatCode>General</c:formatCode>
              <c:ptCount val="1"/>
              <c:pt idx="0">
                <c:v>1</c:v>
              </c:pt>
            </c:numLit>
          </c:bubbleSize>
          <c:bubble3D val="0"/>
          <c:extLst>
            <c:ext xmlns:c16="http://schemas.microsoft.com/office/drawing/2014/chart" uri="{C3380CC4-5D6E-409C-BE32-E72D297353CC}">
              <c16:uniqueId val="{00000001-572E-41F5-B7C2-F27DCB58DBE4}"/>
            </c:ext>
          </c:extLst>
        </c:ser>
        <c:ser>
          <c:idx val="14"/>
          <c:order val="14"/>
          <c:tx>
            <c:strRef>
              <c:f>'5 DOFA'!$AH$30</c:f>
              <c:strCache>
                <c:ptCount val="1"/>
                <c:pt idx="0">
                  <c:v>D10, A4</c:v>
                </c:pt>
              </c:strCache>
            </c:strRef>
          </c:tx>
          <c:spPr>
            <a:gradFill rotWithShape="1">
              <a:gsLst>
                <a:gs pos="0">
                  <a:schemeClr val="accent6">
                    <a:lumMod val="60000"/>
                    <a:lumOff val="40000"/>
                    <a:satMod val="103000"/>
                    <a:lumMod val="102000"/>
                    <a:tint val="94000"/>
                  </a:schemeClr>
                </a:gs>
                <a:gs pos="50000">
                  <a:schemeClr val="accent6">
                    <a:lumMod val="60000"/>
                    <a:lumOff val="40000"/>
                    <a:satMod val="110000"/>
                    <a:lumMod val="100000"/>
                    <a:shade val="100000"/>
                  </a:schemeClr>
                </a:gs>
                <a:gs pos="100000">
                  <a:schemeClr val="accent6">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lt1"/>
                    </a:solidFill>
                    <a:latin typeface="+mn-lt"/>
                    <a:ea typeface="+mn-ea"/>
                    <a:cs typeface="+mn-cs"/>
                  </a:defRPr>
                </a:pPr>
                <a:endParaRPr lang="es-MX"/>
              </a:p>
            </c:txPr>
            <c:dLblPos val="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lt1"/>
                      </a:solidFill>
                      <a:prstDash val="solid"/>
                      <a:round/>
                    </a:ln>
                    <a:effectLst/>
                  </c:spPr>
                </c15:leaderLines>
              </c:ext>
            </c:extLst>
          </c:dLbls>
          <c:xVal>
            <c:numRef>
              <c:f>'5 DOFA'!$AB$54</c:f>
              <c:numCache>
                <c:formatCode>0.00</c:formatCode>
                <c:ptCount val="1"/>
                <c:pt idx="0">
                  <c:v>0.75</c:v>
                </c:pt>
              </c:numCache>
            </c:numRef>
          </c:xVal>
          <c:yVal>
            <c:numRef>
              <c:f>'5 DOFA'!$AC$54</c:f>
              <c:numCache>
                <c:formatCode>0.00</c:formatCode>
                <c:ptCount val="1"/>
                <c:pt idx="0">
                  <c:v>0.28000000000000003</c:v>
                </c:pt>
              </c:numCache>
            </c:numRef>
          </c:yVal>
          <c:bubbleSize>
            <c:numLit>
              <c:formatCode>General</c:formatCode>
              <c:ptCount val="1"/>
              <c:pt idx="0">
                <c:v>1</c:v>
              </c:pt>
            </c:numLit>
          </c:bubbleSize>
          <c:bubble3D val="0"/>
          <c:extLst>
            <c:ext xmlns:c16="http://schemas.microsoft.com/office/drawing/2014/chart" uri="{C3380CC4-5D6E-409C-BE32-E72D297353CC}">
              <c16:uniqueId val="{00000002-572E-41F5-B7C2-F27DCB58DBE4}"/>
            </c:ext>
          </c:extLst>
        </c:ser>
        <c:ser>
          <c:idx val="15"/>
          <c:order val="15"/>
          <c:tx>
            <c:strRef>
              <c:f>'5 DOFA'!$AE$31</c:f>
              <c:strCache>
                <c:ptCount val="1"/>
                <c:pt idx="0">
                  <c:v>F4,O5</c:v>
                </c:pt>
              </c:strCache>
            </c:strRef>
          </c:tx>
          <c:spPr>
            <a:gradFill rotWithShape="1">
              <a:gsLst>
                <a:gs pos="0">
                  <a:schemeClr val="accent2">
                    <a:lumMod val="50000"/>
                    <a:satMod val="103000"/>
                    <a:lumMod val="102000"/>
                    <a:tint val="94000"/>
                  </a:schemeClr>
                </a:gs>
                <a:gs pos="50000">
                  <a:schemeClr val="accent2">
                    <a:lumMod val="50000"/>
                    <a:satMod val="110000"/>
                    <a:lumMod val="100000"/>
                    <a:shade val="100000"/>
                  </a:schemeClr>
                </a:gs>
                <a:gs pos="100000">
                  <a:schemeClr val="accent2">
                    <a:lumMod val="5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DOFA'!$AB$31</c:f>
              <c:numCache>
                <c:formatCode>0.00</c:formatCode>
                <c:ptCount val="1"/>
                <c:pt idx="0">
                  <c:v>0.32</c:v>
                </c:pt>
              </c:numCache>
            </c:numRef>
          </c:xVal>
          <c:yVal>
            <c:numRef>
              <c:f>'5 DOFA'!$AC$31</c:f>
              <c:numCache>
                <c:formatCode>0.00</c:formatCode>
                <c:ptCount val="1"/>
                <c:pt idx="0">
                  <c:v>0.68</c:v>
                </c:pt>
              </c:numCache>
            </c:numRef>
          </c:yVal>
          <c:bubbleSize>
            <c:numLit>
              <c:formatCode>General</c:formatCode>
              <c:ptCount val="1"/>
              <c:pt idx="0">
                <c:v>1</c:v>
              </c:pt>
            </c:numLit>
          </c:bubbleSize>
          <c:bubble3D val="0"/>
          <c:extLst>
            <c:ext xmlns:c16="http://schemas.microsoft.com/office/drawing/2014/chart" uri="{C3380CC4-5D6E-409C-BE32-E72D297353CC}">
              <c16:uniqueId val="{00000003-0835-4637-86E5-6C421DAA837F}"/>
            </c:ext>
          </c:extLst>
        </c:ser>
        <c:ser>
          <c:idx val="16"/>
          <c:order val="16"/>
          <c:tx>
            <c:strRef>
              <c:f>'5 DOFA'!$AA$32</c:f>
              <c:strCache>
                <c:ptCount val="1"/>
                <c:pt idx="0">
                  <c:v>F7,O8</c:v>
                </c:pt>
              </c:strCache>
            </c:strRef>
          </c:tx>
          <c:spPr>
            <a:gradFill rotWithShape="1">
              <a:gsLst>
                <a:gs pos="0">
                  <a:schemeClr val="accent4">
                    <a:lumMod val="50000"/>
                    <a:satMod val="103000"/>
                    <a:lumMod val="102000"/>
                    <a:tint val="94000"/>
                  </a:schemeClr>
                </a:gs>
                <a:gs pos="50000">
                  <a:schemeClr val="accent4">
                    <a:lumMod val="50000"/>
                    <a:satMod val="110000"/>
                    <a:lumMod val="100000"/>
                    <a:shade val="100000"/>
                  </a:schemeClr>
                </a:gs>
                <a:gs pos="100000">
                  <a:schemeClr val="accent4">
                    <a:lumMod val="5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DOFA'!$AB$32</c:f>
              <c:numCache>
                <c:formatCode>0.00</c:formatCode>
                <c:ptCount val="1"/>
                <c:pt idx="0">
                  <c:v>0.17</c:v>
                </c:pt>
              </c:numCache>
            </c:numRef>
          </c:xVal>
          <c:yVal>
            <c:numRef>
              <c:f>'5 DOFA'!$AC$32</c:f>
              <c:numCache>
                <c:formatCode>0.00</c:formatCode>
                <c:ptCount val="1"/>
                <c:pt idx="0">
                  <c:v>0.19</c:v>
                </c:pt>
              </c:numCache>
            </c:numRef>
          </c:yVal>
          <c:bubbleSize>
            <c:numLit>
              <c:formatCode>General</c:formatCode>
              <c:ptCount val="1"/>
              <c:pt idx="0">
                <c:v>1</c:v>
              </c:pt>
            </c:numLit>
          </c:bubbleSize>
          <c:bubble3D val="0"/>
          <c:extLst>
            <c:ext xmlns:c16="http://schemas.microsoft.com/office/drawing/2014/chart" uri="{C3380CC4-5D6E-409C-BE32-E72D297353CC}">
              <c16:uniqueId val="{00000004-0835-4637-86E5-6C421DAA837F}"/>
            </c:ext>
          </c:extLst>
        </c:ser>
        <c:ser>
          <c:idx val="17"/>
          <c:order val="17"/>
          <c:tx>
            <c:strRef>
              <c:f>'5 DOFA'!$AF$30</c:f>
              <c:strCache>
                <c:ptCount val="1"/>
                <c:pt idx="0">
                  <c:v>F1,A4</c:v>
                </c:pt>
              </c:strCache>
            </c:strRef>
          </c:tx>
          <c:spPr>
            <a:gradFill rotWithShape="1">
              <a:gsLst>
                <a:gs pos="0">
                  <a:schemeClr val="accent6">
                    <a:lumMod val="50000"/>
                    <a:satMod val="103000"/>
                    <a:lumMod val="102000"/>
                    <a:tint val="94000"/>
                  </a:schemeClr>
                </a:gs>
                <a:gs pos="50000">
                  <a:schemeClr val="accent6">
                    <a:lumMod val="50000"/>
                    <a:satMod val="110000"/>
                    <a:lumMod val="100000"/>
                    <a:shade val="100000"/>
                  </a:schemeClr>
                </a:gs>
                <a:gs pos="100000">
                  <a:schemeClr val="accent6">
                    <a:lumMod val="5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DOFA'!$AB$38</c:f>
              <c:numCache>
                <c:formatCode>0.00</c:formatCode>
                <c:ptCount val="1"/>
                <c:pt idx="0">
                  <c:v>0.33</c:v>
                </c:pt>
              </c:numCache>
            </c:numRef>
          </c:xVal>
          <c:yVal>
            <c:numRef>
              <c:f>'5 DOFA'!$AC$38</c:f>
              <c:numCache>
                <c:formatCode>0.00</c:formatCode>
                <c:ptCount val="1"/>
                <c:pt idx="0">
                  <c:v>0.28000000000000003</c:v>
                </c:pt>
              </c:numCache>
            </c:numRef>
          </c:yVal>
          <c:bubbleSize>
            <c:numLit>
              <c:formatCode>General</c:formatCode>
              <c:ptCount val="1"/>
              <c:pt idx="0">
                <c:v>1</c:v>
              </c:pt>
            </c:numLit>
          </c:bubbleSize>
          <c:bubble3D val="0"/>
          <c:extLst>
            <c:ext xmlns:c16="http://schemas.microsoft.com/office/drawing/2014/chart" uri="{C3380CC4-5D6E-409C-BE32-E72D297353CC}">
              <c16:uniqueId val="{00000005-0835-4637-86E5-6C421DAA837F}"/>
            </c:ext>
          </c:extLst>
        </c:ser>
        <c:ser>
          <c:idx val="18"/>
          <c:order val="18"/>
          <c:tx>
            <c:strRef>
              <c:f>'5 DOFA'!$AF$31</c:f>
              <c:strCache>
                <c:ptCount val="1"/>
                <c:pt idx="0">
                  <c:v>F4,A6</c:v>
                </c:pt>
              </c:strCache>
            </c:strRef>
          </c:tx>
          <c:spPr>
            <a:gradFill rotWithShape="1">
              <a:gsLst>
                <a:gs pos="0">
                  <a:schemeClr val="accent2">
                    <a:lumMod val="70000"/>
                    <a:lumOff val="30000"/>
                    <a:satMod val="103000"/>
                    <a:lumMod val="102000"/>
                    <a:tint val="94000"/>
                  </a:schemeClr>
                </a:gs>
                <a:gs pos="50000">
                  <a:schemeClr val="accent2">
                    <a:lumMod val="70000"/>
                    <a:lumOff val="30000"/>
                    <a:satMod val="110000"/>
                    <a:lumMod val="100000"/>
                    <a:shade val="100000"/>
                  </a:schemeClr>
                </a:gs>
                <a:gs pos="100000">
                  <a:schemeClr val="accent2">
                    <a:lumMod val="70000"/>
                    <a:lumOff val="3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DOFA'!$AB$39</c:f>
              <c:numCache>
                <c:formatCode>0.00</c:formatCode>
                <c:ptCount val="1"/>
                <c:pt idx="0">
                  <c:v>0.32</c:v>
                </c:pt>
              </c:numCache>
            </c:numRef>
          </c:xVal>
          <c:yVal>
            <c:numRef>
              <c:f>'5 DOFA'!$AC$39</c:f>
              <c:numCache>
                <c:formatCode>0.00</c:formatCode>
                <c:ptCount val="1"/>
                <c:pt idx="0">
                  <c:v>0.12</c:v>
                </c:pt>
              </c:numCache>
            </c:numRef>
          </c:yVal>
          <c:bubbleSize>
            <c:numLit>
              <c:formatCode>General</c:formatCode>
              <c:ptCount val="1"/>
              <c:pt idx="0">
                <c:v>1</c:v>
              </c:pt>
            </c:numLit>
          </c:bubbleSize>
          <c:bubble3D val="0"/>
          <c:extLst>
            <c:ext xmlns:c16="http://schemas.microsoft.com/office/drawing/2014/chart" uri="{C3380CC4-5D6E-409C-BE32-E72D297353CC}">
              <c16:uniqueId val="{00000006-0835-4637-86E5-6C421DAA837F}"/>
            </c:ext>
          </c:extLst>
        </c:ser>
        <c:ser>
          <c:idx val="19"/>
          <c:order val="19"/>
          <c:tx>
            <c:strRef>
              <c:f>'5 DOFA'!$AF$32</c:f>
              <c:strCache>
                <c:ptCount val="1"/>
                <c:pt idx="0">
                  <c:v>F7,A1</c:v>
                </c:pt>
              </c:strCache>
            </c:strRef>
          </c:tx>
          <c:spPr>
            <a:gradFill rotWithShape="1">
              <a:gsLst>
                <a:gs pos="0">
                  <a:schemeClr val="accent4">
                    <a:lumMod val="70000"/>
                    <a:lumOff val="30000"/>
                    <a:satMod val="103000"/>
                    <a:lumMod val="102000"/>
                    <a:tint val="94000"/>
                  </a:schemeClr>
                </a:gs>
                <a:gs pos="50000">
                  <a:schemeClr val="accent4">
                    <a:lumMod val="70000"/>
                    <a:lumOff val="30000"/>
                    <a:satMod val="110000"/>
                    <a:lumMod val="100000"/>
                    <a:shade val="100000"/>
                  </a:schemeClr>
                </a:gs>
                <a:gs pos="100000">
                  <a:schemeClr val="accent4">
                    <a:lumMod val="70000"/>
                    <a:lumOff val="3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DOFA'!$AB$40</c:f>
              <c:numCache>
                <c:formatCode>0.00</c:formatCode>
                <c:ptCount val="1"/>
                <c:pt idx="0">
                  <c:v>0.17</c:v>
                </c:pt>
              </c:numCache>
            </c:numRef>
          </c:xVal>
          <c:yVal>
            <c:numRef>
              <c:f>'5 DOFA'!$AC$40</c:f>
              <c:numCache>
                <c:formatCode>General</c:formatCode>
                <c:ptCount val="1"/>
                <c:pt idx="0">
                  <c:v>1.98</c:v>
                </c:pt>
              </c:numCache>
            </c:numRef>
          </c:yVal>
          <c:bubbleSize>
            <c:numLit>
              <c:formatCode>General</c:formatCode>
              <c:ptCount val="1"/>
              <c:pt idx="0">
                <c:v>1</c:v>
              </c:pt>
            </c:numLit>
          </c:bubbleSize>
          <c:bubble3D val="0"/>
          <c:extLst>
            <c:ext xmlns:c16="http://schemas.microsoft.com/office/drawing/2014/chart" uri="{C3380CC4-5D6E-409C-BE32-E72D297353CC}">
              <c16:uniqueId val="{00000007-0835-4637-86E5-6C421DAA837F}"/>
            </c:ext>
          </c:extLst>
        </c:ser>
        <c:ser>
          <c:idx val="20"/>
          <c:order val="20"/>
          <c:tx>
            <c:strRef>
              <c:f>'5 DOFA'!$AG$31</c:f>
              <c:strCache>
                <c:ptCount val="1"/>
                <c:pt idx="0">
                  <c:v>D7,O5</c:v>
                </c:pt>
              </c:strCache>
            </c:strRef>
          </c:tx>
          <c:spPr>
            <a:gradFill rotWithShape="1">
              <a:gsLst>
                <a:gs pos="0">
                  <a:schemeClr val="accent6">
                    <a:lumMod val="70000"/>
                    <a:lumOff val="30000"/>
                    <a:satMod val="103000"/>
                    <a:lumMod val="102000"/>
                    <a:tint val="94000"/>
                  </a:schemeClr>
                </a:gs>
                <a:gs pos="50000">
                  <a:schemeClr val="accent6">
                    <a:lumMod val="70000"/>
                    <a:lumOff val="30000"/>
                    <a:satMod val="110000"/>
                    <a:lumMod val="100000"/>
                    <a:shade val="100000"/>
                  </a:schemeClr>
                </a:gs>
                <a:gs pos="100000">
                  <a:schemeClr val="accent6">
                    <a:lumMod val="70000"/>
                    <a:lumOff val="3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DOFA'!$AB$47</c:f>
              <c:numCache>
                <c:formatCode>General</c:formatCode>
                <c:ptCount val="1"/>
                <c:pt idx="0">
                  <c:v>0.16</c:v>
                </c:pt>
              </c:numCache>
            </c:numRef>
          </c:xVal>
          <c:yVal>
            <c:numRef>
              <c:f>'5 DOFA'!$AC$47</c:f>
              <c:numCache>
                <c:formatCode>0.00</c:formatCode>
                <c:ptCount val="1"/>
                <c:pt idx="0">
                  <c:v>0.68</c:v>
                </c:pt>
              </c:numCache>
            </c:numRef>
          </c:yVal>
          <c:bubbleSize>
            <c:numLit>
              <c:formatCode>General</c:formatCode>
              <c:ptCount val="1"/>
              <c:pt idx="0">
                <c:v>1</c:v>
              </c:pt>
            </c:numLit>
          </c:bubbleSize>
          <c:bubble3D val="0"/>
          <c:extLst>
            <c:ext xmlns:c16="http://schemas.microsoft.com/office/drawing/2014/chart" uri="{C3380CC4-5D6E-409C-BE32-E72D297353CC}">
              <c16:uniqueId val="{00000008-0835-4637-86E5-6C421DAA837F}"/>
            </c:ext>
          </c:extLst>
        </c:ser>
        <c:ser>
          <c:idx val="21"/>
          <c:order val="21"/>
          <c:tx>
            <c:strRef>
              <c:f>'5 DOFA'!$AG$32</c:f>
              <c:strCache>
                <c:ptCount val="1"/>
                <c:pt idx="0">
                  <c:v>D5,O8</c:v>
                </c:pt>
              </c:strCache>
            </c:strRef>
          </c:tx>
          <c:spPr>
            <a:gradFill rotWithShape="1">
              <a:gsLst>
                <a:gs pos="0">
                  <a:schemeClr val="accent2">
                    <a:lumMod val="70000"/>
                    <a:satMod val="103000"/>
                    <a:lumMod val="102000"/>
                    <a:tint val="94000"/>
                  </a:schemeClr>
                </a:gs>
                <a:gs pos="50000">
                  <a:schemeClr val="accent2">
                    <a:lumMod val="70000"/>
                    <a:satMod val="110000"/>
                    <a:lumMod val="100000"/>
                    <a:shade val="100000"/>
                  </a:schemeClr>
                </a:gs>
                <a:gs pos="100000">
                  <a:schemeClr val="accent2">
                    <a:lumMod val="7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DOFA'!$AB$48</c:f>
              <c:numCache>
                <c:formatCode>General</c:formatCode>
                <c:ptCount val="1"/>
                <c:pt idx="0">
                  <c:v>0.08</c:v>
                </c:pt>
              </c:numCache>
            </c:numRef>
          </c:xVal>
          <c:yVal>
            <c:numRef>
              <c:f>'5 DOFA'!$AC$48</c:f>
              <c:numCache>
                <c:formatCode>0.00</c:formatCode>
                <c:ptCount val="1"/>
                <c:pt idx="0">
                  <c:v>0.19</c:v>
                </c:pt>
              </c:numCache>
            </c:numRef>
          </c:yVal>
          <c:bubbleSize>
            <c:numLit>
              <c:formatCode>General</c:formatCode>
              <c:ptCount val="1"/>
              <c:pt idx="0">
                <c:v>1</c:v>
              </c:pt>
            </c:numLit>
          </c:bubbleSize>
          <c:bubble3D val="0"/>
          <c:extLst>
            <c:ext xmlns:c16="http://schemas.microsoft.com/office/drawing/2014/chart" uri="{C3380CC4-5D6E-409C-BE32-E72D297353CC}">
              <c16:uniqueId val="{0000000A-0835-4637-86E5-6C421DAA837F}"/>
            </c:ext>
          </c:extLst>
        </c:ser>
        <c:ser>
          <c:idx val="22"/>
          <c:order val="22"/>
          <c:tx>
            <c:strRef>
              <c:f>'5 DOFA'!$AH$31</c:f>
              <c:strCache>
                <c:ptCount val="1"/>
                <c:pt idx="0">
                  <c:v>D7,A6</c:v>
                </c:pt>
              </c:strCache>
            </c:strRef>
          </c:tx>
          <c:spPr>
            <a:gradFill rotWithShape="1">
              <a:gsLst>
                <a:gs pos="0">
                  <a:schemeClr val="accent4">
                    <a:lumMod val="70000"/>
                    <a:satMod val="103000"/>
                    <a:lumMod val="102000"/>
                    <a:tint val="94000"/>
                  </a:schemeClr>
                </a:gs>
                <a:gs pos="50000">
                  <a:schemeClr val="accent4">
                    <a:lumMod val="70000"/>
                    <a:satMod val="110000"/>
                    <a:lumMod val="100000"/>
                    <a:shade val="100000"/>
                  </a:schemeClr>
                </a:gs>
                <a:gs pos="100000">
                  <a:schemeClr val="accent4">
                    <a:lumMod val="7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DOFA'!$AB$55</c:f>
              <c:numCache>
                <c:formatCode>General</c:formatCode>
                <c:ptCount val="1"/>
                <c:pt idx="0">
                  <c:v>0.16</c:v>
                </c:pt>
              </c:numCache>
            </c:numRef>
          </c:xVal>
          <c:yVal>
            <c:numRef>
              <c:f>'5 DOFA'!$AC$55</c:f>
              <c:numCache>
                <c:formatCode>0.00</c:formatCode>
                <c:ptCount val="1"/>
                <c:pt idx="0">
                  <c:v>0.12</c:v>
                </c:pt>
              </c:numCache>
            </c:numRef>
          </c:yVal>
          <c:bubbleSize>
            <c:numLit>
              <c:formatCode>General</c:formatCode>
              <c:ptCount val="1"/>
              <c:pt idx="0">
                <c:v>1</c:v>
              </c:pt>
            </c:numLit>
          </c:bubbleSize>
          <c:bubble3D val="0"/>
          <c:extLst>
            <c:ext xmlns:c16="http://schemas.microsoft.com/office/drawing/2014/chart" uri="{C3380CC4-5D6E-409C-BE32-E72D297353CC}">
              <c16:uniqueId val="{0000000B-0835-4637-86E5-6C421DAA837F}"/>
            </c:ext>
          </c:extLst>
        </c:ser>
        <c:ser>
          <c:idx val="23"/>
          <c:order val="23"/>
          <c:tx>
            <c:strRef>
              <c:f>'5 DOFA'!$AH$32</c:f>
              <c:strCache>
                <c:ptCount val="1"/>
                <c:pt idx="0">
                  <c:v>D5,A1</c:v>
                </c:pt>
              </c:strCache>
            </c:strRef>
          </c:tx>
          <c:spPr>
            <a:gradFill rotWithShape="1">
              <a:gsLst>
                <a:gs pos="0">
                  <a:schemeClr val="accent6">
                    <a:lumMod val="70000"/>
                    <a:satMod val="103000"/>
                    <a:lumMod val="102000"/>
                    <a:tint val="94000"/>
                  </a:schemeClr>
                </a:gs>
                <a:gs pos="50000">
                  <a:schemeClr val="accent6">
                    <a:lumMod val="70000"/>
                    <a:satMod val="110000"/>
                    <a:lumMod val="100000"/>
                    <a:shade val="100000"/>
                  </a:schemeClr>
                </a:gs>
                <a:gs pos="100000">
                  <a:schemeClr val="accent6">
                    <a:lumMod val="70000"/>
                    <a:lumMod val="99000"/>
                    <a:satMod val="120000"/>
                    <a:shade val="78000"/>
                  </a:schemeClr>
                </a:gs>
              </a:gsLst>
              <a:lin ang="5400000" scaled="0"/>
            </a:gradFill>
            <a:ln w="25400">
              <a:noFill/>
            </a:ln>
            <a:effectLst>
              <a:outerShdw blurRad="57150" dist="19050" dir="5400000" algn="ctr" rotWithShape="0">
                <a:srgbClr val="000000">
                  <a:alpha val="63000"/>
                </a:srgbClr>
              </a:outerShdw>
            </a:effectLst>
          </c:spPr>
          <c:invertIfNegative val="0"/>
          <c:xVal>
            <c:numRef>
              <c:f>'5 DOFA'!$AB$56</c:f>
              <c:numCache>
                <c:formatCode>General</c:formatCode>
                <c:ptCount val="1"/>
                <c:pt idx="0">
                  <c:v>0.08</c:v>
                </c:pt>
              </c:numCache>
            </c:numRef>
          </c:xVal>
          <c:yVal>
            <c:numRef>
              <c:f>'5 DOFA'!$AC$56</c:f>
              <c:numCache>
                <c:formatCode>General</c:formatCode>
                <c:ptCount val="1"/>
                <c:pt idx="0">
                  <c:v>1.98</c:v>
                </c:pt>
              </c:numCache>
            </c:numRef>
          </c:yVal>
          <c:bubbleSize>
            <c:numLit>
              <c:formatCode>General</c:formatCode>
              <c:ptCount val="1"/>
              <c:pt idx="0">
                <c:v>1</c:v>
              </c:pt>
            </c:numLit>
          </c:bubbleSize>
          <c:bubble3D val="0"/>
          <c:extLst>
            <c:ext xmlns:c16="http://schemas.microsoft.com/office/drawing/2014/chart" uri="{C3380CC4-5D6E-409C-BE32-E72D297353CC}">
              <c16:uniqueId val="{0000000C-0835-4637-86E5-6C421DAA837F}"/>
            </c:ext>
          </c:extLst>
        </c:ser>
        <c:dLbls>
          <c:showLegendKey val="0"/>
          <c:showVal val="0"/>
          <c:showCatName val="0"/>
          <c:showSerName val="0"/>
          <c:showPercent val="0"/>
          <c:showBubbleSize val="0"/>
        </c:dLbls>
        <c:bubbleScale val="70"/>
        <c:showNegBubbles val="0"/>
        <c:axId val="722844352"/>
        <c:axId val="722846312"/>
      </c:bubbleChart>
      <c:valAx>
        <c:axId val="722844352"/>
        <c:scaling>
          <c:orientation val="minMax"/>
          <c:max val="2.5"/>
        </c:scaling>
        <c:delete val="0"/>
        <c:axPos val="b"/>
        <c:title>
          <c:tx>
            <c:rich>
              <a:bodyPr rot="0" spcFirstLastPara="1" vertOverflow="ellipsis" vert="horz" wrap="square" anchor="ctr" anchorCtr="1"/>
              <a:lstStyle/>
              <a:p>
                <a:pPr>
                  <a:defRPr sz="800" b="1" i="0" u="none" strike="noStrike" kern="1200" baseline="0">
                    <a:solidFill>
                      <a:schemeClr val="lt1"/>
                    </a:solidFill>
                    <a:latin typeface="+mn-lt"/>
                    <a:ea typeface="+mn-ea"/>
                    <a:cs typeface="+mn-cs"/>
                  </a:defRPr>
                </a:pPr>
                <a:r>
                  <a:rPr lang="es-CO"/>
                  <a:t>FORTALEZAS Y DEBILIDADES</a:t>
                </a:r>
              </a:p>
            </c:rich>
          </c:tx>
          <c:overlay val="0"/>
          <c:spPr>
            <a:noFill/>
            <a:ln>
              <a:noFill/>
            </a:ln>
            <a:effectLst/>
          </c:spPr>
          <c:txPr>
            <a:bodyPr rot="0" spcFirstLastPara="1" vertOverflow="ellipsis" vert="horz" wrap="square" anchor="ctr" anchorCtr="1"/>
            <a:lstStyle/>
            <a:p>
              <a:pPr>
                <a:defRPr sz="800" b="1" i="0" u="none" strike="noStrike" kern="1200" baseline="0">
                  <a:solidFill>
                    <a:schemeClr val="lt1"/>
                  </a:solidFill>
                  <a:latin typeface="+mn-lt"/>
                  <a:ea typeface="+mn-ea"/>
                  <a:cs typeface="+mn-cs"/>
                </a:defRPr>
              </a:pPr>
              <a:endParaRPr lang="es-MX"/>
            </a:p>
          </c:txPr>
        </c:title>
        <c:numFmt formatCode="0.00" sourceLinked="1"/>
        <c:majorTickMark val="out"/>
        <c:minorTickMark val="none"/>
        <c:tickLblPos val="nextTo"/>
        <c:spPr>
          <a:noFill/>
          <a:ln w="6350" cap="flat" cmpd="sng" algn="ctr">
            <a:solidFill>
              <a:schemeClr val="dk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lt1"/>
                </a:solidFill>
                <a:latin typeface="+mn-lt"/>
                <a:ea typeface="+mn-ea"/>
                <a:cs typeface="+mn-cs"/>
              </a:defRPr>
            </a:pPr>
            <a:endParaRPr lang="es-MX"/>
          </a:p>
        </c:txPr>
        <c:crossAx val="722846312"/>
        <c:crosses val="autoZero"/>
        <c:crossBetween val="midCat"/>
      </c:valAx>
      <c:valAx>
        <c:axId val="722846312"/>
        <c:scaling>
          <c:orientation val="minMax"/>
          <c:max val="2.5"/>
        </c:scaling>
        <c:delete val="0"/>
        <c:axPos val="l"/>
        <c:majorGridlines>
          <c:spPr>
            <a:ln w="6350" cap="flat" cmpd="sng" algn="ctr">
              <a:solidFill>
                <a:schemeClr val="dk1">
                  <a:tint val="75000"/>
                </a:schemeClr>
              </a:solidFill>
              <a:prstDash val="solid"/>
              <a:round/>
            </a:ln>
            <a:effectLst/>
          </c:spPr>
        </c:majorGridlines>
        <c:title>
          <c:tx>
            <c:rich>
              <a:bodyPr rot="-5400000" spcFirstLastPara="1" vertOverflow="ellipsis" vert="horz" wrap="square" anchor="ctr" anchorCtr="1"/>
              <a:lstStyle/>
              <a:p>
                <a:pPr>
                  <a:defRPr sz="800" b="1" i="0" u="none" strike="noStrike" kern="1200" baseline="0">
                    <a:solidFill>
                      <a:schemeClr val="lt1"/>
                    </a:solidFill>
                    <a:latin typeface="+mn-lt"/>
                    <a:ea typeface="+mn-ea"/>
                    <a:cs typeface="+mn-cs"/>
                  </a:defRPr>
                </a:pPr>
                <a:r>
                  <a:rPr lang="es-CO"/>
                  <a:t>OPORTUNIDADES Y AMENAZAS</a:t>
                </a:r>
              </a:p>
            </c:rich>
          </c:tx>
          <c:layout>
            <c:manualLayout>
              <c:xMode val="edge"/>
              <c:yMode val="edge"/>
              <c:x val="2.8253189649920601E-2"/>
              <c:y val="0.393459213120748"/>
            </c:manualLayout>
          </c:layout>
          <c:overlay val="0"/>
          <c:spPr>
            <a:noFill/>
            <a:ln>
              <a:noFill/>
            </a:ln>
            <a:effectLst/>
          </c:spPr>
          <c:txPr>
            <a:bodyPr rot="-5400000" spcFirstLastPara="1" vertOverflow="ellipsis" vert="horz" wrap="square" anchor="ctr" anchorCtr="1"/>
            <a:lstStyle/>
            <a:p>
              <a:pPr>
                <a:defRPr sz="800" b="1" i="0" u="none" strike="noStrike" kern="1200" baseline="0">
                  <a:solidFill>
                    <a:schemeClr val="lt1"/>
                  </a:solidFill>
                  <a:latin typeface="+mn-lt"/>
                  <a:ea typeface="+mn-ea"/>
                  <a:cs typeface="+mn-cs"/>
                </a:defRPr>
              </a:pPr>
              <a:endParaRPr lang="es-MX"/>
            </a:p>
          </c:txPr>
        </c:title>
        <c:numFmt formatCode="0.00" sourceLinked="1"/>
        <c:majorTickMark val="out"/>
        <c:minorTickMark val="none"/>
        <c:tickLblPos val="nextTo"/>
        <c:spPr>
          <a:noFill/>
          <a:ln w="6350" cap="flat" cmpd="sng" algn="ctr">
            <a:solidFill>
              <a:schemeClr val="dk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lt1"/>
                </a:solidFill>
                <a:latin typeface="+mn-lt"/>
                <a:ea typeface="+mn-ea"/>
                <a:cs typeface="+mn-cs"/>
              </a:defRPr>
            </a:pPr>
            <a:endParaRPr lang="es-MX"/>
          </a:p>
        </c:txPr>
        <c:crossAx val="722844352"/>
        <c:crosses val="autoZero"/>
        <c:crossBetween val="midCat"/>
      </c:valAx>
      <c:spPr>
        <a:solidFill>
          <a:schemeClr val="dk1">
            <a:tint val="95000"/>
          </a:schemeClr>
        </a:solidFill>
        <a:ln>
          <a:noFill/>
        </a:ln>
        <a:effectLst/>
      </c:spPr>
    </c:plotArea>
    <c:plotVisOnly val="1"/>
    <c:dispBlanksAs val="gap"/>
    <c:showDLblsOverMax val="0"/>
  </c:chart>
  <c:spPr>
    <a:solidFill>
      <a:schemeClr val="dk1"/>
    </a:solidFill>
    <a:ln>
      <a:noFill/>
    </a:ln>
    <a:effectLst/>
  </c:spPr>
  <c:txPr>
    <a:bodyPr/>
    <a:lstStyle/>
    <a:p>
      <a:pPr>
        <a:defRPr sz="800"/>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46">
  <cs:axisTitle>
    <cs:lnRef idx="0"/>
    <cs:fillRef idx="0"/>
    <cs:effectRef idx="0"/>
    <cs:fontRef idx="minor">
      <a:schemeClr val="lt1"/>
    </cs:fontRef>
    <cs:defRPr sz="1000" b="1" kern="1200"/>
  </cs:axisTitle>
  <cs:categoryAxis>
    <cs:lnRef idx="1">
      <a:schemeClr val="dk1">
        <a:tint val="75000"/>
      </a:schemeClr>
    </cs:lnRef>
    <cs:fillRef idx="0"/>
    <cs:effectRef idx="0"/>
    <cs:fontRef idx="minor">
      <a:schemeClr val="lt1"/>
    </cs:fontRef>
    <cs:spPr>
      <a:ln>
        <a:round/>
      </a:ln>
    </cs:spPr>
    <cs:defRPr sz="1000" kern="1200"/>
  </cs:categoryAxis>
  <cs:chartArea>
    <cs:lnRef idx="0"/>
    <cs:fillRef idx="1">
      <a:schemeClr val="dk1"/>
    </cs:fillRef>
    <cs:effectRef idx="0"/>
    <cs:fontRef idx="minor">
      <a:schemeClr val="lt1"/>
    </cs:fontRef>
    <cs:defRPr sz="1000" kern="1200"/>
  </cs:chartArea>
  <cs:dataLabel>
    <cs:lnRef idx="0"/>
    <cs:fillRef idx="0"/>
    <cs:effectRef idx="0"/>
    <cs:fontRef idx="minor">
      <a:schemeClr val="lt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3">
      <a:schemeClr val="dk1"/>
    </cs:effectRef>
    <cs:fontRef idx="minor">
      <a:schemeClr val="dk1"/>
    </cs:fontRef>
  </cs:dataPoint>
  <cs:dataPoint3D>
    <cs:lnRef idx="0"/>
    <cs:fillRef idx="1">
      <cs:styleClr val="auto"/>
    </cs:fillRef>
    <cs:effectRef idx="3">
      <a:schemeClr val="dk1"/>
    </cs:effectRef>
    <cs:fontRef idx="minor">
      <a:schemeClr val="dk1"/>
    </cs:fontRef>
  </cs:dataPoint3D>
  <cs:dataPointLine>
    <cs:lnRef idx="1">
      <cs:styleClr val="auto"/>
    </cs:lnRef>
    <cs:lineWidthScale>5</cs:lineWidthScale>
    <cs:fillRef idx="0"/>
    <cs:effectRef idx="0"/>
    <cs:fontRef idx="minor">
      <a:schemeClr val="dk2"/>
    </cs:fontRef>
    <cs:spPr>
      <a:ln cap="rnd">
        <a:round/>
      </a:ln>
    </cs:spPr>
  </cs:dataPointLine>
  <cs:dataPointMarker>
    <cs:lnRef idx="1">
      <cs:styleClr val="auto"/>
    </cs:lnRef>
    <cs:fillRef idx="3">
      <cs:styleClr val="auto"/>
    </cs:fillRef>
    <cs:effectRef idx="3">
      <a:schemeClr val="dk1"/>
    </cs:effectRef>
    <cs:fontRef idx="minor">
      <a:schemeClr val="dk1"/>
    </cs:fontRef>
    <cs:spPr>
      <a:ln>
        <a:round/>
      </a:ln>
    </cs:spPr>
  </cs:dataPointMarker>
  <cs:dataPointMarkerLayout/>
  <cs:dataPointWireframe>
    <cs:lnRef idx="1">
      <cs:styleClr val="auto"/>
    </cs:lnRef>
    <cs:fillRef idx="0"/>
    <cs:effectRef idx="0"/>
    <cs:fontRef idx="minor">
      <a:schemeClr val="dk2"/>
    </cs:fontRef>
    <cs:spPr>
      <a:ln>
        <a:round/>
      </a:ln>
    </cs:spPr>
  </cs:dataPointWireframe>
  <cs:dataTable>
    <cs:lnRef idx="1">
      <a:schemeClr val="lt1"/>
    </cs:lnRef>
    <cs:fillRef idx="0"/>
    <cs:effectRef idx="0"/>
    <cs:fontRef idx="minor">
      <a:schemeClr val="lt1"/>
    </cs:fontRef>
    <cs:spPr>
      <a:ln>
        <a:round/>
      </a:ln>
    </cs:spPr>
    <cs:defRPr sz="1000" kern="1200"/>
  </cs:dataTable>
  <cs:downBar>
    <cs:lnRef idx="0"/>
    <cs:fillRef idx="3" mods="ignoreCSTransforms">
      <cs:styleClr val="0">
        <a:shade val="25000"/>
      </cs:styleClr>
    </cs:fillRef>
    <cs:effectRef idx="3">
      <a:schemeClr val="dk1"/>
    </cs:effectRef>
    <cs:fontRef idx="minor">
      <a:schemeClr val="lt1"/>
    </cs:fontRef>
  </cs:downBar>
  <cs:dropLine>
    <cs:lnRef idx="1">
      <a:schemeClr val="lt1"/>
    </cs:lnRef>
    <cs:fillRef idx="0"/>
    <cs:effectRef idx="0"/>
    <cs:fontRef idx="minor">
      <a:schemeClr val="lt1"/>
    </cs:fontRef>
    <cs:spPr>
      <a:ln>
        <a:round/>
      </a:ln>
    </cs:spPr>
  </cs:dropLine>
  <cs:errorBar>
    <cs:lnRef idx="1">
      <a:schemeClr val="lt1"/>
    </cs:lnRef>
    <cs:fillRef idx="1">
      <a:schemeClr val="lt1"/>
    </cs:fillRef>
    <cs:effectRef idx="0"/>
    <cs:fontRef idx="minor">
      <a:schemeClr val="dk1"/>
    </cs:fontRef>
    <cs:spPr>
      <a:ln>
        <a:round/>
      </a:ln>
    </cs:spPr>
  </cs:errorBar>
  <cs:floor>
    <cs:lnRef idx="0"/>
    <cs:fillRef idx="1">
      <a:schemeClr val="dk1">
        <a:tint val="95000"/>
      </a:schemeClr>
    </cs:fillRef>
    <cs:effectRef idx="0"/>
    <cs:fontRef idx="minor">
      <a:schemeClr val="lt1"/>
    </cs:fontRef>
  </cs:floor>
  <cs:gridlineMajor>
    <cs:lnRef idx="1">
      <a:schemeClr val="dk1">
        <a:tint val="75000"/>
      </a:schemeClr>
    </cs:lnRef>
    <cs:fillRef idx="0"/>
    <cs:effectRef idx="0"/>
    <cs:fontRef idx="minor">
      <a:schemeClr val="dk2"/>
    </cs:fontRef>
    <cs:spPr>
      <a:ln>
        <a:round/>
      </a:ln>
    </cs:spPr>
  </cs:gridlineMajor>
  <cs:gridlineMinor>
    <cs:lnRef idx="1">
      <a:schemeClr val="dk1">
        <a:tint val="90000"/>
      </a:schemeClr>
    </cs:lnRef>
    <cs:fillRef idx="0"/>
    <cs:effectRef idx="0"/>
    <cs:fontRef idx="minor">
      <a:schemeClr val="dk2"/>
    </cs:fontRef>
    <cs:spPr>
      <a:ln>
        <a:round/>
      </a:ln>
    </cs:spPr>
  </cs:gridlineMinor>
  <cs:hiLoLine>
    <cs:lnRef idx="1">
      <a:schemeClr val="lt1"/>
    </cs:lnRef>
    <cs:fillRef idx="0"/>
    <cs:effectRef idx="0"/>
    <cs:fontRef idx="minor">
      <a:schemeClr val="lt1"/>
    </cs:fontRef>
    <cs:spPr>
      <a:ln>
        <a:round/>
      </a:ln>
    </cs:spPr>
  </cs:hiLoLine>
  <cs:leaderLine>
    <cs:lnRef idx="1">
      <a:schemeClr val="lt1"/>
    </cs:lnRef>
    <cs:fillRef idx="0"/>
    <cs:effectRef idx="0"/>
    <cs:fontRef idx="minor">
      <a:schemeClr val="lt1"/>
    </cs:fontRef>
    <cs:spPr>
      <a:ln>
        <a:round/>
      </a:ln>
    </cs:spPr>
  </cs:leaderLine>
  <cs:legend>
    <cs:lnRef idx="0"/>
    <cs:fillRef idx="0"/>
    <cs:effectRef idx="0"/>
    <cs:fontRef idx="minor">
      <a:schemeClr val="lt1"/>
    </cs:fontRef>
    <cs:defRPr sz="1000" kern="1200"/>
  </cs:legend>
  <cs:plotArea>
    <cs:lnRef idx="0"/>
    <cs:fillRef idx="1">
      <a:schemeClr val="dk1">
        <a:tint val="95000"/>
      </a:schemeClr>
    </cs:fillRef>
    <cs:effectRef idx="0"/>
    <cs:fontRef idx="minor">
      <a:schemeClr val="lt1"/>
    </cs:fontRef>
  </cs:plotArea>
  <cs:plotArea3D>
    <cs:lnRef idx="0"/>
    <cs:fillRef idx="0"/>
    <cs:effectRef idx="0"/>
    <cs:fontRef idx="minor">
      <a:schemeClr val="lt1"/>
    </cs:fontRef>
  </cs:plotArea3D>
  <cs:seriesAxis>
    <cs:lnRef idx="1">
      <a:schemeClr val="dk1">
        <a:tint val="75000"/>
      </a:schemeClr>
    </cs:lnRef>
    <cs:fillRef idx="0"/>
    <cs:effectRef idx="0"/>
    <cs:fontRef idx="minor">
      <a:schemeClr val="lt1"/>
    </cs:fontRef>
    <cs:spPr>
      <a:ln>
        <a:round/>
      </a:ln>
    </cs:spPr>
    <cs:defRPr sz="1000" kern="1200"/>
  </cs:seriesAxis>
  <cs:seriesLine>
    <cs:lnRef idx="1">
      <a:schemeClr val="lt1"/>
    </cs:lnRef>
    <cs:fillRef idx="0"/>
    <cs:effectRef idx="0"/>
    <cs:fontRef idx="minor">
      <a:schemeClr val="dk1"/>
    </cs:fontRef>
    <cs:spPr>
      <a:ln>
        <a:round/>
      </a:ln>
    </cs:spPr>
  </cs:seriesLine>
  <cs:title>
    <cs:lnRef idx="0"/>
    <cs:fillRef idx="0"/>
    <cs:effectRef idx="0"/>
    <cs:fontRef idx="minor">
      <a:schemeClr val="lt1"/>
    </cs:fontRef>
    <cs:defRPr sz="1800" b="1" kern="1200"/>
  </cs:title>
  <cs:trendline>
    <cs:lnRef idx="1">
      <a:schemeClr val="lt1"/>
    </cs:lnRef>
    <cs:fillRef idx="0"/>
    <cs:effectRef idx="0"/>
    <cs:fontRef idx="minor">
      <a:schemeClr val="lt1"/>
    </cs:fontRef>
    <cs:spPr>
      <a:ln cap="rnd">
        <a:round/>
      </a:ln>
    </cs:spPr>
  </cs:trendline>
  <cs:trendlineLabel>
    <cs:lnRef idx="0"/>
    <cs:fillRef idx="0"/>
    <cs:effectRef idx="0"/>
    <cs:fontRef idx="minor">
      <a:schemeClr val="lt1"/>
    </cs:fontRef>
    <cs:defRPr sz="1000" kern="1200"/>
  </cs:trendlineLabel>
  <cs:upBar>
    <cs:lnRef idx="0"/>
    <cs:fillRef idx="3" mods="ignoreCSTransforms">
      <cs:styleClr val="0">
        <a:tint val="25000"/>
      </cs:styleClr>
    </cs:fillRef>
    <cs:effectRef idx="3">
      <a:schemeClr val="dk1"/>
    </cs:effectRef>
    <cs:fontRef idx="minor">
      <a:schemeClr val="lt1"/>
    </cs:fontRef>
  </cs:upBar>
  <cs:valueAxis>
    <cs:lnRef idx="1">
      <a:schemeClr val="dk1">
        <a:tint val="75000"/>
      </a:schemeClr>
    </cs:lnRef>
    <cs:fillRef idx="0"/>
    <cs:effectRef idx="0"/>
    <cs:fontRef idx="minor">
      <a:schemeClr val="lt1"/>
    </cs:fontRef>
    <cs:spPr>
      <a:ln>
        <a:round/>
      </a:ln>
    </cs:spPr>
    <cs:defRPr sz="1000" kern="1200"/>
  </cs:valueAxis>
  <cs:wall>
    <cs:lnRef idx="0"/>
    <cs:fillRef idx="1">
      <a:schemeClr val="dk1">
        <a:tint val="95000"/>
      </a:schemeClr>
    </cs:fillRef>
    <cs:effectRef idx="0"/>
    <cs:fontRef idx="minor">
      <a:schemeClr val="lt1"/>
    </cs:fontRef>
  </cs:wall>
</cs:chartStyle>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35</xdr:col>
      <xdr:colOff>0</xdr:colOff>
      <xdr:row>23</xdr:row>
      <xdr:rowOff>104775</xdr:rowOff>
    </xdr:from>
    <xdr:to>
      <xdr:col>42</xdr:col>
      <xdr:colOff>714376</xdr:colOff>
      <xdr:row>42</xdr:row>
      <xdr:rowOff>57150</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43</xdr:col>
      <xdr:colOff>408316</xdr:colOff>
      <xdr:row>28</xdr:row>
      <xdr:rowOff>127272</xdr:rowOff>
    </xdr:from>
    <xdr:to>
      <xdr:col>45</xdr:col>
      <xdr:colOff>95969</xdr:colOff>
      <xdr:row>34</xdr:row>
      <xdr:rowOff>68113</xdr:rowOff>
    </xdr:to>
    <xdr:sp macro="" textlink="">
      <xdr:nvSpPr>
        <xdr:cNvPr id="13" name="Llamada con línea 1 12">
          <a:extLst>
            <a:ext uri="{FF2B5EF4-FFF2-40B4-BE49-F238E27FC236}">
              <a16:creationId xmlns:a16="http://schemas.microsoft.com/office/drawing/2014/main" id="{00000000-0008-0000-0100-00000D000000}"/>
            </a:ext>
          </a:extLst>
        </xdr:cNvPr>
        <xdr:cNvSpPr/>
      </xdr:nvSpPr>
      <xdr:spPr>
        <a:xfrm>
          <a:off x="37858884" y="5106249"/>
          <a:ext cx="1350199" cy="1612046"/>
        </a:xfrm>
        <a:prstGeom prst="borderCallout1">
          <a:avLst>
            <a:gd name="adj1" fmla="val 28860"/>
            <a:gd name="adj2" fmla="val -2561"/>
            <a:gd name="adj3" fmla="val 28619"/>
            <a:gd name="adj4" fmla="val -131690"/>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solidFill>
                <a:schemeClr val="tx1"/>
              </a:solidFill>
            </a:rPr>
            <a:t>De esta sección se seleccionan</a:t>
          </a:r>
          <a:r>
            <a:rPr lang="es-CO" sz="1100" baseline="0">
              <a:solidFill>
                <a:schemeClr val="tx1"/>
              </a:solidFill>
            </a:rPr>
            <a:t> las estrategias, ya que son las de mayor ponderación y calificación </a:t>
          </a:r>
          <a:endParaRPr lang="es-CO" sz="1100">
            <a:solidFill>
              <a:schemeClr val="tx1"/>
            </a:solidFill>
          </a:endParaRPr>
        </a:p>
      </xdr:txBody>
    </xdr:sp>
    <xdr:clientData/>
  </xdr:twoCellAnchor>
  <xdr:twoCellAnchor>
    <xdr:from>
      <xdr:col>39</xdr:col>
      <xdr:colOff>511982</xdr:colOff>
      <xdr:row>27</xdr:row>
      <xdr:rowOff>16372</xdr:rowOff>
    </xdr:from>
    <xdr:to>
      <xdr:col>41</xdr:col>
      <xdr:colOff>185533</xdr:colOff>
      <xdr:row>32</xdr:row>
      <xdr:rowOff>163381</xdr:rowOff>
    </xdr:to>
    <xdr:sp macro="" textlink="">
      <xdr:nvSpPr>
        <xdr:cNvPr id="14" name="Elipse 13">
          <a:extLst>
            <a:ext uri="{FF2B5EF4-FFF2-40B4-BE49-F238E27FC236}">
              <a16:creationId xmlns:a16="http://schemas.microsoft.com/office/drawing/2014/main" id="{00000000-0008-0000-0100-00000E000000}"/>
            </a:ext>
          </a:extLst>
        </xdr:cNvPr>
        <xdr:cNvSpPr/>
      </xdr:nvSpPr>
      <xdr:spPr>
        <a:xfrm>
          <a:off x="34637459" y="4796190"/>
          <a:ext cx="1336097" cy="1619055"/>
        </a:xfrm>
        <a:prstGeom prst="ellipse">
          <a:avLst/>
        </a:prstGeom>
        <a:noFill/>
        <a:ln w="19050">
          <a:solidFill>
            <a:srgbClr val="0070C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oneCellAnchor>
    <xdr:from>
      <xdr:col>33</xdr:col>
      <xdr:colOff>0</xdr:colOff>
      <xdr:row>17</xdr:row>
      <xdr:rowOff>15875</xdr:rowOff>
    </xdr:from>
    <xdr:ext cx="944985" cy="264560"/>
    <xdr:sp macro="[0]!AJUSTAEJES" textlink="">
      <xdr:nvSpPr>
        <xdr:cNvPr id="6" name="CuadroTexto 5">
          <a:extLst>
            <a:ext uri="{FF2B5EF4-FFF2-40B4-BE49-F238E27FC236}">
              <a16:creationId xmlns:a16="http://schemas.microsoft.com/office/drawing/2014/main" id="{00000000-0008-0000-0100-000006000000}"/>
            </a:ext>
          </a:extLst>
        </xdr:cNvPr>
        <xdr:cNvSpPr txBox="1"/>
      </xdr:nvSpPr>
      <xdr:spPr>
        <a:xfrm>
          <a:off x="24726900" y="2740025"/>
          <a:ext cx="944985" cy="26456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wrap="square" rtlCol="0" anchor="t">
          <a:spAutoFit/>
        </a:bodyPr>
        <a:lstStyle/>
        <a:p>
          <a:r>
            <a:rPr lang="es-ES_tradnl" sz="1100"/>
            <a:t>Ajusta ejes</a:t>
          </a:r>
        </a:p>
      </xdr:txBody>
    </xdr:sp>
    <xdr:clientData/>
  </xdr:oneCellAnchor>
  <xdr:twoCellAnchor>
    <xdr:from>
      <xdr:col>32</xdr:col>
      <xdr:colOff>533400</xdr:colOff>
      <xdr:row>11</xdr:row>
      <xdr:rowOff>123825</xdr:rowOff>
    </xdr:from>
    <xdr:to>
      <xdr:col>35</xdr:col>
      <xdr:colOff>47625</xdr:colOff>
      <xdr:row>20</xdr:row>
      <xdr:rowOff>85725</xdr:rowOff>
    </xdr:to>
    <xdr:sp macro="" textlink="">
      <xdr:nvSpPr>
        <xdr:cNvPr id="4" name="Elipse 3">
          <a:extLst>
            <a:ext uri="{FF2B5EF4-FFF2-40B4-BE49-F238E27FC236}">
              <a16:creationId xmlns:a16="http://schemas.microsoft.com/office/drawing/2014/main" id="{00000000-0008-0000-0100-000004000000}"/>
            </a:ext>
          </a:extLst>
        </xdr:cNvPr>
        <xdr:cNvSpPr/>
      </xdr:nvSpPr>
      <xdr:spPr>
        <a:xfrm>
          <a:off x="24431625" y="2038350"/>
          <a:ext cx="1533525" cy="1209675"/>
        </a:xfrm>
        <a:prstGeom prst="ellipse">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41</xdr:col>
      <xdr:colOff>638175</xdr:colOff>
      <xdr:row>21</xdr:row>
      <xdr:rowOff>180974</xdr:rowOff>
    </xdr:from>
    <xdr:to>
      <xdr:col>42</xdr:col>
      <xdr:colOff>742950</xdr:colOff>
      <xdr:row>26</xdr:row>
      <xdr:rowOff>57149</xdr:rowOff>
    </xdr:to>
    <xdr:sp macro="" textlink="">
      <xdr:nvSpPr>
        <xdr:cNvPr id="16" name="Elipse 15">
          <a:extLst>
            <a:ext uri="{FF2B5EF4-FFF2-40B4-BE49-F238E27FC236}">
              <a16:creationId xmlns:a16="http://schemas.microsoft.com/office/drawing/2014/main" id="{00000000-0008-0000-0100-000010000000}"/>
            </a:ext>
          </a:extLst>
        </xdr:cNvPr>
        <xdr:cNvSpPr/>
      </xdr:nvSpPr>
      <xdr:spPr>
        <a:xfrm>
          <a:off x="31546800" y="3552824"/>
          <a:ext cx="933450" cy="885825"/>
        </a:xfrm>
        <a:prstGeom prst="ellipse">
          <a:avLst/>
        </a:prstGeom>
        <a:noFill/>
        <a:ln w="19050">
          <a:solidFill>
            <a:srgbClr val="0070C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107523</xdr:colOff>
      <xdr:row>1</xdr:row>
      <xdr:rowOff>43615</xdr:rowOff>
    </xdr:from>
    <xdr:to>
      <xdr:col>3</xdr:col>
      <xdr:colOff>610983</xdr:colOff>
      <xdr:row>5</xdr:row>
      <xdr:rowOff>107023</xdr:rowOff>
    </xdr:to>
    <xdr:grpSp>
      <xdr:nvGrpSpPr>
        <xdr:cNvPr id="26" name="Grupo 25">
          <a:extLst>
            <a:ext uri="{FF2B5EF4-FFF2-40B4-BE49-F238E27FC236}">
              <a16:creationId xmlns:a16="http://schemas.microsoft.com/office/drawing/2014/main" id="{7D1BAEAC-29C9-4A73-A457-7FFF3DF1464A}"/>
            </a:ext>
          </a:extLst>
        </xdr:cNvPr>
        <xdr:cNvGrpSpPr/>
      </xdr:nvGrpSpPr>
      <xdr:grpSpPr>
        <a:xfrm>
          <a:off x="263387" y="130206"/>
          <a:ext cx="7906982" cy="937976"/>
          <a:chOff x="1969714" y="107828"/>
          <a:chExt cx="4302758" cy="908886"/>
        </a:xfrm>
      </xdr:grpSpPr>
      <xdr:pic>
        <xdr:nvPicPr>
          <xdr:cNvPr id="7" name="Imagen 6">
            <a:extLst>
              <a:ext uri="{FF2B5EF4-FFF2-40B4-BE49-F238E27FC236}">
                <a16:creationId xmlns:a16="http://schemas.microsoft.com/office/drawing/2014/main" id="{B201DFA1-FE41-48A1-BC91-15255A5F0342}"/>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9852" b="89655" l="0" r="89946">
                        <a14:foregroundMark x1="3328" y1="39901" x2="8216" y2="16749"/>
                        <a14:foregroundMark x1="3120" y1="40887" x2="3328" y2="39901"/>
                        <a14:foregroundMark x1="2912" y1="41872" x2="3120" y2="40887"/>
                        <a14:foregroundMark x1="2808" y1="42365" x2="2912" y2="41872"/>
                        <a14:foregroundMark x1="2600" y1="43350" x2="2808" y2="42365"/>
                        <a14:foregroundMark x1="2496" y1="43842" x2="2600" y2="43350"/>
                        <a14:foregroundMark x1="2392" y1="44335" x2="2496" y2="43842"/>
                        <a14:foregroundMark x1="2288" y1="44828" x2="2392" y2="44335"/>
                        <a14:foregroundMark x1="2184" y1="45320" x2="2288" y2="44828"/>
                        <a14:foregroundMark x1="2080" y1="45813" x2="2184" y2="45320"/>
                        <a14:foregroundMark x1="1976" y1="46305" x2="2080" y2="45813"/>
                        <a14:foregroundMark x1="1872" y1="46798" x2="1976" y2="46305"/>
                        <a14:foregroundMark x1="1664" y1="47783" x2="1872" y2="46798"/>
                        <a14:foregroundMark x1="416" y1="53695" x2="804" y2="51857"/>
                        <a14:foregroundMark x1="312" y1="54187" x2="416" y2="53695"/>
                        <a14:foregroundMark x1="0" y1="55665" x2="312" y2="54187"/>
                        <a14:foregroundMark x1="501" y1="45813" x2="370" y2="46305"/>
                        <a14:foregroundMark x1="632" y1="45320" x2="501" y2="45813"/>
                        <a14:foregroundMark x1="762" y1="44828" x2="632" y2="45320"/>
                        <a14:foregroundMark x1="893" y1="44335" x2="762" y2="44828"/>
                        <a14:foregroundMark x1="1024" y1="43842" x2="893" y2="44335"/>
                        <a14:foregroundMark x1="1154" y1="43350" x2="1024" y2="43842"/>
                        <a14:foregroundMark x1="1415" y1="42365" x2="1154" y2="43350"/>
                        <a14:foregroundMark x1="1546" y1="41872" x2="1415" y2="42365"/>
                        <a14:foregroundMark x1="1808" y1="40887" x2="1546" y2="41872"/>
                        <a14:foregroundMark x1="2070" y1="39901" x2="1808" y2="40887"/>
                        <a14:foregroundMark x1="8216" y1="16749" x2="2070" y2="39901"/>
                        <a14:foregroundMark x1="14" y1="51147" x2="0" y2="51724"/>
                        <a14:foregroundMark x1="21514" y1="9852" x2="33297" y2="16256"/>
                        <a14:foregroundMark x1="33297" y1="16256" x2="60973" y2="13300"/>
                        <a14:foregroundMark x1="60973" y1="13300" x2="69946" y2="39901"/>
                        <a14:foregroundMark x1="69946" y1="39901" x2="64432" y2="84729"/>
                        <a14:foregroundMark x1="64432" y1="84729" x2="42595" y2="77833"/>
                        <a14:foregroundMark x1="42595" y1="77833" x2="38162" y2="64039"/>
                        <a14:foregroundMark x1="1838" y1="58128" x2="1838" y2="58128"/>
                        <a14:foregroundMark x1="5838" y1="60591" x2="5838" y2="60591"/>
                        <a14:foregroundMark x1="9189" y1="62069" x2="9189" y2="62069"/>
                        <a14:foregroundMark x1="14486" y1="65517" x2="14486" y2="65517"/>
                        <a14:foregroundMark x1="16757" y1="66995" x2="16757" y2="66995"/>
                        <a14:backgroundMark x1="541" y1="47783" x2="541" y2="47783"/>
                        <a14:backgroundMark x1="324" y1="46305" x2="324" y2="46305"/>
                        <a14:backgroundMark x1="324" y1="46305" x2="108" y2="51232"/>
                        <a14:backgroundMark x1="757" y1="43350" x2="757" y2="43350"/>
                        <a14:backgroundMark x1="757" y1="45813" x2="757" y2="45813"/>
                        <a14:backgroundMark x1="973" y1="43842" x2="973" y2="43842"/>
                        <a14:backgroundMark x1="432" y1="45813" x2="432" y2="45813"/>
                        <a14:backgroundMark x1="649" y1="45813" x2="649" y2="45813"/>
                        <a14:backgroundMark x1="649" y1="45813" x2="649" y2="45813"/>
                        <a14:backgroundMark x1="649" y1="45813" x2="649" y2="45813"/>
                        <a14:backgroundMark x1="649" y1="45813" x2="649" y2="45813"/>
                        <a14:backgroundMark x1="757" y1="44335" x2="757" y2="44335"/>
                        <a14:backgroundMark x1="757" y1="44335" x2="757" y2="44335"/>
                        <a14:backgroundMark x1="757" y1="44335" x2="757" y2="44335"/>
                        <a14:backgroundMark x1="757" y1="44335" x2="757" y2="44335"/>
                        <a14:backgroundMark x1="757" y1="44335" x2="757" y2="44335"/>
                        <a14:backgroundMark x1="757" y1="44335" x2="757" y2="44335"/>
                        <a14:backgroundMark x1="757" y1="44828" x2="757" y2="44828"/>
                        <a14:backgroundMark x1="865" y1="44828" x2="865" y2="44828"/>
                        <a14:backgroundMark x1="865" y1="44828" x2="865" y2="44828"/>
                        <a14:backgroundMark x1="865" y1="44828" x2="865" y2="44828"/>
                        <a14:backgroundMark x1="865" y1="44828" x2="865" y2="44828"/>
                        <a14:backgroundMark x1="865" y1="44828" x2="865" y2="44828"/>
                        <a14:backgroundMark x1="324" y1="43842" x2="324" y2="43842"/>
                        <a14:backgroundMark x1="541" y1="46798" x2="541" y2="46798"/>
                        <a14:backgroundMark x1="541" y1="46798" x2="541" y2="46798"/>
                        <a14:backgroundMark x1="541" y1="46798" x2="541" y2="46798"/>
                        <a14:backgroundMark x1="541" y1="45320" x2="541" y2="45320"/>
                        <a14:backgroundMark x1="541" y1="45320" x2="541" y2="45320"/>
                        <a14:backgroundMark x1="541" y1="45320" x2="541" y2="45320"/>
                        <a14:backgroundMark x1="541" y1="45320" x2="541" y2="45320"/>
                        <a14:backgroundMark x1="1514" y1="43842" x2="1514" y2="43842"/>
                        <a14:backgroundMark x1="1405" y1="43842" x2="1405" y2="43842"/>
                        <a14:backgroundMark x1="1297" y1="41872" x2="1297" y2="41872"/>
                        <a14:backgroundMark x1="1297" y1="42365" x2="1297" y2="42365"/>
                        <a14:backgroundMark x1="1730" y1="42365" x2="1730" y2="42365"/>
                        <a14:backgroundMark x1="1730" y1="42365" x2="1730" y2="42365"/>
                        <a14:backgroundMark x1="1622" y1="41872" x2="1622" y2="41872"/>
                        <a14:backgroundMark x1="1622" y1="40887" x2="1622" y2="40887"/>
                        <a14:backgroundMark x1="1405" y1="41872" x2="1405" y2="41872"/>
                        <a14:backgroundMark x1="1730" y1="40887" x2="1730" y2="40887"/>
                        <a14:backgroundMark x1="2054" y1="39901" x2="2054" y2="39901"/>
                        <a14:backgroundMark x1="0" y1="53695" x2="0" y2="53695"/>
                        <a14:backgroundMark x1="108" y1="53695" x2="108" y2="53695"/>
                        <a14:backgroundMark x1="108" y1="53695" x2="108" y2="53695"/>
                        <a14:backgroundMark x1="108" y1="53695" x2="108" y2="53695"/>
                        <a14:backgroundMark x1="324" y1="54187" x2="324" y2="54187"/>
                      </a14:backgroundRemoval>
                    </a14:imgEffect>
                  </a14:imgLayer>
                </a14:imgProps>
              </a:ext>
            </a:extLst>
          </a:blip>
          <a:stretch>
            <a:fillRect/>
          </a:stretch>
        </xdr:blipFill>
        <xdr:spPr>
          <a:xfrm>
            <a:off x="2025875" y="107828"/>
            <a:ext cx="4246597" cy="908886"/>
          </a:xfrm>
          <a:prstGeom prst="rect">
            <a:avLst/>
          </a:prstGeom>
        </xdr:spPr>
      </xdr:pic>
      <xdr:cxnSp macro="">
        <xdr:nvCxnSpPr>
          <xdr:cNvPr id="10" name="Conector recto 9">
            <a:extLst>
              <a:ext uri="{FF2B5EF4-FFF2-40B4-BE49-F238E27FC236}">
                <a16:creationId xmlns:a16="http://schemas.microsoft.com/office/drawing/2014/main" id="{7F1F7705-7E6C-4C65-887C-A4BD289659BD}"/>
              </a:ext>
            </a:extLst>
          </xdr:cNvPr>
          <xdr:cNvCxnSpPr/>
        </xdr:nvCxnSpPr>
        <xdr:spPr>
          <a:xfrm flipV="1">
            <a:off x="1969714" y="112323"/>
            <a:ext cx="321217" cy="555941"/>
          </a:xfrm>
          <a:prstGeom prst="line">
            <a:avLst/>
          </a:prstGeom>
          <a:ln w="7620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9276DE2E-7450-4231-A022-0792C7E23153}"/>
              </a:ext>
            </a:extLst>
          </xdr:cNvPr>
          <xdr:cNvCxnSpPr/>
        </xdr:nvCxnSpPr>
        <xdr:spPr>
          <a:xfrm>
            <a:off x="2005870" y="642587"/>
            <a:ext cx="774664" cy="106372"/>
          </a:xfrm>
          <a:prstGeom prst="line">
            <a:avLst/>
          </a:prstGeom>
          <a:ln w="762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35</xdr:col>
      <xdr:colOff>718705</xdr:colOff>
      <xdr:row>25</xdr:row>
      <xdr:rowOff>199159</xdr:rowOff>
    </xdr:from>
    <xdr:to>
      <xdr:col>41</xdr:col>
      <xdr:colOff>779319</xdr:colOff>
      <xdr:row>39</xdr:row>
      <xdr:rowOff>77932</xdr:rowOff>
    </xdr:to>
    <xdr:cxnSp macro="">
      <xdr:nvCxnSpPr>
        <xdr:cNvPr id="19" name="1 Conector recto">
          <a:extLst>
            <a:ext uri="{FF2B5EF4-FFF2-40B4-BE49-F238E27FC236}">
              <a16:creationId xmlns:a16="http://schemas.microsoft.com/office/drawing/2014/main" id="{8FECFB96-6564-46C5-B32E-0DF9543D0DE8}"/>
            </a:ext>
          </a:extLst>
        </xdr:cNvPr>
        <xdr:cNvCxnSpPr/>
      </xdr:nvCxnSpPr>
      <xdr:spPr>
        <a:xfrm flipH="1">
          <a:off x="25717500" y="4424795"/>
          <a:ext cx="5048251" cy="2710296"/>
        </a:xfrm>
        <a:prstGeom prst="line">
          <a:avLst/>
        </a:prstGeom>
        <a:ln w="19050" cmpd="sng">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727363</xdr:colOff>
      <xdr:row>25</xdr:row>
      <xdr:rowOff>181841</xdr:rowOff>
    </xdr:from>
    <xdr:to>
      <xdr:col>38</xdr:col>
      <xdr:colOff>727363</xdr:colOff>
      <xdr:row>39</xdr:row>
      <xdr:rowOff>86591</xdr:rowOff>
    </xdr:to>
    <xdr:cxnSp macro="">
      <xdr:nvCxnSpPr>
        <xdr:cNvPr id="20" name="1 Conector recto">
          <a:extLst>
            <a:ext uri="{FF2B5EF4-FFF2-40B4-BE49-F238E27FC236}">
              <a16:creationId xmlns:a16="http://schemas.microsoft.com/office/drawing/2014/main" id="{F149BAA2-CBDF-4177-9D5B-AB09B0005A73}"/>
            </a:ext>
          </a:extLst>
        </xdr:cNvPr>
        <xdr:cNvCxnSpPr/>
      </xdr:nvCxnSpPr>
      <xdr:spPr>
        <a:xfrm flipH="1">
          <a:off x="28219977" y="4407477"/>
          <a:ext cx="0" cy="2736273"/>
        </a:xfrm>
        <a:prstGeom prst="line">
          <a:avLst/>
        </a:prstGeom>
        <a:ln w="19050" cmpd="sng">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0</xdr:colOff>
      <xdr:row>43</xdr:row>
      <xdr:rowOff>0</xdr:rowOff>
    </xdr:from>
    <xdr:to>
      <xdr:col>42</xdr:col>
      <xdr:colOff>720202</xdr:colOff>
      <xdr:row>53</xdr:row>
      <xdr:rowOff>274268</xdr:rowOff>
    </xdr:to>
    <xdr:sp macro="" textlink="">
      <xdr:nvSpPr>
        <xdr:cNvPr id="25" name="TextBox 8">
          <a:extLst>
            <a:ext uri="{FF2B5EF4-FFF2-40B4-BE49-F238E27FC236}">
              <a16:creationId xmlns:a16="http://schemas.microsoft.com/office/drawing/2014/main" id="{7B5F4E7C-0C16-4779-906C-0D8A7C723A66}"/>
            </a:ext>
          </a:extLst>
        </xdr:cNvPr>
        <xdr:cNvSpPr txBox="1"/>
      </xdr:nvSpPr>
      <xdr:spPr>
        <a:xfrm>
          <a:off x="30800386" y="9334500"/>
          <a:ext cx="6539111" cy="33309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Análisis del</a:t>
          </a:r>
          <a:r>
            <a:rPr lang="en-US" sz="1100" b="1" baseline="0"/>
            <a:t> Resultado</a:t>
          </a:r>
          <a:r>
            <a:rPr lang="en-US" sz="1100" b="1"/>
            <a:t>:</a:t>
          </a:r>
          <a:r>
            <a:rPr lang="en-US" sz="1100" b="1" baseline="0"/>
            <a:t> </a:t>
          </a:r>
          <a:r>
            <a:rPr lang="es-ES" sz="1100">
              <a:solidFill>
                <a:schemeClr val="dk1"/>
              </a:solidFill>
              <a:effectLst/>
              <a:latin typeface="+mn-lt"/>
              <a:ea typeface="+mn-ea"/>
              <a:cs typeface="+mn-cs"/>
            </a:rPr>
            <a:t>Podemos evidenciar en las variables y la gráfica nos</a:t>
          </a:r>
          <a:r>
            <a:rPr lang="es-ES" sz="1100" baseline="0">
              <a:solidFill>
                <a:schemeClr val="dk1"/>
              </a:solidFill>
              <a:effectLst/>
              <a:latin typeface="+mn-lt"/>
              <a:ea typeface="+mn-ea"/>
              <a:cs typeface="+mn-cs"/>
            </a:rPr>
            <a:t> indican </a:t>
          </a:r>
          <a:r>
            <a:rPr lang="es-ES" sz="1100">
              <a:solidFill>
                <a:schemeClr val="dk1"/>
              </a:solidFill>
              <a:effectLst/>
              <a:latin typeface="+mn-lt"/>
              <a:ea typeface="+mn-ea"/>
              <a:cs typeface="+mn-cs"/>
            </a:rPr>
            <a:t>que el tipo de estrategia a aplicar en corto tiempo son las adaptativas y de supervivencia, donde la primera estratégia corresponde a las Adaptativas  (D2, O2) se alinean perfectamente la debilidad con la oportunidad permitiéndonos entender que al no reflejarse una constante promoción y divulgación en el extranjero sobre el turismo de la ciudad de Bogotá debemos aplicar nuevos modelos y herramientas del marketing para impulsar el sector que más adelante se reflejaran como propuesta en esta investigación. </a:t>
          </a:r>
          <a:endParaRPr lang="es-MX" sz="1100">
            <a:solidFill>
              <a:schemeClr val="dk1"/>
            </a:solidFill>
            <a:effectLst/>
            <a:latin typeface="+mn-lt"/>
            <a:ea typeface="+mn-ea"/>
            <a:cs typeface="+mn-cs"/>
          </a:endParaRPr>
        </a:p>
        <a:p>
          <a:r>
            <a:rPr lang="es-ES" sz="1100">
              <a:solidFill>
                <a:schemeClr val="dk1"/>
              </a:solidFill>
              <a:effectLst/>
              <a:latin typeface="+mn-lt"/>
              <a:ea typeface="+mn-ea"/>
              <a:cs typeface="+mn-cs"/>
            </a:rPr>
            <a:t>Por otra parte, y teniendo en cuenta la estrategia de supervivencia D2, A1 podemos ver como la poca inversión en la promoción y divulgación del sector turístico de Bogotá- Colombia en el extranjero es reflejada por la afectación por a pandemia en donde los turistas y las empresas tienen pocos ingresos los cuales son utilizados en gastos de mayor prioridad siendo así muy medidos y cuidadosos al momento de realizar una compra o inversión</a:t>
          </a:r>
          <a:r>
            <a:rPr lang="es-ES" sz="1100" baseline="0">
              <a:solidFill>
                <a:schemeClr val="dk1"/>
              </a:solidFill>
              <a:effectLst/>
              <a:latin typeface="+mn-lt"/>
              <a:ea typeface="+mn-ea"/>
              <a:cs typeface="+mn-cs"/>
            </a:rPr>
            <a:t> en especial de campañas y planes de mercadeo.</a:t>
          </a:r>
          <a:endParaRPr lang="es-MX" sz="11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BTAK" id="{07349DCF-DF3B-4420-B600-9E58D61D45B9}" userId="BTAK"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H17" dT="2019-04-23T21:14:40.19" personId="{07349DCF-DF3B-4420-B600-9E58D61D45B9}" id="{789646C8-C332-454A-A311-99437EDFFBF0}">
    <text>Cuando termine el paso 4, se invita a dar actualizar en este botón para ajustar los ejes de la matríz</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50"/>
  <sheetViews>
    <sheetView topLeftCell="A7" workbookViewId="0">
      <selection activeCell="K10" sqref="K10"/>
    </sheetView>
  </sheetViews>
  <sheetFormatPr baseColWidth="10" defaultColWidth="10.875" defaultRowHeight="15.75" x14ac:dyDescent="0.25"/>
  <cols>
    <col min="1" max="1" width="5" style="48" customWidth="1"/>
    <col min="2" max="2" width="10.875" style="48"/>
    <col min="3" max="3" width="8.625" style="48" customWidth="1"/>
    <col min="4" max="6" width="10.875" style="48"/>
    <col min="7" max="7" width="32.375" style="48" customWidth="1"/>
    <col min="8" max="8" width="10.875" style="48"/>
    <col min="9" max="9" width="18" style="48" customWidth="1"/>
    <col min="10" max="10" width="2.5" style="48" customWidth="1"/>
    <col min="11" max="16384" width="10.875" style="48"/>
  </cols>
  <sheetData>
    <row r="1" spans="2:14" ht="6" customHeight="1" x14ac:dyDescent="0.25"/>
    <row r="4" spans="2:14" ht="24" customHeight="1" x14ac:dyDescent="0.25"/>
    <row r="5" spans="2:14" ht="10.5" customHeight="1" x14ac:dyDescent="0.25"/>
    <row r="6" spans="2:14" ht="21" customHeight="1" x14ac:dyDescent="0.25">
      <c r="L6" s="140"/>
      <c r="M6" s="140"/>
      <c r="N6" s="140"/>
    </row>
    <row r="7" spans="2:14" ht="11.1" customHeight="1" x14ac:dyDescent="0.25">
      <c r="L7" s="140"/>
      <c r="M7" s="140"/>
      <c r="N7" s="140"/>
    </row>
    <row r="8" spans="2:14" ht="21" x14ac:dyDescent="0.35">
      <c r="B8" s="137"/>
      <c r="C8" s="137"/>
      <c r="D8" s="137"/>
      <c r="E8" s="137"/>
      <c r="F8" s="137"/>
      <c r="G8" s="137"/>
      <c r="H8" s="137"/>
      <c r="I8" s="137"/>
      <c r="L8" s="140"/>
      <c r="M8" s="140"/>
      <c r="N8" s="140"/>
    </row>
    <row r="9" spans="2:14" ht="6.95" customHeight="1" x14ac:dyDescent="0.25">
      <c r="B9" s="125"/>
      <c r="C9" s="125"/>
      <c r="D9" s="125"/>
      <c r="E9" s="125"/>
      <c r="F9" s="125"/>
      <c r="G9" s="125"/>
      <c r="H9" s="125"/>
      <c r="I9" s="125"/>
      <c r="L9" s="140"/>
      <c r="M9" s="140"/>
      <c r="N9" s="140"/>
    </row>
    <row r="10" spans="2:14" ht="21" x14ac:dyDescent="0.35">
      <c r="B10" s="137"/>
      <c r="C10" s="137"/>
      <c r="D10" s="137"/>
      <c r="E10" s="137"/>
      <c r="F10" s="137"/>
      <c r="G10" s="137"/>
      <c r="H10" s="137"/>
      <c r="I10" s="137"/>
      <c r="L10" s="140"/>
      <c r="M10" s="140"/>
      <c r="N10" s="140"/>
    </row>
    <row r="11" spans="2:14" ht="9" customHeight="1" x14ac:dyDescent="0.25"/>
    <row r="12" spans="2:14" ht="21" x14ac:dyDescent="0.35">
      <c r="B12" s="138" t="s">
        <v>0</v>
      </c>
      <c r="C12" s="138"/>
      <c r="D12" s="129">
        <v>1</v>
      </c>
      <c r="E12" s="138" t="s">
        <v>1</v>
      </c>
      <c r="F12" s="138"/>
      <c r="G12" s="3" t="s">
        <v>170</v>
      </c>
      <c r="H12" s="138" t="s">
        <v>2</v>
      </c>
      <c r="I12" s="138"/>
      <c r="L12" s="139" t="s">
        <v>3</v>
      </c>
      <c r="M12" s="139"/>
      <c r="N12" s="139"/>
    </row>
    <row r="13" spans="2:14" ht="8.1" customHeight="1" x14ac:dyDescent="0.25">
      <c r="L13" s="49"/>
      <c r="M13" s="49"/>
      <c r="N13" s="49"/>
    </row>
    <row r="14" spans="2:14" ht="21" x14ac:dyDescent="0.35">
      <c r="B14" s="138" t="s">
        <v>171</v>
      </c>
      <c r="C14" s="138"/>
      <c r="D14" s="138"/>
      <c r="E14" s="138"/>
      <c r="F14" s="138"/>
      <c r="G14" s="138"/>
      <c r="H14" s="138"/>
      <c r="I14" s="138"/>
    </row>
    <row r="15" spans="2:14" ht="6.95" customHeight="1" x14ac:dyDescent="0.25"/>
    <row r="16" spans="2:14" ht="21" x14ac:dyDescent="0.35">
      <c r="B16" s="124" t="s">
        <v>4</v>
      </c>
      <c r="C16" s="124"/>
      <c r="D16" s="4"/>
      <c r="H16" s="138" t="s">
        <v>5</v>
      </c>
      <c r="I16" s="138"/>
    </row>
    <row r="17" spans="2:9" ht="5.0999999999999996" customHeight="1" x14ac:dyDescent="0.25"/>
    <row r="18" spans="2:9" ht="6" customHeight="1" x14ac:dyDescent="0.25"/>
    <row r="19" spans="2:9" ht="21" x14ac:dyDescent="0.35">
      <c r="B19" s="137" t="s">
        <v>172</v>
      </c>
      <c r="C19" s="137"/>
      <c r="D19" s="137"/>
      <c r="E19" s="137"/>
      <c r="F19" s="137"/>
      <c r="H19" s="138">
        <v>1026294019</v>
      </c>
      <c r="I19" s="138"/>
    </row>
    <row r="20" spans="2:9" ht="6.95" customHeight="1" x14ac:dyDescent="0.25"/>
    <row r="21" spans="2:9" ht="21" x14ac:dyDescent="0.35">
      <c r="B21" s="137" t="s">
        <v>173</v>
      </c>
      <c r="C21" s="137"/>
      <c r="D21" s="137"/>
      <c r="E21" s="137"/>
      <c r="F21" s="137"/>
      <c r="H21" s="138">
        <v>52862851</v>
      </c>
      <c r="I21" s="138"/>
    </row>
    <row r="22" spans="2:9" ht="6" customHeight="1" x14ac:dyDescent="0.25"/>
    <row r="23" spans="2:9" ht="8.1" customHeight="1" x14ac:dyDescent="0.25"/>
    <row r="24" spans="2:9" x14ac:dyDescent="0.25">
      <c r="B24" s="48" t="s">
        <v>174</v>
      </c>
      <c r="D24" s="48" t="s">
        <v>175</v>
      </c>
    </row>
    <row r="34" ht="21" customHeight="1" x14ac:dyDescent="0.25"/>
    <row r="35" ht="3.95" customHeight="1" x14ac:dyDescent="0.25"/>
    <row r="36" ht="21" customHeight="1" x14ac:dyDescent="0.25"/>
    <row r="37" ht="6" customHeight="1" x14ac:dyDescent="0.25"/>
    <row r="38" ht="21" customHeight="1" x14ac:dyDescent="0.25"/>
    <row r="39" ht="5.0999999999999996" customHeight="1" x14ac:dyDescent="0.25"/>
    <row r="40" ht="21" customHeight="1" x14ac:dyDescent="0.25"/>
    <row r="41" ht="5.0999999999999996" customHeight="1" x14ac:dyDescent="0.25"/>
    <row r="42" ht="21" customHeight="1" x14ac:dyDescent="0.25"/>
    <row r="43" ht="6.95" customHeight="1" x14ac:dyDescent="0.25"/>
    <row r="44" ht="21" customHeight="1" x14ac:dyDescent="0.25"/>
    <row r="45" ht="6.75" customHeight="1" x14ac:dyDescent="0.25"/>
    <row r="46" ht="21" customHeight="1" x14ac:dyDescent="0.25"/>
    <row r="47" ht="6.95" customHeight="1" x14ac:dyDescent="0.25"/>
    <row r="48" ht="21" customHeight="1" x14ac:dyDescent="0.25"/>
    <row r="49" ht="6.75" customHeight="1" x14ac:dyDescent="0.25"/>
    <row r="50" ht="21" customHeight="1" x14ac:dyDescent="0.25"/>
  </sheetData>
  <mergeCells count="13">
    <mergeCell ref="L12:N12"/>
    <mergeCell ref="L6:N10"/>
    <mergeCell ref="B14:I14"/>
    <mergeCell ref="H16:I16"/>
    <mergeCell ref="B19:F19"/>
    <mergeCell ref="H19:I19"/>
    <mergeCell ref="B21:F21"/>
    <mergeCell ref="H21:I21"/>
    <mergeCell ref="B8:I8"/>
    <mergeCell ref="B10:I10"/>
    <mergeCell ref="B12:C12"/>
    <mergeCell ref="E12:F12"/>
    <mergeCell ref="H12:I12"/>
  </mergeCells>
  <hyperlinks>
    <hyperlink ref="D34" location="Brief!A1" display="Llenar la hoja de contacto de Brief " xr:uid="{F97B8C4C-5789-4C47-853C-30B4C5E56E4A}"/>
    <hyperlink ref="E34" location="Brief!A1" display="Brief!A1" xr:uid="{C7017AC5-2072-4079-B649-4F1655AA74DD}"/>
    <hyperlink ref="F34" location="Brief!A1" display="Brief!A1" xr:uid="{FBAF461F-D233-47E6-9993-B81343E684F1}"/>
    <hyperlink ref="G34" location="Brief!A1" display="Brief!A1" xr:uid="{6520DD2C-9EC2-4C56-90B6-5B0BDCD2F1B1}"/>
    <hyperlink ref="H34" location="Brief!A1" display="Brief!A1" xr:uid="{507405D5-066A-4D29-9693-72F9A679A461}"/>
    <hyperlink ref="I34" location="Brief!A1" display="Brief!A1" xr:uid="{3FAD908A-C0B4-4621-B9DE-9F545C855A7B}"/>
    <hyperlink ref="D38" location="'Análisis Externo'!A1" display="Responder el cuestionario de análisis externo " xr:uid="{C47A2F5E-92B8-43A6-8DFC-6DC63C1DBA4E}"/>
    <hyperlink ref="E38" location="'Análisis Externo'!A1" display="'Análisis Externo'!A1" xr:uid="{69BF1540-8949-4FDF-AD19-37ED123D2646}"/>
    <hyperlink ref="F38" location="'Análisis Externo'!A1" display="'Análisis Externo'!A1" xr:uid="{9662AF60-B3C3-490C-81C1-E5971D5D2CC2}"/>
    <hyperlink ref="G38" location="'Análisis Externo'!A1" display="'Análisis Externo'!A1" xr:uid="{422D5E4A-FF7B-4840-A5DB-7EBCFFB980E6}"/>
    <hyperlink ref="H38" location="'Análisis Externo'!A1" display="'Análisis Externo'!A1" xr:uid="{2773FADC-4853-41E1-9922-B46E7AC82CF1}"/>
    <hyperlink ref="I38" location="'Análisis Externo'!A1" display="'Análisis Externo'!A1" xr:uid="{E886110D-EE75-4C38-83D8-A9F763B64019}"/>
    <hyperlink ref="D44" location="DOFA!A1" display="Análisis DOFA" xr:uid="{070BD910-8920-4F8B-B0FB-65CCE4913E92}"/>
    <hyperlink ref="E44" location="DOFA!A1" display="DOFA!A1" xr:uid="{3F7FD181-D052-4F77-9FBD-2B5195D3AD8F}"/>
    <hyperlink ref="F44" location="DOFA!A1" display="DOFA!A1" xr:uid="{350C4C90-58BD-4070-9BBB-5F44E1D72D74}"/>
    <hyperlink ref="G44" location="DOFA!A1" display="DOFA!A1" xr:uid="{63896756-31F1-48DE-889B-71389914703B}"/>
    <hyperlink ref="H44" location="DOFA!A1" display="DOFA!A1" xr:uid="{977FE89A-5011-4B73-9F58-D9F286854D7B}"/>
    <hyperlink ref="I44" location="DOFA!A1" display="DOFA!A1" xr:uid="{0426F88E-C585-487F-8C24-9A2F5A51385C}"/>
    <hyperlink ref="D40" location="DOFA!A1" display="Análisis DOFA" xr:uid="{EF6437B1-F102-4131-8C4D-019DD9C24AB9}"/>
    <hyperlink ref="E40" location="DOFA!A1" display="DOFA!A1" xr:uid="{B0EEF9F1-A3AB-43CA-B873-3951FE061FE2}"/>
    <hyperlink ref="F40" location="DOFA!A1" display="DOFA!A1" xr:uid="{C129DE0B-880D-4AB8-AA3B-F84627A6FC95}"/>
    <hyperlink ref="G40" location="DOFA!A1" display="DOFA!A1" xr:uid="{04427E05-D437-4381-BAB9-EB1BBE993F92}"/>
    <hyperlink ref="H40" location="DOFA!A1" display="DOFA!A1" xr:uid="{22E3ED22-F6E6-4B97-9439-28E4AF6FED6A}"/>
    <hyperlink ref="I40" location="DOFA!A1" display="DOFA!A1" xr:uid="{98FA993A-4DCF-423F-A45F-586AEEF709CF}"/>
    <hyperlink ref="D40:I40" location="CVP!A1" display="Ciclo de vida del producto (CVP)" xr:uid="{3B8FDC57-517A-447F-A4E2-D81304245743}"/>
    <hyperlink ref="D36:I36" location="'Análisis empresarial'!A1" display="Responder el cuestionario de análisis empresarial " xr:uid="{67A7AF06-4D5A-4BD2-98C8-DAF8DECC7526}"/>
    <hyperlink ref="D38:I38" location="'Análisis del Mercado'!A1" display="Responder el cuestionario de análisis de mercado " xr:uid="{2D1652F2-256F-452D-B3E3-82FA2F87124D}"/>
    <hyperlink ref="D42" location="DOFA!A1" display="Análisis DOFA" xr:uid="{A1161FC9-0E52-498F-8184-32ED991CC7AA}"/>
    <hyperlink ref="E42" location="DOFA!A1" display="DOFA!A1" xr:uid="{65B04D47-146D-4C05-A537-3154BE85DC78}"/>
    <hyperlink ref="F42" location="DOFA!A1" display="DOFA!A1" xr:uid="{B1554161-4393-47CF-8F56-55D7D9C8BF29}"/>
    <hyperlink ref="G42" location="DOFA!A1" display="DOFA!A1" xr:uid="{1294903C-6AE5-454D-9922-86BF1F693FCC}"/>
    <hyperlink ref="H42" location="DOFA!A1" display="DOFA!A1" xr:uid="{251325F5-CF03-4F1C-9003-AB44B987D9FA}"/>
    <hyperlink ref="I42" location="DOFA!A1" display="DOFA!A1" xr:uid="{8BB2855D-C382-4737-9E0E-6A1D06F8B83A}"/>
    <hyperlink ref="D42:I42" location="DOFA!A1" display="Análisis DOFA" xr:uid="{0AE422EF-12BC-449A-A89A-833F83791F48}"/>
    <hyperlink ref="D44:I44" location="Boston!A1" display="Análisis BOSTON" xr:uid="{6D929930-4AB8-4ED8-89F2-0F8B5D0B4AEA}"/>
    <hyperlink ref="D46:I46" location="'(Estrategia, Tác) y Presupuesto'!A1" display="(Estrategia, Tác) y Presupuesto" xr:uid="{50267BC1-8809-4652-A124-5BCC09388D79}"/>
    <hyperlink ref="D48:I48" location="Indicadores!A1" display="Indicadores" xr:uid="{77595B3F-586E-4AA0-85BD-4A7D56BBD16A}"/>
    <hyperlink ref="D50:I50" location="Cronograma!A1" display="Cronograma" xr:uid="{7CC0C252-DBDD-424F-8C93-19994E536C3E}"/>
    <hyperlink ref="L12:N12" location="'5 DOFA'!A1" display="DOFA" xr:uid="{639A1331-1C7A-41BF-960C-59D3242E60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AZ749"/>
  <sheetViews>
    <sheetView tabSelected="1" zoomScale="110" zoomScaleNormal="110" workbookViewId="0">
      <selection activeCell="H26" sqref="H26"/>
    </sheetView>
  </sheetViews>
  <sheetFormatPr baseColWidth="10" defaultColWidth="10.875" defaultRowHeight="15.75" x14ac:dyDescent="0.25"/>
  <cols>
    <col min="1" max="1" width="2" style="1" customWidth="1"/>
    <col min="2" max="2" width="50.5" style="1" customWidth="1"/>
    <col min="3" max="3" width="46.75" style="1" customWidth="1"/>
    <col min="4" max="5" width="12.125" style="1" bestFit="1" customWidth="1"/>
    <col min="6" max="6" width="10.375" style="2" bestFit="1" customWidth="1"/>
    <col min="7" max="7" width="4.375" style="1" customWidth="1"/>
    <col min="8" max="8" width="6.625" style="1" customWidth="1"/>
    <col min="9" max="9" width="10.5" style="1" customWidth="1"/>
    <col min="10" max="10" width="1.875" style="1" customWidth="1"/>
    <col min="11" max="11" width="5.5" style="1" customWidth="1"/>
    <col min="12" max="12" width="5.125" style="1" customWidth="1"/>
    <col min="13" max="13" width="8.125" style="1" customWidth="1"/>
    <col min="14" max="14" width="5" style="1" customWidth="1"/>
    <col min="15" max="15" width="5.875" style="1" customWidth="1"/>
    <col min="16" max="17" width="4.625" style="1" customWidth="1"/>
    <col min="18" max="19" width="6.625" style="1" customWidth="1"/>
    <col min="20" max="20" width="3.125" style="1" customWidth="1"/>
    <col min="21" max="21" width="23.125" style="1" customWidth="1"/>
    <col min="22" max="22" width="43" style="1" customWidth="1"/>
    <col min="23" max="23" width="10.875" style="1" bestFit="1" customWidth="1"/>
    <col min="24" max="24" width="14.375" style="1" bestFit="1" customWidth="1"/>
    <col min="25" max="25" width="10.875" style="109"/>
    <col min="26" max="26" width="3.125" style="1" customWidth="1"/>
    <col min="27" max="27" width="12.125" style="1" bestFit="1" customWidth="1"/>
    <col min="28" max="29" width="10.875" style="1"/>
    <col min="30" max="30" width="3.625" style="1" customWidth="1"/>
    <col min="31" max="33" width="10.875" style="1"/>
    <col min="34" max="34" width="12.125" style="1" bestFit="1" customWidth="1"/>
    <col min="35" max="35" width="3.5" style="1" customWidth="1"/>
    <col min="36" max="45" width="10.875" style="1"/>
    <col min="46" max="46" width="17.625" style="1" customWidth="1"/>
    <col min="47" max="16384" width="10.875" style="1"/>
  </cols>
  <sheetData>
    <row r="1" spans="2:27" ht="6.95" customHeight="1" thickBot="1" x14ac:dyDescent="0.3">
      <c r="B1" s="48"/>
      <c r="C1" s="48"/>
      <c r="D1" s="48"/>
      <c r="E1" s="48"/>
      <c r="F1" s="48"/>
      <c r="G1" s="48"/>
      <c r="H1" s="48"/>
      <c r="I1" s="48"/>
      <c r="J1" s="48"/>
      <c r="K1" s="48"/>
      <c r="L1" s="48"/>
      <c r="M1" s="48"/>
      <c r="X1" s="48"/>
      <c r="Y1" s="48"/>
      <c r="Z1" s="48"/>
      <c r="AA1" s="48"/>
    </row>
    <row r="2" spans="2:27" ht="11.25" customHeight="1" x14ac:dyDescent="0.25">
      <c r="B2" s="26"/>
      <c r="C2" s="27"/>
      <c r="D2" s="27"/>
      <c r="E2" s="27"/>
      <c r="F2" s="27"/>
      <c r="G2" s="27"/>
      <c r="H2" s="27"/>
      <c r="I2" s="28"/>
      <c r="J2" s="48"/>
      <c r="V2" s="48"/>
      <c r="W2" s="48"/>
      <c r="X2" s="48"/>
      <c r="Y2" s="48"/>
      <c r="Z2" s="48"/>
      <c r="AA2" s="48"/>
    </row>
    <row r="3" spans="2:27" ht="18.95" customHeight="1" x14ac:dyDescent="0.25">
      <c r="B3" s="29"/>
      <c r="C3" s="5"/>
      <c r="D3" s="5"/>
      <c r="E3" s="5"/>
      <c r="F3" s="5"/>
      <c r="G3" s="5"/>
      <c r="H3" s="5"/>
      <c r="I3" s="30"/>
      <c r="J3" s="48"/>
      <c r="V3" s="48"/>
      <c r="W3" s="48"/>
      <c r="X3" s="48"/>
      <c r="Y3" s="48"/>
    </row>
    <row r="4" spans="2:27" ht="18.95" customHeight="1" x14ac:dyDescent="0.25">
      <c r="B4" s="29"/>
      <c r="C4"/>
      <c r="D4" s="5"/>
      <c r="E4" s="5"/>
      <c r="F4" s="5"/>
      <c r="G4" s="5"/>
      <c r="H4" s="5"/>
      <c r="I4" s="30"/>
      <c r="J4" s="48"/>
      <c r="V4" s="48"/>
      <c r="W4" s="48"/>
      <c r="X4" s="48"/>
      <c r="Y4" s="48"/>
    </row>
    <row r="5" spans="2:27" ht="18.95" customHeight="1" x14ac:dyDescent="0.25">
      <c r="B5" s="29"/>
      <c r="C5" s="5"/>
      <c r="D5" s="5"/>
      <c r="E5" s="5"/>
      <c r="F5" s="5"/>
      <c r="G5" s="5"/>
      <c r="H5" s="5"/>
      <c r="I5" s="30"/>
      <c r="J5" s="48"/>
      <c r="V5" s="48"/>
      <c r="W5" s="48"/>
      <c r="X5" s="48"/>
      <c r="Y5" s="48"/>
    </row>
    <row r="6" spans="2:27" ht="11.25" customHeight="1" thickBot="1" x14ac:dyDescent="0.3">
      <c r="B6" s="31"/>
      <c r="C6" s="32"/>
      <c r="D6" s="32"/>
      <c r="E6" s="32"/>
      <c r="F6" s="32"/>
      <c r="G6" s="32"/>
      <c r="H6" s="32"/>
      <c r="I6" s="33"/>
      <c r="J6" s="48"/>
      <c r="K6" s="48"/>
      <c r="L6" s="48"/>
      <c r="M6" s="48"/>
      <c r="V6" s="48"/>
      <c r="W6" s="48"/>
      <c r="X6" s="48"/>
      <c r="Y6" s="48"/>
    </row>
    <row r="7" spans="2:27" ht="5.25" customHeight="1" thickBot="1" x14ac:dyDescent="0.3">
      <c r="B7" s="48"/>
      <c r="C7" s="48"/>
      <c r="D7" s="48"/>
      <c r="E7" s="5"/>
      <c r="F7" s="48"/>
      <c r="G7" s="48"/>
      <c r="H7" s="48"/>
      <c r="I7" s="48"/>
      <c r="J7" s="48"/>
      <c r="K7" s="48"/>
      <c r="L7" s="48"/>
      <c r="M7" s="48"/>
      <c r="V7" s="48"/>
      <c r="W7" s="48"/>
      <c r="X7" s="48"/>
      <c r="Y7" s="48"/>
    </row>
    <row r="8" spans="2:27" ht="18.95" customHeight="1" x14ac:dyDescent="0.25">
      <c r="B8" s="141" t="s">
        <v>6</v>
      </c>
      <c r="C8" s="142"/>
      <c r="D8" s="142"/>
      <c r="E8" s="142"/>
      <c r="F8" s="142"/>
      <c r="G8" s="142"/>
      <c r="H8" s="142"/>
      <c r="I8" s="143"/>
      <c r="J8" s="48"/>
      <c r="K8" s="48"/>
      <c r="L8" s="48"/>
      <c r="M8" s="48"/>
      <c r="V8" s="48"/>
      <c r="W8" s="48"/>
      <c r="X8" s="48"/>
      <c r="Y8" s="48"/>
    </row>
    <row r="9" spans="2:27" ht="18.95" customHeight="1" thickBot="1" x14ac:dyDescent="0.3">
      <c r="B9" s="144"/>
      <c r="C9" s="145"/>
      <c r="D9" s="145"/>
      <c r="E9" s="145"/>
      <c r="F9" s="145"/>
      <c r="G9" s="145"/>
      <c r="H9" s="145"/>
      <c r="I9" s="146"/>
      <c r="J9" s="48"/>
      <c r="K9" s="48"/>
      <c r="L9" s="48"/>
      <c r="M9" s="48"/>
      <c r="V9" s="48"/>
      <c r="W9" s="48"/>
      <c r="X9" s="48"/>
      <c r="Y9" s="48"/>
    </row>
    <row r="10" spans="2:27" ht="6.75" customHeight="1" x14ac:dyDescent="0.25">
      <c r="B10" s="48"/>
      <c r="C10" s="48"/>
      <c r="D10" s="48"/>
      <c r="E10" s="48"/>
      <c r="F10" s="107"/>
      <c r="G10" s="48"/>
      <c r="H10" s="48"/>
      <c r="I10" s="48"/>
      <c r="J10" s="48"/>
      <c r="K10" s="48"/>
      <c r="L10" s="48"/>
      <c r="M10" s="48"/>
      <c r="V10" s="48"/>
      <c r="W10" s="48"/>
      <c r="X10" s="48"/>
      <c r="Y10" s="48"/>
    </row>
    <row r="11" spans="2:27" ht="15.75" customHeight="1" x14ac:dyDescent="0.25">
      <c r="B11" s="153" t="s">
        <v>7</v>
      </c>
      <c r="C11" s="153"/>
      <c r="D11" s="153"/>
      <c r="E11" s="153"/>
      <c r="F11" s="153"/>
      <c r="G11" s="153"/>
      <c r="H11" s="153"/>
      <c r="I11" s="153"/>
      <c r="J11" s="48"/>
      <c r="K11" s="48"/>
      <c r="L11" s="48"/>
      <c r="M11" s="48"/>
      <c r="V11" s="48"/>
      <c r="W11" s="48"/>
      <c r="X11" s="48"/>
      <c r="Y11" s="48"/>
    </row>
    <row r="12" spans="2:27" ht="11.25" customHeight="1" thickBot="1" x14ac:dyDescent="0.3">
      <c r="B12" s="48"/>
      <c r="C12" s="48"/>
      <c r="D12" s="48"/>
      <c r="E12" s="48"/>
      <c r="F12" s="107"/>
      <c r="G12" s="48"/>
      <c r="H12" s="48"/>
      <c r="I12" s="48"/>
      <c r="J12" s="48"/>
      <c r="K12" s="48"/>
      <c r="L12" s="48"/>
      <c r="M12" s="48"/>
      <c r="V12" s="48"/>
      <c r="W12" s="48"/>
      <c r="X12" s="48"/>
      <c r="Y12" s="48"/>
    </row>
    <row r="13" spans="2:27" ht="14.25" customHeight="1" thickBot="1" x14ac:dyDescent="0.3">
      <c r="B13" s="8" t="s">
        <v>8</v>
      </c>
      <c r="C13" s="154" t="s">
        <v>9</v>
      </c>
      <c r="D13" s="155"/>
      <c r="E13" s="155"/>
      <c r="F13" s="155"/>
      <c r="G13" s="155"/>
      <c r="H13" s="155"/>
      <c r="I13" s="156"/>
      <c r="J13" s="9"/>
      <c r="K13" s="9"/>
      <c r="L13" s="9"/>
      <c r="M13" s="9"/>
      <c r="V13" s="48"/>
      <c r="W13" s="48"/>
      <c r="X13" s="48"/>
      <c r="Y13" s="48"/>
    </row>
    <row r="14" spans="2:27" ht="3.75" customHeight="1" thickBot="1" x14ac:dyDescent="0.3">
      <c r="B14" s="9"/>
      <c r="C14" s="9"/>
      <c r="D14" s="9"/>
      <c r="E14" s="9"/>
      <c r="F14" s="9"/>
      <c r="G14" s="9"/>
      <c r="H14" s="9"/>
      <c r="I14" s="9"/>
      <c r="J14" s="9"/>
      <c r="K14" s="9"/>
      <c r="L14" s="9"/>
      <c r="M14" s="9"/>
      <c r="V14" s="48"/>
      <c r="W14" s="48"/>
      <c r="X14" s="48"/>
      <c r="Y14" s="48"/>
    </row>
    <row r="15" spans="2:27" ht="15" customHeight="1" x14ac:dyDescent="0.25">
      <c r="B15" s="157" t="s">
        <v>10</v>
      </c>
      <c r="C15" s="147" t="s">
        <v>11</v>
      </c>
      <c r="D15" s="148"/>
      <c r="E15" s="148"/>
      <c r="F15" s="148"/>
      <c r="G15" s="148"/>
      <c r="H15" s="148"/>
      <c r="I15" s="149"/>
      <c r="J15" s="9"/>
      <c r="K15" s="9"/>
      <c r="L15" s="9"/>
      <c r="M15" s="9"/>
      <c r="V15" s="48"/>
      <c r="W15" s="48"/>
      <c r="X15" s="48"/>
      <c r="Y15" s="48"/>
    </row>
    <row r="16" spans="2:27" ht="15" customHeight="1" thickBot="1" x14ac:dyDescent="0.3">
      <c r="B16" s="158"/>
      <c r="C16" s="150"/>
      <c r="D16" s="151"/>
      <c r="E16" s="151"/>
      <c r="F16" s="151"/>
      <c r="G16" s="151"/>
      <c r="H16" s="151"/>
      <c r="I16" s="152"/>
      <c r="J16" s="9"/>
      <c r="K16" s="9"/>
      <c r="L16" s="9"/>
      <c r="M16" s="9"/>
      <c r="V16" s="48"/>
      <c r="W16" s="48"/>
      <c r="X16" s="48"/>
      <c r="Y16" s="48"/>
    </row>
    <row r="17" spans="1:52" ht="4.5" customHeight="1" thickBot="1" x14ac:dyDescent="0.3">
      <c r="A17" s="48"/>
      <c r="B17" s="9"/>
      <c r="C17" s="10"/>
      <c r="D17" s="10"/>
      <c r="E17" s="10"/>
      <c r="F17" s="10"/>
      <c r="G17" s="10"/>
      <c r="H17" s="10"/>
      <c r="I17" s="10"/>
      <c r="J17" s="9"/>
      <c r="K17" s="9"/>
      <c r="L17" s="9"/>
      <c r="M17" s="9"/>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row>
    <row r="18" spans="1:52" ht="14.25" customHeight="1" thickBot="1" x14ac:dyDescent="0.3">
      <c r="A18" s="48"/>
      <c r="B18" s="8" t="s">
        <v>12</v>
      </c>
      <c r="C18" s="154" t="s">
        <v>13</v>
      </c>
      <c r="D18" s="155"/>
      <c r="E18" s="155"/>
      <c r="F18" s="155"/>
      <c r="G18" s="155"/>
      <c r="H18" s="155"/>
      <c r="I18" s="156"/>
      <c r="J18" s="9"/>
      <c r="K18" s="9"/>
      <c r="L18" s="9"/>
      <c r="M18" s="9"/>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1:52" ht="6" customHeight="1" thickBot="1" x14ac:dyDescent="0.3">
      <c r="A19" s="48"/>
      <c r="B19" s="9"/>
      <c r="C19" s="9"/>
      <c r="D19" s="9"/>
      <c r="E19" s="9"/>
      <c r="F19" s="9"/>
      <c r="G19" s="9"/>
      <c r="H19" s="9"/>
      <c r="I19" s="9"/>
      <c r="J19" s="9"/>
      <c r="K19" s="9"/>
      <c r="L19" s="9"/>
      <c r="M19" s="9"/>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row>
    <row r="20" spans="1:52" ht="14.25" customHeight="1" thickBot="1" x14ac:dyDescent="0.3">
      <c r="A20" s="48"/>
      <c r="B20" s="105" t="s">
        <v>14</v>
      </c>
      <c r="C20" s="159" t="s">
        <v>15</v>
      </c>
      <c r="D20" s="160"/>
      <c r="E20" s="160"/>
      <c r="F20" s="160"/>
      <c r="G20" s="160"/>
      <c r="H20" s="160"/>
      <c r="I20" s="161"/>
      <c r="J20" s="11"/>
      <c r="K20" s="11"/>
      <c r="L20" s="11"/>
      <c r="M20" s="11"/>
      <c r="N20" s="48"/>
      <c r="O20" s="48"/>
      <c r="P20" s="48"/>
      <c r="Q20" s="48"/>
      <c r="R20" s="48"/>
      <c r="S20" s="48"/>
      <c r="T20" s="48"/>
      <c r="U20" s="5"/>
      <c r="V20" s="5"/>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ht="16.5" thickBot="1" x14ac:dyDescent="0.3">
      <c r="A21" s="48"/>
      <c r="B21" s="48"/>
      <c r="C21" s="48"/>
      <c r="D21" s="48"/>
      <c r="E21" s="48"/>
      <c r="F21" s="107"/>
      <c r="G21" s="48"/>
      <c r="H21" s="48"/>
      <c r="I21" s="48"/>
      <c r="J21" s="48"/>
      <c r="K21" s="48"/>
      <c r="L21" s="48"/>
      <c r="M21" s="48"/>
      <c r="N21" s="48"/>
      <c r="O21" s="48"/>
      <c r="P21" s="48"/>
      <c r="Q21" s="48"/>
      <c r="R21" s="48"/>
      <c r="S21" s="48"/>
      <c r="T21" s="48"/>
      <c r="U21" s="5"/>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row>
    <row r="22" spans="1:52" ht="19.5" thickBot="1" x14ac:dyDescent="0.35">
      <c r="A22" s="20"/>
      <c r="B22" s="164" t="s">
        <v>16</v>
      </c>
      <c r="C22" s="165"/>
      <c r="D22" s="165"/>
      <c r="E22" s="165"/>
      <c r="F22" s="166"/>
      <c r="G22" s="48"/>
      <c r="H22" s="48"/>
      <c r="I22" s="48"/>
      <c r="J22" s="48"/>
      <c r="K22" s="48"/>
      <c r="L22" s="256" t="s">
        <v>17</v>
      </c>
      <c r="M22" s="257"/>
      <c r="N22" s="257"/>
      <c r="O22" s="257"/>
      <c r="P22" s="257"/>
      <c r="Q22" s="257"/>
      <c r="R22" s="257"/>
      <c r="S22" s="258"/>
      <c r="T22" s="48"/>
      <c r="U22" s="256" t="s">
        <v>18</v>
      </c>
      <c r="V22" s="257"/>
      <c r="W22" s="257"/>
      <c r="X22" s="257"/>
      <c r="Y22" s="258"/>
      <c r="Z22" s="48"/>
      <c r="AA22" s="262" t="s">
        <v>19</v>
      </c>
      <c r="AB22" s="263"/>
      <c r="AC22" s="264"/>
      <c r="AD22" s="48"/>
      <c r="AE22" s="262" t="s">
        <v>20</v>
      </c>
      <c r="AF22" s="263"/>
      <c r="AG22" s="263"/>
      <c r="AH22" s="264"/>
      <c r="AI22" s="48"/>
      <c r="AJ22" s="262" t="s">
        <v>21</v>
      </c>
      <c r="AK22" s="263"/>
      <c r="AL22" s="263"/>
      <c r="AM22" s="264"/>
      <c r="AN22" s="48"/>
      <c r="AO22" s="48"/>
      <c r="AP22" s="48"/>
      <c r="AQ22" s="48"/>
      <c r="AR22" s="48"/>
      <c r="AS22" s="48"/>
      <c r="AT22" s="265" t="s">
        <v>22</v>
      </c>
      <c r="AU22" s="266"/>
      <c r="AV22" s="266"/>
      <c r="AW22" s="266"/>
      <c r="AX22" s="266"/>
      <c r="AY22" s="266"/>
      <c r="AZ22" s="267"/>
    </row>
    <row r="23" spans="1:52" ht="7.5" customHeight="1" thickBot="1" x14ac:dyDescent="0.3">
      <c r="A23" s="48"/>
      <c r="B23" s="48"/>
      <c r="C23" s="48"/>
      <c r="D23" s="48"/>
      <c r="E23" s="48"/>
      <c r="F23" s="107"/>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row>
    <row r="24" spans="1:52" ht="19.5" thickBot="1" x14ac:dyDescent="0.35">
      <c r="A24" s="48"/>
      <c r="B24" s="173" t="s">
        <v>23</v>
      </c>
      <c r="C24" s="174"/>
      <c r="D24" s="174"/>
      <c r="E24" s="174"/>
      <c r="F24" s="175"/>
      <c r="G24" s="19"/>
      <c r="H24" s="48"/>
      <c r="I24" s="48"/>
      <c r="J24" s="48"/>
      <c r="K24" s="48"/>
      <c r="L24" s="268" t="s">
        <v>24</v>
      </c>
      <c r="M24" s="269"/>
      <c r="N24" s="269"/>
      <c r="O24" s="269"/>
      <c r="P24" s="269"/>
      <c r="Q24" s="269"/>
      <c r="R24" s="270"/>
      <c r="S24" s="271"/>
      <c r="T24" s="19"/>
      <c r="U24" s="272" t="s">
        <v>23</v>
      </c>
      <c r="V24" s="273"/>
      <c r="W24" s="273"/>
      <c r="X24" s="273"/>
      <c r="Y24" s="274"/>
      <c r="Z24" s="48"/>
      <c r="AA24" s="275" t="s">
        <v>25</v>
      </c>
      <c r="AB24" s="276"/>
      <c r="AC24" s="277"/>
      <c r="AD24" s="48"/>
      <c r="AE24" s="278" t="s">
        <v>25</v>
      </c>
      <c r="AF24" s="279"/>
      <c r="AG24" s="279"/>
      <c r="AH24" s="280"/>
      <c r="AI24" s="48"/>
      <c r="AJ24" s="48"/>
      <c r="AK24" s="48"/>
      <c r="AL24" s="48"/>
      <c r="AM24" s="48"/>
      <c r="AN24" s="48"/>
      <c r="AO24" s="48"/>
      <c r="AP24" s="48"/>
      <c r="AQ24" s="48"/>
      <c r="AR24" s="48"/>
      <c r="AS24" s="48"/>
      <c r="AT24" s="25" t="s">
        <v>26</v>
      </c>
      <c r="AU24" s="281" t="s">
        <v>27</v>
      </c>
      <c r="AV24" s="282"/>
      <c r="AW24" s="281" t="s">
        <v>28</v>
      </c>
      <c r="AX24" s="283"/>
      <c r="AY24" s="283"/>
      <c r="AZ24" s="282"/>
    </row>
    <row r="25" spans="1:52" ht="16.5" customHeight="1" thickBot="1" x14ac:dyDescent="0.3">
      <c r="A25" s="48"/>
      <c r="B25" s="176" t="s">
        <v>29</v>
      </c>
      <c r="C25" s="177"/>
      <c r="D25" s="103" t="s">
        <v>30</v>
      </c>
      <c r="E25" s="104" t="s">
        <v>31</v>
      </c>
      <c r="F25" s="178" t="s">
        <v>32</v>
      </c>
      <c r="G25" s="18"/>
      <c r="H25" s="48"/>
      <c r="I25" s="48"/>
      <c r="J25" s="48"/>
      <c r="K25" s="48"/>
      <c r="L25" s="260" t="s">
        <v>33</v>
      </c>
      <c r="M25" s="261"/>
      <c r="N25" s="284" t="s">
        <v>34</v>
      </c>
      <c r="O25" s="285"/>
      <c r="P25" s="260" t="s">
        <v>35</v>
      </c>
      <c r="Q25" s="261"/>
      <c r="R25" s="286" t="s">
        <v>36</v>
      </c>
      <c r="S25" s="287"/>
      <c r="T25" s="18"/>
      <c r="U25" s="295" t="s">
        <v>29</v>
      </c>
      <c r="V25" s="296"/>
      <c r="W25" s="297" t="s">
        <v>37</v>
      </c>
      <c r="X25" s="297" t="s">
        <v>38</v>
      </c>
      <c r="Y25" s="300" t="s">
        <v>39</v>
      </c>
      <c r="Z25" s="48"/>
      <c r="AA25" s="94" t="s">
        <v>40</v>
      </c>
      <c r="AB25" s="302" t="s">
        <v>39</v>
      </c>
      <c r="AC25" s="205"/>
      <c r="AD25" s="48"/>
      <c r="AE25" s="12" t="s">
        <v>40</v>
      </c>
      <c r="AF25" s="13" t="s">
        <v>41</v>
      </c>
      <c r="AG25" s="13" t="s">
        <v>42</v>
      </c>
      <c r="AH25" s="14" t="s">
        <v>43</v>
      </c>
      <c r="AI25" s="48"/>
      <c r="AJ25" s="48"/>
      <c r="AK25" s="48"/>
      <c r="AL25" s="48"/>
      <c r="AM25" s="48"/>
      <c r="AN25" s="48"/>
      <c r="AO25" s="48"/>
      <c r="AP25" s="48"/>
      <c r="AQ25" s="48"/>
      <c r="AR25" s="48"/>
      <c r="AS25" s="48"/>
      <c r="AT25" s="303" t="s">
        <v>44</v>
      </c>
      <c r="AU25" s="259" t="s">
        <v>45</v>
      </c>
      <c r="AV25" s="259"/>
      <c r="AW25" s="248" t="s">
        <v>46</v>
      </c>
      <c r="AX25" s="248"/>
      <c r="AY25" s="248"/>
      <c r="AZ25" s="249"/>
    </row>
    <row r="26" spans="1:52" ht="16.5" thickBot="1" x14ac:dyDescent="0.3">
      <c r="A26" s="48"/>
      <c r="B26" s="180" t="s">
        <v>33</v>
      </c>
      <c r="C26" s="181"/>
      <c r="D26" s="182" t="s">
        <v>47</v>
      </c>
      <c r="E26" s="183"/>
      <c r="F26" s="179"/>
      <c r="G26" s="18"/>
      <c r="H26" s="48"/>
      <c r="I26" s="48"/>
      <c r="J26" s="48"/>
      <c r="K26" s="48"/>
      <c r="L26" s="54" t="s">
        <v>112</v>
      </c>
      <c r="M26" s="55">
        <v>4.75</v>
      </c>
      <c r="N26" s="56" t="s">
        <v>116</v>
      </c>
      <c r="O26" s="55">
        <v>4.8</v>
      </c>
      <c r="P26" s="54" t="s">
        <v>50</v>
      </c>
      <c r="Q26" s="55">
        <v>4.5999999999999996</v>
      </c>
      <c r="R26" s="54" t="s">
        <v>122</v>
      </c>
      <c r="S26" s="57">
        <v>4.3499999999999996</v>
      </c>
      <c r="T26" s="18"/>
      <c r="U26" s="214" t="s">
        <v>33</v>
      </c>
      <c r="V26" s="215"/>
      <c r="W26" s="298"/>
      <c r="X26" s="299"/>
      <c r="Y26" s="301"/>
      <c r="Z26" s="48"/>
      <c r="AA26" s="217" t="s">
        <v>52</v>
      </c>
      <c r="AB26" s="218"/>
      <c r="AC26" s="219"/>
      <c r="AD26" s="48"/>
      <c r="AE26" s="15" t="s">
        <v>52</v>
      </c>
      <c r="AF26" s="16" t="s">
        <v>53</v>
      </c>
      <c r="AG26" s="16" t="s">
        <v>54</v>
      </c>
      <c r="AH26" s="17" t="s">
        <v>55</v>
      </c>
      <c r="AI26" s="48"/>
      <c r="AJ26" s="48"/>
      <c r="AK26" s="48"/>
      <c r="AL26" s="48"/>
      <c r="AM26" s="48"/>
      <c r="AN26" s="48"/>
      <c r="AO26" s="48"/>
      <c r="AP26" s="48"/>
      <c r="AQ26" s="48"/>
      <c r="AR26" s="48"/>
      <c r="AS26" s="48"/>
      <c r="AT26" s="304"/>
      <c r="AU26" s="239" t="s">
        <v>56</v>
      </c>
      <c r="AV26" s="239"/>
      <c r="AW26" s="250"/>
      <c r="AX26" s="250"/>
      <c r="AY26" s="250"/>
      <c r="AZ26" s="251"/>
    </row>
    <row r="27" spans="1:52" ht="27" customHeight="1" thickBot="1" x14ac:dyDescent="0.3">
      <c r="A27" s="48"/>
      <c r="B27" s="171" t="s">
        <v>74</v>
      </c>
      <c r="C27" s="172"/>
      <c r="D27" s="71">
        <v>3.9</v>
      </c>
      <c r="E27" s="76">
        <v>4</v>
      </c>
      <c r="F27" s="110">
        <f>+(D27+E27)/2</f>
        <v>3.95</v>
      </c>
      <c r="G27" s="23"/>
      <c r="H27" s="48"/>
      <c r="I27" s="48"/>
      <c r="J27" s="48"/>
      <c r="K27" s="48"/>
      <c r="L27" s="58" t="s">
        <v>113</v>
      </c>
      <c r="M27" s="59">
        <v>4.5999999999999996</v>
      </c>
      <c r="N27" s="60" t="s">
        <v>49</v>
      </c>
      <c r="O27" s="59">
        <v>4.2300000000000004</v>
      </c>
      <c r="P27" s="58" t="s">
        <v>58</v>
      </c>
      <c r="Q27" s="59">
        <v>4.0999999999999996</v>
      </c>
      <c r="R27" s="58" t="s">
        <v>64</v>
      </c>
      <c r="S27" s="61">
        <v>4</v>
      </c>
      <c r="T27" s="23"/>
      <c r="U27" s="254" t="s">
        <v>126</v>
      </c>
      <c r="V27" s="255"/>
      <c r="W27" s="73">
        <v>0.35</v>
      </c>
      <c r="X27" s="70">
        <v>4.95</v>
      </c>
      <c r="Y27" s="110">
        <f>+W27*X27</f>
        <v>1.7324999999999999</v>
      </c>
      <c r="Z27" s="48"/>
      <c r="AA27" s="35" t="s">
        <v>147</v>
      </c>
      <c r="AB27" s="76">
        <v>1.73</v>
      </c>
      <c r="AC27" s="53">
        <v>1.4</v>
      </c>
      <c r="AD27" s="48"/>
      <c r="AE27" s="6" t="str">
        <f t="shared" ref="AE27:AE32" si="0">+AA27</f>
        <v>F3, O2</v>
      </c>
      <c r="AF27" s="96" t="str">
        <f t="shared" ref="AF27:AF32" si="1">+AA35</f>
        <v>F3, A1</v>
      </c>
      <c r="AG27" s="102" t="str">
        <f>+AA43</f>
        <v>D2, O2</v>
      </c>
      <c r="AH27" s="128" t="str">
        <f>+AA51</f>
        <v>D2, A1</v>
      </c>
      <c r="AI27" s="48"/>
      <c r="AJ27" s="48"/>
      <c r="AK27" s="48"/>
      <c r="AL27" s="48"/>
      <c r="AM27" s="48"/>
      <c r="AN27" s="48"/>
      <c r="AO27" s="48"/>
      <c r="AP27" s="48"/>
      <c r="AQ27" s="48"/>
      <c r="AR27" s="48"/>
      <c r="AS27" s="48"/>
      <c r="AT27" s="305"/>
      <c r="AU27" s="229"/>
      <c r="AV27" s="230"/>
      <c r="AW27" s="252"/>
      <c r="AX27" s="252"/>
      <c r="AY27" s="252"/>
      <c r="AZ27" s="253"/>
    </row>
    <row r="28" spans="1:52" x14ac:dyDescent="0.25">
      <c r="A28" s="48"/>
      <c r="B28" s="167" t="s">
        <v>75</v>
      </c>
      <c r="C28" s="168"/>
      <c r="D28" s="71">
        <v>4</v>
      </c>
      <c r="E28" s="76">
        <v>3.2</v>
      </c>
      <c r="F28" s="126">
        <f>+(D28+E28)/2</f>
        <v>3.6</v>
      </c>
      <c r="G28" s="23"/>
      <c r="H28" s="48"/>
      <c r="I28" s="48"/>
      <c r="J28" s="48"/>
      <c r="K28" s="48"/>
      <c r="L28" s="58" t="s">
        <v>114</v>
      </c>
      <c r="M28" s="59">
        <v>4.0999999999999996</v>
      </c>
      <c r="N28" s="60" t="s">
        <v>117</v>
      </c>
      <c r="O28" s="59">
        <v>4.2</v>
      </c>
      <c r="P28" s="58" t="s">
        <v>119</v>
      </c>
      <c r="Q28" s="59">
        <v>4</v>
      </c>
      <c r="R28" s="58" t="s">
        <v>123</v>
      </c>
      <c r="S28" s="61">
        <v>4.7</v>
      </c>
      <c r="T28" s="23"/>
      <c r="U28" s="293" t="s">
        <v>127</v>
      </c>
      <c r="V28" s="294"/>
      <c r="W28" s="74">
        <v>0.2</v>
      </c>
      <c r="X28" s="71">
        <v>4.7</v>
      </c>
      <c r="Y28" s="111">
        <f t="shared" ref="Y28:Y32" si="2">+W28*X28</f>
        <v>0.94000000000000006</v>
      </c>
      <c r="Z28" s="48"/>
      <c r="AA28" s="35" t="s">
        <v>148</v>
      </c>
      <c r="AB28" s="76">
        <v>0.94</v>
      </c>
      <c r="AC28" s="53">
        <v>0.98</v>
      </c>
      <c r="AD28" s="48"/>
      <c r="AE28" s="7" t="str">
        <f t="shared" si="0"/>
        <v>F9, O1</v>
      </c>
      <c r="AF28" s="97" t="str">
        <f t="shared" si="1"/>
        <v>F9, A3</v>
      </c>
      <c r="AG28" s="97" t="str">
        <f t="shared" ref="AG28:AG32" si="3">+AA44</f>
        <v>D6, O1</v>
      </c>
      <c r="AH28" s="7" t="str">
        <f t="shared" ref="AH28:AH32" si="4">+AA52</f>
        <v>D6, A3</v>
      </c>
      <c r="AI28" s="48"/>
      <c r="AJ28" s="48"/>
      <c r="AK28" s="48"/>
      <c r="AL28" s="48"/>
      <c r="AM28" s="48"/>
      <c r="AN28" s="48"/>
      <c r="AO28" s="48"/>
      <c r="AP28" s="48"/>
      <c r="AQ28" s="48"/>
      <c r="AR28" s="48"/>
      <c r="AS28" s="48"/>
      <c r="AT28" s="243" t="s">
        <v>61</v>
      </c>
      <c r="AU28" s="259" t="s">
        <v>62</v>
      </c>
      <c r="AV28" s="259"/>
      <c r="AW28" s="231" t="s">
        <v>63</v>
      </c>
      <c r="AX28" s="231"/>
      <c r="AY28" s="231"/>
      <c r="AZ28" s="232"/>
    </row>
    <row r="29" spans="1:52" ht="15.75" customHeight="1" x14ac:dyDescent="0.25">
      <c r="A29" s="48"/>
      <c r="B29" s="167" t="s">
        <v>76</v>
      </c>
      <c r="C29" s="168"/>
      <c r="D29" s="71">
        <v>4.8</v>
      </c>
      <c r="E29" s="76">
        <v>4.7</v>
      </c>
      <c r="F29" s="111">
        <f t="shared" ref="F29:F58" si="5">+(D29+E29)/2</f>
        <v>4.75</v>
      </c>
      <c r="G29" s="23"/>
      <c r="H29" s="48"/>
      <c r="I29" s="48"/>
      <c r="J29" s="48"/>
      <c r="K29" s="48"/>
      <c r="L29" s="58" t="s">
        <v>59</v>
      </c>
      <c r="M29" s="59">
        <v>4.05</v>
      </c>
      <c r="N29" s="60" t="s">
        <v>57</v>
      </c>
      <c r="O29" s="59">
        <v>3.75</v>
      </c>
      <c r="P29" s="58" t="s">
        <v>120</v>
      </c>
      <c r="Q29" s="59">
        <v>3.55</v>
      </c>
      <c r="R29" s="58" t="s">
        <v>51</v>
      </c>
      <c r="S29" s="61">
        <v>4.0999999999999996</v>
      </c>
      <c r="T29" s="23"/>
      <c r="U29" s="293" t="s">
        <v>128</v>
      </c>
      <c r="V29" s="294"/>
      <c r="W29" s="74">
        <v>0.04</v>
      </c>
      <c r="X29" s="71">
        <v>4.2</v>
      </c>
      <c r="Y29" s="111">
        <f t="shared" si="2"/>
        <v>0.16800000000000001</v>
      </c>
      <c r="Z29" s="48"/>
      <c r="AA29" s="35" t="s">
        <v>149</v>
      </c>
      <c r="AB29" s="76">
        <v>0.9</v>
      </c>
      <c r="AC29" s="53">
        <v>0.87</v>
      </c>
      <c r="AD29" s="48"/>
      <c r="AE29" s="7" t="str">
        <f t="shared" si="0"/>
        <v>F5, O7</v>
      </c>
      <c r="AF29" s="97" t="str">
        <f t="shared" si="1"/>
        <v>F5, A8</v>
      </c>
      <c r="AG29" s="97" t="str">
        <f t="shared" si="3"/>
        <v>D1, O7</v>
      </c>
      <c r="AH29" s="7" t="str">
        <f t="shared" si="4"/>
        <v>D1, A8</v>
      </c>
      <c r="AI29" s="48"/>
      <c r="AJ29" s="48"/>
      <c r="AK29" s="48"/>
      <c r="AL29" s="48"/>
      <c r="AM29" s="48"/>
      <c r="AN29" s="48"/>
      <c r="AO29" s="48"/>
      <c r="AP29" s="48"/>
      <c r="AQ29" s="48"/>
      <c r="AR29" s="48"/>
      <c r="AS29" s="48"/>
      <c r="AT29" s="244"/>
      <c r="AU29" s="239"/>
      <c r="AV29" s="239"/>
      <c r="AW29" s="233"/>
      <c r="AX29" s="233"/>
      <c r="AY29" s="233"/>
      <c r="AZ29" s="234"/>
    </row>
    <row r="30" spans="1:52" ht="25.5" customHeight="1" thickBot="1" x14ac:dyDescent="0.3">
      <c r="A30" s="48"/>
      <c r="B30" s="167" t="s">
        <v>77</v>
      </c>
      <c r="C30" s="168"/>
      <c r="D30" s="71">
        <v>4.5</v>
      </c>
      <c r="E30" s="76">
        <v>3.3</v>
      </c>
      <c r="F30" s="126">
        <f>+(D30+E30)/2</f>
        <v>3.9</v>
      </c>
      <c r="G30" s="23"/>
      <c r="H30" s="48"/>
      <c r="I30" s="48"/>
      <c r="J30" s="48"/>
      <c r="K30" s="48"/>
      <c r="L30" s="58" t="s">
        <v>48</v>
      </c>
      <c r="M30" s="59">
        <v>3.95</v>
      </c>
      <c r="N30" s="60" t="s">
        <v>60</v>
      </c>
      <c r="O30" s="59">
        <v>3.65</v>
      </c>
      <c r="P30" s="58" t="s">
        <v>121</v>
      </c>
      <c r="Q30" s="59">
        <v>3.5</v>
      </c>
      <c r="R30" s="58" t="s">
        <v>124</v>
      </c>
      <c r="S30" s="61">
        <v>4.9000000000000004</v>
      </c>
      <c r="T30" s="23"/>
      <c r="U30" s="192" t="s">
        <v>129</v>
      </c>
      <c r="V30" s="225"/>
      <c r="W30" s="74">
        <v>0.18</v>
      </c>
      <c r="X30" s="71">
        <v>5</v>
      </c>
      <c r="Y30" s="111">
        <f t="shared" si="2"/>
        <v>0.89999999999999991</v>
      </c>
      <c r="Z30" s="48"/>
      <c r="AA30" s="35" t="s">
        <v>150</v>
      </c>
      <c r="AB30" s="76">
        <v>0.33</v>
      </c>
      <c r="AC30" s="53">
        <v>0.78</v>
      </c>
      <c r="AD30" s="48"/>
      <c r="AE30" s="7" t="str">
        <f t="shared" si="0"/>
        <v>F1, O10</v>
      </c>
      <c r="AF30" s="98" t="str">
        <f t="shared" si="1"/>
        <v>F1,A4</v>
      </c>
      <c r="AG30" s="97" t="str">
        <f t="shared" si="3"/>
        <v>D10, O10</v>
      </c>
      <c r="AH30" s="7" t="str">
        <f t="shared" si="4"/>
        <v>D10, A4</v>
      </c>
      <c r="AI30" s="48"/>
      <c r="AJ30" s="48"/>
      <c r="AK30" s="48"/>
      <c r="AL30" s="48"/>
      <c r="AM30" s="48"/>
      <c r="AN30" s="48"/>
      <c r="AO30" s="48"/>
      <c r="AP30" s="48"/>
      <c r="AQ30" s="48"/>
      <c r="AR30" s="48"/>
      <c r="AS30" s="48"/>
      <c r="AT30" s="245"/>
      <c r="AU30" s="242"/>
      <c r="AV30" s="242"/>
      <c r="AW30" s="235"/>
      <c r="AX30" s="235"/>
      <c r="AY30" s="235"/>
      <c r="AZ30" s="236"/>
    </row>
    <row r="31" spans="1:52" ht="27.75" customHeight="1" thickBot="1" x14ac:dyDescent="0.3">
      <c r="A31" s="48"/>
      <c r="B31" s="167" t="s">
        <v>78</v>
      </c>
      <c r="C31" s="168"/>
      <c r="D31" s="71">
        <v>3.9</v>
      </c>
      <c r="E31" s="76">
        <v>4.2</v>
      </c>
      <c r="F31" s="111">
        <f>+(D31+E31)/2</f>
        <v>4.05</v>
      </c>
      <c r="G31" s="23"/>
      <c r="H31" s="48"/>
      <c r="I31" s="48"/>
      <c r="J31" s="48"/>
      <c r="K31" s="48"/>
      <c r="L31" s="62" t="s">
        <v>115</v>
      </c>
      <c r="M31" s="63">
        <v>3.9</v>
      </c>
      <c r="N31" s="64" t="s">
        <v>118</v>
      </c>
      <c r="O31" s="63">
        <v>3.25</v>
      </c>
      <c r="P31" s="62"/>
      <c r="Q31" s="63"/>
      <c r="R31" s="62" t="s">
        <v>125</v>
      </c>
      <c r="S31" s="65">
        <v>3.95</v>
      </c>
      <c r="T31" s="23"/>
      <c r="U31" s="192" t="s">
        <v>130</v>
      </c>
      <c r="V31" s="225"/>
      <c r="W31" s="74">
        <v>7.0000000000000007E-2</v>
      </c>
      <c r="X31" s="71">
        <v>4.7</v>
      </c>
      <c r="Y31" s="111">
        <f t="shared" si="2"/>
        <v>0.32900000000000007</v>
      </c>
      <c r="Z31" s="48"/>
      <c r="AA31" s="35" t="s">
        <v>151</v>
      </c>
      <c r="AB31" s="76">
        <v>0.32</v>
      </c>
      <c r="AC31" s="53">
        <v>0.68</v>
      </c>
      <c r="AD31" s="48"/>
      <c r="AE31" s="7" t="str">
        <f t="shared" si="0"/>
        <v>F4,O5</v>
      </c>
      <c r="AF31" s="98" t="str">
        <f t="shared" si="1"/>
        <v>F4,A6</v>
      </c>
      <c r="AG31" s="97" t="str">
        <f t="shared" si="3"/>
        <v>D7,O5</v>
      </c>
      <c r="AH31" s="7" t="str">
        <f t="shared" si="4"/>
        <v>D7,A6</v>
      </c>
      <c r="AI31" s="48"/>
      <c r="AJ31" s="48"/>
      <c r="AK31" s="48"/>
      <c r="AL31" s="48"/>
      <c r="AM31" s="48"/>
      <c r="AN31" s="48"/>
      <c r="AO31" s="48"/>
      <c r="AP31" s="48"/>
      <c r="AQ31" s="48"/>
      <c r="AR31" s="48"/>
      <c r="AS31" s="48"/>
      <c r="AT31" s="243" t="s">
        <v>65</v>
      </c>
      <c r="AU31" s="292" t="s">
        <v>66</v>
      </c>
      <c r="AV31" s="292"/>
      <c r="AW31" s="231" t="s">
        <v>67</v>
      </c>
      <c r="AX31" s="231"/>
      <c r="AY31" s="231"/>
      <c r="AZ31" s="232"/>
    </row>
    <row r="32" spans="1:52" ht="31.5" customHeight="1" thickBot="1" x14ac:dyDescent="0.3">
      <c r="A32" s="48"/>
      <c r="B32" s="169" t="s">
        <v>79</v>
      </c>
      <c r="C32" s="170"/>
      <c r="D32" s="71">
        <v>3.7</v>
      </c>
      <c r="E32" s="76">
        <v>2.8</v>
      </c>
      <c r="F32" s="126">
        <f>+(D32+E32)/2</f>
        <v>3.25</v>
      </c>
      <c r="G32" s="23"/>
      <c r="H32" s="48"/>
      <c r="I32" s="48"/>
      <c r="J32" s="48"/>
      <c r="K32" s="48"/>
      <c r="L32" s="23"/>
      <c r="M32" s="23"/>
      <c r="N32" s="23"/>
      <c r="O32" s="23"/>
      <c r="P32" s="23"/>
      <c r="Q32" s="23"/>
      <c r="R32" s="23"/>
      <c r="S32" s="23"/>
      <c r="T32" s="23"/>
      <c r="U32" s="192" t="s">
        <v>131</v>
      </c>
      <c r="V32" s="225"/>
      <c r="W32" s="75">
        <v>0.16</v>
      </c>
      <c r="X32" s="72">
        <v>2</v>
      </c>
      <c r="Y32" s="111">
        <f t="shared" si="2"/>
        <v>0.32</v>
      </c>
      <c r="Z32" s="48"/>
      <c r="AA32" s="40" t="s">
        <v>152</v>
      </c>
      <c r="AB32" s="95">
        <v>0.17</v>
      </c>
      <c r="AC32" s="91">
        <v>0.19</v>
      </c>
      <c r="AD32" s="48"/>
      <c r="AE32" s="93" t="str">
        <f t="shared" si="0"/>
        <v>F7,O8</v>
      </c>
      <c r="AF32" s="99" t="str">
        <f t="shared" si="1"/>
        <v>F7,A1</v>
      </c>
      <c r="AG32" s="100" t="str">
        <f t="shared" si="3"/>
        <v>D5,O8</v>
      </c>
      <c r="AH32" s="93" t="str">
        <f t="shared" si="4"/>
        <v>D5,A1</v>
      </c>
      <c r="AI32" s="48"/>
      <c r="AJ32" s="48"/>
      <c r="AK32" s="48"/>
      <c r="AL32" s="48"/>
      <c r="AM32" s="48"/>
      <c r="AN32" s="48"/>
      <c r="AO32" s="48"/>
      <c r="AP32" s="48"/>
      <c r="AQ32" s="48"/>
      <c r="AR32" s="48"/>
      <c r="AS32" s="48"/>
      <c r="AT32" s="244"/>
      <c r="AU32" s="239"/>
      <c r="AV32" s="239"/>
      <c r="AW32" s="233"/>
      <c r="AX32" s="233"/>
      <c r="AY32" s="233"/>
      <c r="AZ32" s="234"/>
    </row>
    <row r="33" spans="2:52" ht="15" customHeight="1" thickBot="1" x14ac:dyDescent="0.3">
      <c r="B33" s="167" t="s">
        <v>80</v>
      </c>
      <c r="C33" s="168"/>
      <c r="D33" s="77">
        <v>3.8</v>
      </c>
      <c r="E33" s="78">
        <v>4.4000000000000004</v>
      </c>
      <c r="F33" s="112">
        <f t="shared" si="5"/>
        <v>4.0999999999999996</v>
      </c>
      <c r="G33" s="24"/>
      <c r="H33" s="48"/>
      <c r="I33" s="48"/>
      <c r="J33" s="48"/>
      <c r="K33" s="48"/>
      <c r="L33" s="24"/>
      <c r="M33" s="24"/>
      <c r="N33" s="24"/>
      <c r="O33" s="24"/>
      <c r="P33" s="24"/>
      <c r="Q33" s="24"/>
      <c r="R33" s="24"/>
      <c r="S33" s="24"/>
      <c r="T33" s="24"/>
      <c r="U33" s="226"/>
      <c r="V33" s="227"/>
      <c r="W33" s="38"/>
      <c r="X33" s="39"/>
      <c r="Y33" s="113"/>
      <c r="Z33" s="48"/>
      <c r="AA33" s="106" t="s">
        <v>41</v>
      </c>
      <c r="AB33" s="290" t="s">
        <v>39</v>
      </c>
      <c r="AC33" s="291"/>
      <c r="AD33" s="48"/>
      <c r="AE33" s="107"/>
      <c r="AF33" s="48"/>
      <c r="AG33" s="48"/>
      <c r="AH33" s="48"/>
      <c r="AI33" s="48"/>
      <c r="AJ33" s="48"/>
      <c r="AK33" s="48"/>
      <c r="AL33" s="48"/>
      <c r="AM33" s="48"/>
      <c r="AN33" s="48"/>
      <c r="AO33" s="48"/>
      <c r="AP33" s="48"/>
      <c r="AQ33" s="48"/>
      <c r="AR33" s="48"/>
      <c r="AS33" s="48"/>
      <c r="AT33" s="244"/>
      <c r="AU33" s="239"/>
      <c r="AV33" s="239"/>
      <c r="AW33" s="233"/>
      <c r="AX33" s="233"/>
      <c r="AY33" s="233"/>
      <c r="AZ33" s="234"/>
    </row>
    <row r="34" spans="2:52" ht="16.5" customHeight="1" thickBot="1" x14ac:dyDescent="0.3">
      <c r="B34" s="167" t="s">
        <v>81</v>
      </c>
      <c r="C34" s="168"/>
      <c r="D34" s="77">
        <v>3.2</v>
      </c>
      <c r="E34" s="78">
        <v>4.3</v>
      </c>
      <c r="F34" s="69">
        <f t="shared" si="5"/>
        <v>3.75</v>
      </c>
      <c r="G34" s="24"/>
      <c r="H34" s="48"/>
      <c r="I34" s="48"/>
      <c r="J34" s="48"/>
      <c r="K34" s="48"/>
      <c r="L34" s="24"/>
      <c r="M34" s="24"/>
      <c r="N34" s="24"/>
      <c r="O34" s="24"/>
      <c r="P34" s="24"/>
      <c r="Q34" s="24"/>
      <c r="R34" s="24"/>
      <c r="S34" s="24"/>
      <c r="T34" s="24"/>
      <c r="U34" s="288"/>
      <c r="V34" s="289"/>
      <c r="W34" s="37"/>
      <c r="X34" s="34"/>
      <c r="Y34" s="114"/>
      <c r="Z34" s="48"/>
      <c r="AA34" s="217" t="s">
        <v>53</v>
      </c>
      <c r="AB34" s="218"/>
      <c r="AC34" s="219"/>
      <c r="AD34" s="48"/>
      <c r="AE34" s="107"/>
      <c r="AF34" s="48"/>
      <c r="AG34" s="48"/>
      <c r="AH34" s="48"/>
      <c r="AI34" s="48"/>
      <c r="AJ34" s="48"/>
      <c r="AK34" s="48"/>
      <c r="AL34" s="48"/>
      <c r="AM34" s="48"/>
      <c r="AN34" s="48"/>
      <c r="AO34" s="48"/>
      <c r="AP34" s="48"/>
      <c r="AQ34" s="48"/>
      <c r="AR34" s="48"/>
      <c r="AS34" s="48"/>
      <c r="AT34" s="245"/>
      <c r="AU34" s="242"/>
      <c r="AV34" s="242"/>
      <c r="AW34" s="235"/>
      <c r="AX34" s="235"/>
      <c r="AY34" s="235"/>
      <c r="AZ34" s="236"/>
    </row>
    <row r="35" spans="2:52" ht="15.75" customHeight="1" thickBot="1" x14ac:dyDescent="0.3">
      <c r="B35" s="208" t="s">
        <v>82</v>
      </c>
      <c r="C35" s="306"/>
      <c r="D35" s="77">
        <v>5</v>
      </c>
      <c r="E35" s="78">
        <v>4.2</v>
      </c>
      <c r="F35" s="112">
        <f t="shared" si="5"/>
        <v>4.5999999999999996</v>
      </c>
      <c r="G35" s="24"/>
      <c r="H35" s="48"/>
      <c r="I35" s="48"/>
      <c r="J35" s="48"/>
      <c r="K35" s="48"/>
      <c r="L35" s="24"/>
      <c r="M35" s="24"/>
      <c r="N35" s="24"/>
      <c r="O35" s="24"/>
      <c r="P35" s="24"/>
      <c r="Q35" s="24"/>
      <c r="R35" s="24"/>
      <c r="S35" s="24"/>
      <c r="T35" s="24"/>
      <c r="U35" s="237" t="s">
        <v>68</v>
      </c>
      <c r="V35" s="238"/>
      <c r="W35" s="101">
        <f>SUM(W27:W34)</f>
        <v>1</v>
      </c>
      <c r="X35" s="41"/>
      <c r="Y35" s="136">
        <f>SUM(Y27:Y34)</f>
        <v>4.3895</v>
      </c>
      <c r="Z35" s="48"/>
      <c r="AA35" s="45" t="s">
        <v>154</v>
      </c>
      <c r="AB35" s="81">
        <v>1.73</v>
      </c>
      <c r="AC35" s="53">
        <v>1.98</v>
      </c>
      <c r="AD35" s="48"/>
      <c r="AE35" s="48"/>
      <c r="AF35" s="48"/>
      <c r="AG35" s="48"/>
      <c r="AH35" s="48"/>
      <c r="AI35" s="48"/>
      <c r="AJ35" s="48"/>
      <c r="AK35" s="48"/>
      <c r="AL35" s="48"/>
      <c r="AM35" s="48"/>
      <c r="AN35" s="48"/>
      <c r="AO35" s="48"/>
      <c r="AP35" s="48"/>
      <c r="AQ35" s="48"/>
      <c r="AR35" s="48"/>
      <c r="AS35" s="48"/>
      <c r="AT35" s="243" t="s">
        <v>69</v>
      </c>
      <c r="AU35" s="246" t="s">
        <v>70</v>
      </c>
      <c r="AV35" s="247"/>
      <c r="AW35" s="231" t="s">
        <v>71</v>
      </c>
      <c r="AX35" s="231"/>
      <c r="AY35" s="231"/>
      <c r="AZ35" s="232"/>
    </row>
    <row r="36" spans="2:52" ht="15.75" customHeight="1" thickBot="1" x14ac:dyDescent="0.3">
      <c r="B36" s="167" t="s">
        <v>83</v>
      </c>
      <c r="C36" s="168"/>
      <c r="D36" s="77">
        <v>3.5</v>
      </c>
      <c r="E36" s="79">
        <v>3.5</v>
      </c>
      <c r="F36" s="69">
        <f t="shared" si="5"/>
        <v>3.5</v>
      </c>
      <c r="G36" s="24"/>
      <c r="H36" s="48"/>
      <c r="I36" s="48"/>
      <c r="J36" s="48"/>
      <c r="K36" s="48"/>
      <c r="L36" s="23"/>
      <c r="M36" s="23"/>
      <c r="N36" s="23"/>
      <c r="O36" s="23"/>
      <c r="P36" s="23"/>
      <c r="Q36" s="23"/>
      <c r="R36" s="23"/>
      <c r="S36" s="23"/>
      <c r="T36" s="23"/>
      <c r="U36" s="214" t="s">
        <v>34</v>
      </c>
      <c r="V36" s="215"/>
      <c r="W36" s="36"/>
      <c r="X36" s="42"/>
      <c r="Y36" s="116"/>
      <c r="Z36" s="48"/>
      <c r="AA36" s="45" t="s">
        <v>155</v>
      </c>
      <c r="AB36" s="52">
        <v>0.94</v>
      </c>
      <c r="AC36" s="53">
        <v>1.54</v>
      </c>
      <c r="AD36" s="48"/>
      <c r="AE36" s="48"/>
      <c r="AF36" s="48"/>
      <c r="AG36" s="48"/>
      <c r="AH36" s="48"/>
      <c r="AI36" s="48"/>
      <c r="AJ36" s="48"/>
      <c r="AK36" s="48"/>
      <c r="AL36" s="48"/>
      <c r="AM36" s="48"/>
      <c r="AN36" s="48"/>
      <c r="AO36" s="48"/>
      <c r="AP36" s="48"/>
      <c r="AQ36" s="48"/>
      <c r="AR36" s="48"/>
      <c r="AS36" s="48"/>
      <c r="AT36" s="244"/>
      <c r="AU36" s="222"/>
      <c r="AV36" s="223"/>
      <c r="AW36" s="233"/>
      <c r="AX36" s="233"/>
      <c r="AY36" s="233"/>
      <c r="AZ36" s="234"/>
    </row>
    <row r="37" spans="2:52" ht="27.75" customHeight="1" thickBot="1" x14ac:dyDescent="0.3">
      <c r="B37" s="167" t="s">
        <v>84</v>
      </c>
      <c r="C37" s="168"/>
      <c r="D37" s="77">
        <v>3.2</v>
      </c>
      <c r="E37" s="79">
        <v>2</v>
      </c>
      <c r="F37" s="69">
        <f t="shared" si="5"/>
        <v>2.6</v>
      </c>
      <c r="G37" s="24"/>
      <c r="H37" s="48"/>
      <c r="I37" s="48"/>
      <c r="J37" s="48"/>
      <c r="K37" s="48"/>
      <c r="L37" s="23"/>
      <c r="M37" s="23"/>
      <c r="N37" s="23"/>
      <c r="O37" s="23"/>
      <c r="P37" s="23"/>
      <c r="Q37" s="23"/>
      <c r="R37" s="23"/>
      <c r="S37" s="23"/>
      <c r="T37" s="23"/>
      <c r="U37" s="240" t="s">
        <v>132</v>
      </c>
      <c r="V37" s="241"/>
      <c r="W37" s="50">
        <v>0.35</v>
      </c>
      <c r="X37" s="76">
        <v>4.95</v>
      </c>
      <c r="Y37" s="111">
        <f t="shared" ref="Y37:Y42" si="6">+W37*X37</f>
        <v>1.7324999999999999</v>
      </c>
      <c r="Z37" s="48"/>
      <c r="AA37" s="45" t="s">
        <v>156</v>
      </c>
      <c r="AB37" s="52">
        <v>0.9</v>
      </c>
      <c r="AC37" s="53">
        <v>0.59</v>
      </c>
      <c r="AD37" s="48"/>
      <c r="AE37" s="48"/>
      <c r="AF37" s="48"/>
      <c r="AG37" s="48"/>
      <c r="AH37" s="48"/>
      <c r="AI37" s="48"/>
      <c r="AJ37" s="48"/>
      <c r="AK37" s="48"/>
      <c r="AL37" s="48"/>
      <c r="AM37" s="48"/>
      <c r="AN37" s="48"/>
      <c r="AO37" s="48"/>
      <c r="AP37" s="48"/>
      <c r="AQ37" s="48"/>
      <c r="AR37" s="48"/>
      <c r="AS37" s="48"/>
      <c r="AT37" s="244"/>
      <c r="AU37" s="222"/>
      <c r="AV37" s="223"/>
      <c r="AW37" s="233"/>
      <c r="AX37" s="233"/>
      <c r="AY37" s="233"/>
      <c r="AZ37" s="234"/>
    </row>
    <row r="38" spans="2:52" ht="24.75" customHeight="1" thickBot="1" x14ac:dyDescent="0.3">
      <c r="B38" s="188" t="s">
        <v>34</v>
      </c>
      <c r="C38" s="189"/>
      <c r="D38" s="133"/>
      <c r="E38" s="134"/>
      <c r="F38" s="135"/>
      <c r="G38" s="24"/>
      <c r="H38" s="48"/>
      <c r="I38" s="48"/>
      <c r="J38" s="48"/>
      <c r="K38" s="48"/>
      <c r="L38" s="23"/>
      <c r="M38" s="23"/>
      <c r="N38" s="23"/>
      <c r="O38" s="23"/>
      <c r="P38" s="23"/>
      <c r="Q38" s="23"/>
      <c r="R38" s="23"/>
      <c r="S38" s="23"/>
      <c r="T38" s="23"/>
      <c r="U38" s="220" t="s">
        <v>133</v>
      </c>
      <c r="V38" s="221"/>
      <c r="W38" s="50">
        <v>0.15</v>
      </c>
      <c r="X38" s="76">
        <v>4.9800000000000004</v>
      </c>
      <c r="Y38" s="111">
        <f t="shared" si="6"/>
        <v>0.747</v>
      </c>
      <c r="Z38" s="48"/>
      <c r="AA38" s="45" t="s">
        <v>157</v>
      </c>
      <c r="AB38" s="52">
        <v>0.33</v>
      </c>
      <c r="AC38" s="53">
        <v>0.28000000000000003</v>
      </c>
      <c r="AD38" s="48"/>
      <c r="AE38" s="48"/>
      <c r="AF38" s="48"/>
      <c r="AG38" s="48"/>
      <c r="AH38" s="48"/>
      <c r="AI38" s="48"/>
      <c r="AJ38" s="48"/>
      <c r="AK38" s="48"/>
      <c r="AL38" s="48"/>
      <c r="AM38" s="48"/>
      <c r="AN38" s="48"/>
      <c r="AO38" s="48"/>
      <c r="AP38" s="48"/>
      <c r="AQ38" s="48"/>
      <c r="AR38" s="48"/>
      <c r="AS38" s="48"/>
      <c r="AT38" s="245"/>
      <c r="AU38" s="229"/>
      <c r="AV38" s="230"/>
      <c r="AW38" s="235"/>
      <c r="AX38" s="235"/>
      <c r="AY38" s="235"/>
      <c r="AZ38" s="236"/>
    </row>
    <row r="39" spans="2:52" ht="27" customHeight="1" x14ac:dyDescent="0.25">
      <c r="B39" s="190" t="s">
        <v>85</v>
      </c>
      <c r="C39" s="191"/>
      <c r="D39" s="71">
        <v>4.2</v>
      </c>
      <c r="E39" s="76">
        <v>4.2</v>
      </c>
      <c r="F39" s="112">
        <f t="shared" si="5"/>
        <v>4.2</v>
      </c>
      <c r="G39" s="24"/>
      <c r="H39" s="48"/>
      <c r="I39" s="48"/>
      <c r="J39" s="48"/>
      <c r="K39" s="48"/>
      <c r="L39" s="23"/>
      <c r="M39" s="23"/>
      <c r="N39" s="23"/>
      <c r="O39" s="23"/>
      <c r="P39" s="23"/>
      <c r="Q39" s="23"/>
      <c r="R39" s="23"/>
      <c r="S39" s="23"/>
      <c r="T39" s="23"/>
      <c r="U39" s="220" t="s">
        <v>134</v>
      </c>
      <c r="V39" s="221"/>
      <c r="W39" s="50">
        <v>0.17</v>
      </c>
      <c r="X39" s="76">
        <v>4.7</v>
      </c>
      <c r="Y39" s="111">
        <f t="shared" si="6"/>
        <v>0.79900000000000004</v>
      </c>
      <c r="Z39" s="48"/>
      <c r="AA39" s="45" t="s">
        <v>158</v>
      </c>
      <c r="AB39" s="52">
        <v>0.32</v>
      </c>
      <c r="AC39" s="53">
        <v>0.12</v>
      </c>
      <c r="AD39" s="48"/>
      <c r="AE39" s="48"/>
      <c r="AF39" s="48"/>
      <c r="AG39" s="48"/>
      <c r="AH39" s="48"/>
      <c r="AI39" s="48"/>
      <c r="AJ39" s="48"/>
      <c r="AK39" s="48"/>
      <c r="AL39" s="48"/>
      <c r="AM39" s="48"/>
      <c r="AN39" s="48"/>
      <c r="AO39" s="48"/>
      <c r="AP39" s="48"/>
      <c r="AQ39" s="48"/>
      <c r="AR39" s="48"/>
      <c r="AS39" s="48"/>
      <c r="AT39" s="48"/>
      <c r="AU39" s="48"/>
      <c r="AV39" s="48"/>
      <c r="AW39" s="48"/>
      <c r="AX39" s="48"/>
      <c r="AY39" s="48"/>
      <c r="AZ39" s="48"/>
    </row>
    <row r="40" spans="2:52" ht="15.75" customHeight="1" thickBot="1" x14ac:dyDescent="0.3">
      <c r="B40" s="167" t="s">
        <v>86</v>
      </c>
      <c r="C40" s="184"/>
      <c r="D40" s="71">
        <v>4.7</v>
      </c>
      <c r="E40" s="76">
        <v>4.9000000000000004</v>
      </c>
      <c r="F40" s="112">
        <f t="shared" si="5"/>
        <v>4.8000000000000007</v>
      </c>
      <c r="G40" s="24"/>
      <c r="H40" s="48"/>
      <c r="I40" s="48"/>
      <c r="J40" s="48"/>
      <c r="K40" s="48"/>
      <c r="L40" s="23"/>
      <c r="M40" s="23"/>
      <c r="N40" s="23"/>
      <c r="O40" s="23"/>
      <c r="P40" s="23"/>
      <c r="Q40" s="23"/>
      <c r="R40" s="23"/>
      <c r="S40" s="23"/>
      <c r="T40" s="23"/>
      <c r="U40" s="220" t="s">
        <v>135</v>
      </c>
      <c r="V40" s="224"/>
      <c r="W40" s="51">
        <v>0.02</v>
      </c>
      <c r="X40" s="79">
        <v>3.8</v>
      </c>
      <c r="Y40" s="111">
        <f t="shared" si="6"/>
        <v>7.5999999999999998E-2</v>
      </c>
      <c r="Z40" s="48"/>
      <c r="AA40" s="45" t="s">
        <v>159</v>
      </c>
      <c r="AB40" s="127">
        <v>0.17</v>
      </c>
      <c r="AC40" s="47">
        <v>1.98</v>
      </c>
      <c r="AD40" s="48"/>
      <c r="AE40" s="48"/>
      <c r="AF40" s="48"/>
      <c r="AG40" s="48"/>
      <c r="AH40" s="48"/>
      <c r="AI40" s="48"/>
      <c r="AJ40" s="48"/>
      <c r="AK40" s="48"/>
      <c r="AL40" s="48"/>
      <c r="AM40" s="48"/>
      <c r="AN40" s="48"/>
      <c r="AO40" s="48"/>
      <c r="AP40" s="48"/>
      <c r="AQ40" s="48"/>
      <c r="AR40" s="48"/>
      <c r="AS40" s="48"/>
      <c r="AT40" s="48"/>
      <c r="AU40" s="48"/>
      <c r="AV40" s="48"/>
      <c r="AW40" s="48"/>
      <c r="AX40" s="48"/>
      <c r="AY40" s="48"/>
      <c r="AZ40" s="48"/>
    </row>
    <row r="41" spans="2:52" ht="30.75" customHeight="1" thickBot="1" x14ac:dyDescent="0.3">
      <c r="B41" s="208" t="s">
        <v>87</v>
      </c>
      <c r="C41" s="209"/>
      <c r="D41" s="71">
        <v>3.8</v>
      </c>
      <c r="E41" s="76">
        <v>2</v>
      </c>
      <c r="F41" s="69">
        <f t="shared" si="5"/>
        <v>2.9</v>
      </c>
      <c r="G41" s="24"/>
      <c r="H41" s="48"/>
      <c r="I41" s="48"/>
      <c r="J41" s="48"/>
      <c r="K41" s="48"/>
      <c r="L41" s="23"/>
      <c r="M41" s="23"/>
      <c r="N41" s="23"/>
      <c r="O41" s="23"/>
      <c r="P41" s="23"/>
      <c r="Q41" s="23"/>
      <c r="R41" s="23"/>
      <c r="S41" s="23"/>
      <c r="T41" s="23"/>
      <c r="U41" s="197" t="s">
        <v>136</v>
      </c>
      <c r="V41" s="228"/>
      <c r="W41" s="51">
        <v>0.26</v>
      </c>
      <c r="X41" s="79">
        <v>4.8</v>
      </c>
      <c r="Y41" s="112">
        <f t="shared" si="6"/>
        <v>1.248</v>
      </c>
      <c r="Z41" s="48"/>
      <c r="AA41" s="92" t="s">
        <v>42</v>
      </c>
      <c r="AB41" s="204" t="s">
        <v>39</v>
      </c>
      <c r="AC41" s="205"/>
      <c r="AD41" s="48"/>
      <c r="AE41" s="48"/>
      <c r="AF41" s="48"/>
      <c r="AG41" s="48"/>
      <c r="AH41" s="48"/>
      <c r="AI41" s="48"/>
      <c r="AJ41" s="48"/>
      <c r="AK41" s="48"/>
      <c r="AL41" s="48"/>
      <c r="AM41" s="48"/>
      <c r="AN41" s="48"/>
      <c r="AO41" s="48"/>
      <c r="AP41" s="48"/>
      <c r="AQ41" s="48"/>
      <c r="AR41" s="48"/>
      <c r="AS41" s="48"/>
      <c r="AT41" s="48"/>
      <c r="AU41" s="48"/>
      <c r="AV41" s="48"/>
      <c r="AW41" s="48"/>
      <c r="AX41" s="48"/>
      <c r="AY41" s="48"/>
      <c r="AZ41" s="48"/>
    </row>
    <row r="42" spans="2:52" ht="27" customHeight="1" thickBot="1" x14ac:dyDescent="0.3">
      <c r="B42" s="167" t="s">
        <v>88</v>
      </c>
      <c r="C42" s="184"/>
      <c r="D42" s="71">
        <v>2.8</v>
      </c>
      <c r="E42" s="76">
        <v>2.6</v>
      </c>
      <c r="F42" s="69">
        <f t="shared" si="5"/>
        <v>2.7</v>
      </c>
      <c r="G42" s="24"/>
      <c r="H42" s="48"/>
      <c r="I42" s="48"/>
      <c r="J42" s="48"/>
      <c r="K42" s="48"/>
      <c r="L42" s="24"/>
      <c r="M42" s="24"/>
      <c r="N42" s="24"/>
      <c r="O42" s="24"/>
      <c r="P42" s="24"/>
      <c r="Q42" s="24"/>
      <c r="R42" s="24"/>
      <c r="S42" s="24"/>
      <c r="T42" s="24"/>
      <c r="U42" s="212" t="s">
        <v>137</v>
      </c>
      <c r="V42" s="213"/>
      <c r="W42" s="87">
        <v>0.05</v>
      </c>
      <c r="X42" s="76">
        <v>3.2</v>
      </c>
      <c r="Y42" s="117">
        <f t="shared" si="6"/>
        <v>0.16000000000000003</v>
      </c>
      <c r="Z42" s="48"/>
      <c r="AA42" s="217" t="s">
        <v>54</v>
      </c>
      <c r="AB42" s="218"/>
      <c r="AC42" s="219"/>
      <c r="AD42" s="48"/>
      <c r="AE42" s="48"/>
      <c r="AF42" s="48"/>
      <c r="AG42" s="48"/>
      <c r="AH42" s="48"/>
      <c r="AI42" s="48"/>
      <c r="AJ42" s="48"/>
      <c r="AK42" s="48"/>
      <c r="AL42" s="48"/>
      <c r="AM42" s="48"/>
      <c r="AN42" s="48"/>
      <c r="AO42" s="48"/>
      <c r="AP42" s="48"/>
      <c r="AQ42" s="48"/>
      <c r="AR42" s="48"/>
      <c r="AS42" s="48"/>
      <c r="AT42" s="48"/>
      <c r="AU42" s="48"/>
      <c r="AV42" s="48"/>
      <c r="AW42" s="48"/>
      <c r="AX42" s="48"/>
      <c r="AY42" s="48"/>
      <c r="AZ42" s="48"/>
    </row>
    <row r="43" spans="2:52" ht="26.25" customHeight="1" thickBot="1" x14ac:dyDescent="0.3">
      <c r="B43" s="206" t="s">
        <v>89</v>
      </c>
      <c r="C43" s="207"/>
      <c r="D43" s="80">
        <v>3.7</v>
      </c>
      <c r="E43" s="78">
        <v>3.8</v>
      </c>
      <c r="F43" s="112">
        <f t="shared" si="5"/>
        <v>3.75</v>
      </c>
      <c r="G43" s="24"/>
      <c r="H43" s="48"/>
      <c r="I43" s="48"/>
      <c r="J43" s="48"/>
      <c r="K43" s="48"/>
      <c r="L43" s="24"/>
      <c r="M43" s="24"/>
      <c r="N43" s="24"/>
      <c r="O43" s="24"/>
      <c r="P43" s="24"/>
      <c r="Q43" s="24"/>
      <c r="R43" s="24"/>
      <c r="S43" s="24"/>
      <c r="T43" s="24"/>
      <c r="U43" s="198" t="s">
        <v>68</v>
      </c>
      <c r="V43" s="199"/>
      <c r="W43" s="88">
        <f>SUM(W37:W42)</f>
        <v>1</v>
      </c>
      <c r="X43" s="43"/>
      <c r="Y43" s="115">
        <f>SUM(Y37:Y42)</f>
        <v>4.7625000000000002</v>
      </c>
      <c r="Z43" s="48"/>
      <c r="AA43" s="45" t="s">
        <v>161</v>
      </c>
      <c r="AB43" s="52">
        <v>1.73</v>
      </c>
      <c r="AC43" s="53">
        <v>1.4</v>
      </c>
      <c r="AD43" s="48"/>
      <c r="AE43" s="48"/>
      <c r="AF43" s="48"/>
      <c r="AG43" s="48"/>
      <c r="AH43" s="48"/>
      <c r="AI43" s="48"/>
      <c r="AJ43" s="48"/>
      <c r="AK43" s="48"/>
      <c r="AL43" s="48"/>
      <c r="AM43" s="48"/>
      <c r="AN43" s="48"/>
      <c r="AO43" s="48"/>
      <c r="AP43" s="48"/>
      <c r="AQ43" s="48"/>
      <c r="AR43" s="48"/>
      <c r="AS43" s="48"/>
      <c r="AT43" s="48"/>
      <c r="AU43" s="48"/>
      <c r="AV43" s="48"/>
      <c r="AW43" s="48"/>
      <c r="AX43" s="48"/>
      <c r="AY43" s="48"/>
      <c r="AZ43" s="48"/>
    </row>
    <row r="44" spans="2:52" ht="25.5" customHeight="1" thickBot="1" x14ac:dyDescent="0.3">
      <c r="B44" s="169" t="s">
        <v>90</v>
      </c>
      <c r="C44" s="207"/>
      <c r="D44" s="80">
        <v>4.0999999999999996</v>
      </c>
      <c r="E44" s="78">
        <v>3.2</v>
      </c>
      <c r="F44" s="112">
        <f t="shared" si="5"/>
        <v>3.65</v>
      </c>
      <c r="G44" s="24"/>
      <c r="H44" s="48"/>
      <c r="I44" s="48"/>
      <c r="J44" s="48"/>
      <c r="K44" s="48"/>
      <c r="L44" s="24"/>
      <c r="M44" s="24"/>
      <c r="N44" s="24"/>
      <c r="O44" s="24"/>
      <c r="P44" s="24"/>
      <c r="Q44" s="24"/>
      <c r="R44" s="24"/>
      <c r="S44" s="24"/>
      <c r="T44" s="24"/>
      <c r="U44" s="214" t="s">
        <v>72</v>
      </c>
      <c r="V44" s="215"/>
      <c r="W44" s="44"/>
      <c r="X44" s="22"/>
      <c r="Y44" s="116"/>
      <c r="Z44" s="48"/>
      <c r="AA44" s="45" t="s">
        <v>162</v>
      </c>
      <c r="AB44" s="52">
        <v>1.25</v>
      </c>
      <c r="AC44" s="53">
        <v>0.98</v>
      </c>
      <c r="AD44" s="48"/>
      <c r="AE44" s="48"/>
      <c r="AF44" s="48"/>
      <c r="AG44" s="48"/>
      <c r="AH44" s="48"/>
      <c r="AI44" s="48"/>
      <c r="AJ44" s="48"/>
      <c r="AK44" s="48"/>
      <c r="AL44" s="48"/>
      <c r="AM44" s="48"/>
      <c r="AN44" s="48"/>
      <c r="AO44" s="48"/>
      <c r="AP44" s="48"/>
      <c r="AQ44" s="48"/>
      <c r="AR44" s="48"/>
      <c r="AS44" s="48"/>
      <c r="AT44" s="48"/>
      <c r="AU44" s="48"/>
      <c r="AV44" s="48"/>
      <c r="AW44" s="48"/>
      <c r="AX44" s="48"/>
      <c r="AY44" s="48"/>
      <c r="AZ44" s="48"/>
    </row>
    <row r="45" spans="2:52" ht="29.25" customHeight="1" x14ac:dyDescent="0.25">
      <c r="B45" s="167" t="s">
        <v>91</v>
      </c>
      <c r="C45" s="184"/>
      <c r="D45" s="80">
        <v>4.3</v>
      </c>
      <c r="E45" s="78">
        <v>2.2000000000000002</v>
      </c>
      <c r="F45" s="112">
        <f t="shared" si="5"/>
        <v>3.25</v>
      </c>
      <c r="G45" s="24"/>
      <c r="H45" s="48"/>
      <c r="I45" s="48"/>
      <c r="J45" s="48"/>
      <c r="K45" s="48"/>
      <c r="L45" s="24"/>
      <c r="M45" s="24"/>
      <c r="N45" s="24"/>
      <c r="O45" s="24"/>
      <c r="P45" s="24"/>
      <c r="Q45" s="24"/>
      <c r="R45" s="24"/>
      <c r="S45" s="24"/>
      <c r="T45" s="24"/>
      <c r="U45" s="216" t="s">
        <v>138</v>
      </c>
      <c r="V45" s="211"/>
      <c r="W45" s="51">
        <v>0.4</v>
      </c>
      <c r="X45" s="79">
        <v>4.95</v>
      </c>
      <c r="Y45" s="112">
        <f>+W45*X45</f>
        <v>1.9800000000000002</v>
      </c>
      <c r="Z45" s="48"/>
      <c r="AA45" s="45" t="s">
        <v>153</v>
      </c>
      <c r="AB45" s="52">
        <v>0.8</v>
      </c>
      <c r="AC45" s="53">
        <v>0.87</v>
      </c>
      <c r="AD45" s="48"/>
      <c r="AE45" s="48"/>
      <c r="AF45" s="48"/>
      <c r="AG45" s="48"/>
      <c r="AH45" s="48"/>
      <c r="AI45" s="48"/>
      <c r="AJ45" s="48"/>
      <c r="AK45" s="48"/>
      <c r="AL45" s="48"/>
      <c r="AM45" s="48"/>
      <c r="AN45" s="48"/>
      <c r="AO45" s="48"/>
      <c r="AP45" s="48"/>
      <c r="AQ45" s="48"/>
      <c r="AR45" s="48"/>
      <c r="AS45" s="48"/>
      <c r="AT45" s="48"/>
      <c r="AU45" s="48"/>
      <c r="AV45" s="48"/>
      <c r="AW45" s="48"/>
      <c r="AX45" s="48"/>
      <c r="AY45" s="48"/>
      <c r="AZ45" s="48"/>
    </row>
    <row r="46" spans="2:52" ht="16.5" x14ac:dyDescent="0.25">
      <c r="B46" s="167" t="s">
        <v>92</v>
      </c>
      <c r="C46" s="184"/>
      <c r="D46" s="80">
        <v>4.8</v>
      </c>
      <c r="E46" s="78">
        <v>1.8</v>
      </c>
      <c r="F46" s="69">
        <f t="shared" si="5"/>
        <v>3.3</v>
      </c>
      <c r="G46" s="23"/>
      <c r="H46" s="48"/>
      <c r="I46" s="48"/>
      <c r="J46" s="48"/>
      <c r="K46" s="48"/>
      <c r="L46" s="24"/>
      <c r="M46" s="24"/>
      <c r="N46" s="24"/>
      <c r="O46" s="24"/>
      <c r="P46" s="24"/>
      <c r="Q46" s="24"/>
      <c r="R46" s="24"/>
      <c r="S46" s="24"/>
      <c r="T46" s="24"/>
      <c r="U46" s="216" t="s">
        <v>139</v>
      </c>
      <c r="V46" s="211"/>
      <c r="W46" s="51">
        <v>0.31</v>
      </c>
      <c r="X46" s="79">
        <v>4.9800000000000004</v>
      </c>
      <c r="Y46" s="112">
        <f>+W46*X46</f>
        <v>1.5438000000000001</v>
      </c>
      <c r="Z46" s="48"/>
      <c r="AA46" s="45" t="s">
        <v>163</v>
      </c>
      <c r="AB46" s="52">
        <v>0.75</v>
      </c>
      <c r="AC46" s="53">
        <v>0.78</v>
      </c>
      <c r="AD46" s="48"/>
      <c r="AE46" s="48"/>
      <c r="AF46" s="48"/>
      <c r="AG46" s="48"/>
      <c r="AH46" s="48"/>
      <c r="AI46" s="48"/>
      <c r="AJ46" s="48"/>
      <c r="AK46" s="48"/>
      <c r="AL46" s="48"/>
      <c r="AM46" s="48"/>
      <c r="AN46" s="48"/>
      <c r="AO46" s="48"/>
      <c r="AP46" s="48"/>
      <c r="AQ46" s="48"/>
      <c r="AR46" s="48"/>
      <c r="AS46" s="48"/>
      <c r="AT46" s="48"/>
      <c r="AU46" s="48"/>
      <c r="AV46" s="48"/>
      <c r="AW46" s="48"/>
      <c r="AX46" s="48"/>
      <c r="AY46" s="48"/>
      <c r="AZ46" s="48"/>
    </row>
    <row r="47" spans="2:52" ht="27.75" customHeight="1" x14ac:dyDescent="0.25">
      <c r="B47" s="167" t="s">
        <v>93</v>
      </c>
      <c r="C47" s="184"/>
      <c r="D47" s="80">
        <v>3.9</v>
      </c>
      <c r="E47" s="78">
        <v>2.1</v>
      </c>
      <c r="F47" s="69">
        <f t="shared" si="5"/>
        <v>3</v>
      </c>
      <c r="G47" s="23"/>
      <c r="H47" s="48"/>
      <c r="I47" s="48"/>
      <c r="J47" s="48"/>
      <c r="K47" s="48"/>
      <c r="L47" s="24"/>
      <c r="M47" s="24"/>
      <c r="N47" s="24"/>
      <c r="O47" s="24"/>
      <c r="P47" s="24"/>
      <c r="Q47" s="24"/>
      <c r="R47" s="24"/>
      <c r="S47" s="24"/>
      <c r="T47" s="24"/>
      <c r="U47" s="210" t="s">
        <v>140</v>
      </c>
      <c r="V47" s="211"/>
      <c r="W47" s="51">
        <v>0.15</v>
      </c>
      <c r="X47" s="79">
        <v>3.9</v>
      </c>
      <c r="Y47" s="112">
        <f>+W47*X47</f>
        <v>0.58499999999999996</v>
      </c>
      <c r="Z47" s="48"/>
      <c r="AA47" s="45" t="s">
        <v>164</v>
      </c>
      <c r="AB47" s="45">
        <v>0.16</v>
      </c>
      <c r="AC47" s="53">
        <v>0.68</v>
      </c>
      <c r="AD47" s="48"/>
      <c r="AE47" s="48"/>
      <c r="AF47" s="48"/>
      <c r="AG47" s="48"/>
      <c r="AH47" s="48"/>
      <c r="AI47" s="48"/>
      <c r="AJ47" s="48"/>
      <c r="AK47" s="48"/>
      <c r="AL47" s="48"/>
      <c r="AM47" s="48"/>
      <c r="AN47" s="48"/>
      <c r="AO47" s="48"/>
      <c r="AP47" s="48"/>
      <c r="AQ47" s="48"/>
      <c r="AR47" s="48"/>
      <c r="AS47" s="48"/>
      <c r="AT47" s="48"/>
      <c r="AU47" s="48"/>
      <c r="AV47" s="48"/>
      <c r="AW47" s="48"/>
      <c r="AX47" s="48"/>
      <c r="AY47" s="48"/>
      <c r="AZ47" s="48"/>
    </row>
    <row r="48" spans="2:52" ht="33.75" customHeight="1" thickBot="1" x14ac:dyDescent="0.3">
      <c r="B48" s="167" t="s">
        <v>94</v>
      </c>
      <c r="C48" s="184"/>
      <c r="D48" s="80">
        <v>4.8499999999999996</v>
      </c>
      <c r="E48" s="78">
        <v>3.6</v>
      </c>
      <c r="F48" s="112">
        <f t="shared" si="5"/>
        <v>4.2249999999999996</v>
      </c>
      <c r="G48" s="23"/>
      <c r="H48" s="48"/>
      <c r="I48" s="48"/>
      <c r="J48" s="48"/>
      <c r="K48" s="48"/>
      <c r="L48" s="23"/>
      <c r="M48" s="23"/>
      <c r="N48" s="23"/>
      <c r="O48" s="23"/>
      <c r="P48" s="23"/>
      <c r="Q48" s="23"/>
      <c r="R48" s="23"/>
      <c r="S48" s="23"/>
      <c r="T48" s="23"/>
      <c r="U48" s="210" t="s">
        <v>141</v>
      </c>
      <c r="V48" s="211"/>
      <c r="W48" s="51">
        <v>0.08</v>
      </c>
      <c r="X48" s="89">
        <v>3.5</v>
      </c>
      <c r="Y48" s="112">
        <f t="shared" ref="Y48:Y49" si="7">+W48*X48</f>
        <v>0.28000000000000003</v>
      </c>
      <c r="Z48" s="48"/>
      <c r="AA48" s="45" t="s">
        <v>165</v>
      </c>
      <c r="AB48" s="46">
        <v>0.08</v>
      </c>
      <c r="AC48" s="91">
        <v>0.19</v>
      </c>
      <c r="AD48" s="48"/>
      <c r="AE48" s="48"/>
      <c r="AF48" s="48"/>
      <c r="AG48" s="48"/>
      <c r="AH48" s="48"/>
      <c r="AI48" s="48"/>
      <c r="AJ48" s="48"/>
      <c r="AK48" s="48"/>
      <c r="AL48" s="48"/>
      <c r="AM48" s="48"/>
      <c r="AN48" s="48"/>
      <c r="AO48" s="48"/>
      <c r="AP48" s="48"/>
      <c r="AQ48" s="48"/>
      <c r="AR48" s="48"/>
      <c r="AS48" s="48"/>
      <c r="AT48" s="48"/>
      <c r="AU48" s="48"/>
      <c r="AV48" s="48"/>
      <c r="AW48" s="48"/>
      <c r="AX48" s="48"/>
      <c r="AY48" s="48"/>
      <c r="AZ48" s="48"/>
    </row>
    <row r="49" spans="2:29" ht="15.75" customHeight="1" thickBot="1" x14ac:dyDescent="0.3">
      <c r="B49" s="188" t="s">
        <v>72</v>
      </c>
      <c r="C49" s="189"/>
      <c r="D49" s="130"/>
      <c r="E49" s="131"/>
      <c r="F49" s="132"/>
      <c r="G49" s="23"/>
      <c r="H49" s="48"/>
      <c r="I49" s="48"/>
      <c r="J49" s="48"/>
      <c r="K49" s="48"/>
      <c r="L49" s="23"/>
      <c r="M49" s="23"/>
      <c r="N49" s="23"/>
      <c r="O49" s="23"/>
      <c r="P49" s="23"/>
      <c r="Q49" s="23"/>
      <c r="R49" s="23"/>
      <c r="S49" s="23"/>
      <c r="T49" s="23"/>
      <c r="U49" s="210" t="s">
        <v>142</v>
      </c>
      <c r="V49" s="211"/>
      <c r="W49" s="67">
        <v>0.06</v>
      </c>
      <c r="X49" s="89">
        <v>2</v>
      </c>
      <c r="Y49" s="112">
        <f t="shared" si="7"/>
        <v>0.12</v>
      </c>
      <c r="Z49" s="48"/>
      <c r="AA49" s="92" t="s">
        <v>43</v>
      </c>
      <c r="AB49" s="204" t="s">
        <v>39</v>
      </c>
      <c r="AC49" s="205"/>
    </row>
    <row r="50" spans="2:29" ht="26.25" customHeight="1" thickBot="1" x14ac:dyDescent="0.3">
      <c r="B50" s="200" t="s">
        <v>95</v>
      </c>
      <c r="C50" s="201"/>
      <c r="D50" s="52">
        <v>4.9000000000000004</v>
      </c>
      <c r="E50" s="76">
        <v>4.3</v>
      </c>
      <c r="F50" s="111">
        <f t="shared" si="5"/>
        <v>4.5999999999999996</v>
      </c>
      <c r="G50" s="23"/>
      <c r="H50" s="48"/>
      <c r="I50" s="48"/>
      <c r="J50" s="48"/>
      <c r="K50" s="48"/>
      <c r="L50" s="23"/>
      <c r="M50" s="23"/>
      <c r="N50" s="23"/>
      <c r="O50" s="23"/>
      <c r="P50" s="23"/>
      <c r="Q50" s="23"/>
      <c r="R50" s="23"/>
      <c r="S50" s="23"/>
      <c r="T50" s="23"/>
      <c r="U50" s="198" t="s">
        <v>68</v>
      </c>
      <c r="V50" s="199"/>
      <c r="W50" s="108">
        <f>SUM(W45:W49)</f>
        <v>1</v>
      </c>
      <c r="X50" s="43"/>
      <c r="Y50" s="118">
        <f>SUM(Y45:Y48)</f>
        <v>4.3888000000000007</v>
      </c>
      <c r="Z50" s="48"/>
      <c r="AA50" s="194" t="s">
        <v>55</v>
      </c>
      <c r="AB50" s="195"/>
      <c r="AC50" s="196"/>
    </row>
    <row r="51" spans="2:29" ht="24.75" customHeight="1" thickBot="1" x14ac:dyDescent="0.3">
      <c r="B51" s="202" t="s">
        <v>96</v>
      </c>
      <c r="C51" s="203"/>
      <c r="D51" s="52">
        <v>3.9</v>
      </c>
      <c r="E51" s="76">
        <v>1.5</v>
      </c>
      <c r="F51" s="126">
        <f t="shared" si="5"/>
        <v>2.7</v>
      </c>
      <c r="G51" s="23"/>
      <c r="H51" s="48"/>
      <c r="I51" s="48"/>
      <c r="J51" s="48"/>
      <c r="K51" s="48"/>
      <c r="L51" s="23"/>
      <c r="M51" s="23"/>
      <c r="N51" s="23"/>
      <c r="O51" s="23"/>
      <c r="P51" s="23"/>
      <c r="Q51" s="23"/>
      <c r="R51" s="23"/>
      <c r="S51" s="23"/>
      <c r="T51" s="23"/>
      <c r="U51" s="204" t="s">
        <v>36</v>
      </c>
      <c r="V51" s="205"/>
      <c r="W51" s="36"/>
      <c r="X51" s="22"/>
      <c r="Y51" s="119"/>
      <c r="Z51" s="48"/>
      <c r="AA51" s="45" t="s">
        <v>166</v>
      </c>
      <c r="AB51" s="52">
        <v>1.73</v>
      </c>
      <c r="AC51" s="53">
        <v>1.98</v>
      </c>
    </row>
    <row r="52" spans="2:29" ht="19.5" customHeight="1" x14ac:dyDescent="0.25">
      <c r="B52" s="162" t="s">
        <v>97</v>
      </c>
      <c r="C52" s="163"/>
      <c r="D52" s="80">
        <v>4.3</v>
      </c>
      <c r="E52" s="78">
        <v>3.9</v>
      </c>
      <c r="F52" s="111">
        <f t="shared" si="5"/>
        <v>4.0999999999999996</v>
      </c>
      <c r="G52" s="24"/>
      <c r="H52" s="48"/>
      <c r="I52" s="48"/>
      <c r="J52" s="48"/>
      <c r="K52" s="48"/>
      <c r="L52" s="24"/>
      <c r="M52" s="24"/>
      <c r="N52" s="24"/>
      <c r="O52" s="24"/>
      <c r="P52" s="24"/>
      <c r="Q52" s="24"/>
      <c r="R52" s="24"/>
      <c r="S52" s="24"/>
      <c r="T52" s="24"/>
      <c r="U52" s="192" t="s">
        <v>143</v>
      </c>
      <c r="V52" s="193"/>
      <c r="W52" s="90">
        <v>0.2</v>
      </c>
      <c r="X52" s="90">
        <v>4.9000000000000004</v>
      </c>
      <c r="Y52" s="120">
        <f>+W52*X52</f>
        <v>0.98000000000000009</v>
      </c>
      <c r="Z52" s="48"/>
      <c r="AA52" s="45" t="s">
        <v>73</v>
      </c>
      <c r="AB52" s="52">
        <v>1.25</v>
      </c>
      <c r="AC52" s="53">
        <v>1.54</v>
      </c>
    </row>
    <row r="53" spans="2:29" ht="21" customHeight="1" x14ac:dyDescent="0.25">
      <c r="B53" s="162" t="s">
        <v>98</v>
      </c>
      <c r="C53" s="163"/>
      <c r="D53" s="80">
        <v>3.9</v>
      </c>
      <c r="E53" s="78">
        <v>3.2</v>
      </c>
      <c r="F53" s="111">
        <f t="shared" si="5"/>
        <v>3.55</v>
      </c>
      <c r="G53" s="24"/>
      <c r="H53" s="48"/>
      <c r="I53" s="48"/>
      <c r="J53" s="48"/>
      <c r="K53" s="48"/>
      <c r="L53" s="23"/>
      <c r="M53" s="23"/>
      <c r="N53" s="23"/>
      <c r="O53" s="23"/>
      <c r="P53" s="23"/>
      <c r="Q53" s="23"/>
      <c r="R53" s="23"/>
      <c r="S53" s="23"/>
      <c r="T53" s="23"/>
      <c r="U53" s="192" t="s">
        <v>179</v>
      </c>
      <c r="V53" s="193"/>
      <c r="W53" s="78">
        <v>0.14000000000000001</v>
      </c>
      <c r="X53" s="78">
        <v>4.87</v>
      </c>
      <c r="Y53" s="121">
        <f t="shared" ref="Y53:Y57" si="8">+W53*X53</f>
        <v>0.68180000000000007</v>
      </c>
      <c r="Z53" s="48"/>
      <c r="AA53" s="45" t="s">
        <v>160</v>
      </c>
      <c r="AB53" s="52">
        <v>0.8</v>
      </c>
      <c r="AC53" s="53">
        <v>0.59</v>
      </c>
    </row>
    <row r="54" spans="2:29" ht="22.5" customHeight="1" x14ac:dyDescent="0.25">
      <c r="B54" s="162" t="s">
        <v>99</v>
      </c>
      <c r="C54" s="163"/>
      <c r="D54" s="80">
        <v>2.9</v>
      </c>
      <c r="E54" s="78">
        <v>3.8</v>
      </c>
      <c r="F54" s="111">
        <f t="shared" si="5"/>
        <v>3.3499999999999996</v>
      </c>
      <c r="G54" s="24"/>
      <c r="H54" s="48"/>
      <c r="I54" s="48"/>
      <c r="J54" s="48"/>
      <c r="K54" s="48"/>
      <c r="L54" s="23"/>
      <c r="M54" s="23"/>
      <c r="N54" s="23"/>
      <c r="O54" s="23"/>
      <c r="P54" s="23"/>
      <c r="Q54" s="23"/>
      <c r="R54" s="23"/>
      <c r="S54" s="23"/>
      <c r="T54" s="23"/>
      <c r="U54" s="197" t="s">
        <v>144</v>
      </c>
      <c r="V54" s="193"/>
      <c r="W54" s="78">
        <v>0.18</v>
      </c>
      <c r="X54" s="78">
        <v>4.82</v>
      </c>
      <c r="Y54" s="121">
        <f t="shared" si="8"/>
        <v>0.86760000000000004</v>
      </c>
      <c r="Z54" s="48"/>
      <c r="AA54" s="45" t="s">
        <v>167</v>
      </c>
      <c r="AB54" s="52">
        <v>0.75</v>
      </c>
      <c r="AC54" s="53">
        <v>0.28000000000000003</v>
      </c>
    </row>
    <row r="55" spans="2:29" ht="24" customHeight="1" x14ac:dyDescent="0.25">
      <c r="B55" s="162" t="s">
        <v>100</v>
      </c>
      <c r="C55" s="163"/>
      <c r="D55" s="80">
        <v>3.9</v>
      </c>
      <c r="E55" s="78">
        <v>3.1</v>
      </c>
      <c r="F55" s="111">
        <f t="shared" si="5"/>
        <v>3.5</v>
      </c>
      <c r="G55" s="24"/>
      <c r="H55" s="48"/>
      <c r="I55" s="48"/>
      <c r="J55" s="48"/>
      <c r="K55" s="48"/>
      <c r="L55" s="24"/>
      <c r="M55" s="24"/>
      <c r="N55" s="24"/>
      <c r="O55" s="24"/>
      <c r="P55" s="24"/>
      <c r="Q55" s="24"/>
      <c r="R55" s="24"/>
      <c r="S55" s="24"/>
      <c r="T55" s="24"/>
      <c r="U55" s="197" t="s">
        <v>178</v>
      </c>
      <c r="V55" s="193"/>
      <c r="W55" s="53">
        <v>0.28000000000000003</v>
      </c>
      <c r="X55" s="53">
        <v>5</v>
      </c>
      <c r="Y55" s="121">
        <f t="shared" si="8"/>
        <v>1.4000000000000001</v>
      </c>
      <c r="Z55" s="48"/>
      <c r="AA55" s="35" t="s">
        <v>168</v>
      </c>
      <c r="AB55" s="45">
        <v>0.16</v>
      </c>
      <c r="AC55" s="53">
        <v>0.12</v>
      </c>
    </row>
    <row r="56" spans="2:29" ht="38.25" customHeight="1" thickBot="1" x14ac:dyDescent="0.3">
      <c r="B56" s="162" t="s">
        <v>101</v>
      </c>
      <c r="C56" s="163"/>
      <c r="D56" s="80">
        <v>2.8</v>
      </c>
      <c r="E56" s="78">
        <v>1.5</v>
      </c>
      <c r="F56" s="51">
        <f t="shared" si="5"/>
        <v>2.15</v>
      </c>
      <c r="G56" s="24"/>
      <c r="H56" s="48"/>
      <c r="I56" s="48"/>
      <c r="J56" s="48"/>
      <c r="K56" s="48"/>
      <c r="L56" s="24"/>
      <c r="M56" s="24"/>
      <c r="N56" s="24"/>
      <c r="O56" s="24"/>
      <c r="P56" s="24"/>
      <c r="Q56" s="24"/>
      <c r="R56" s="24"/>
      <c r="S56" s="24"/>
      <c r="T56" s="24"/>
      <c r="U56" s="197" t="s">
        <v>145</v>
      </c>
      <c r="V56" s="193"/>
      <c r="W56" s="53">
        <v>0.16</v>
      </c>
      <c r="X56" s="53">
        <v>4.9000000000000004</v>
      </c>
      <c r="Y56" s="122">
        <f t="shared" si="8"/>
        <v>0.78400000000000003</v>
      </c>
      <c r="Z56" s="48"/>
      <c r="AA56" s="40" t="s">
        <v>169</v>
      </c>
      <c r="AB56" s="46">
        <v>0.08</v>
      </c>
      <c r="AC56" s="47">
        <v>1.98</v>
      </c>
    </row>
    <row r="57" spans="2:29" ht="23.25" customHeight="1" thickBot="1" x14ac:dyDescent="0.3">
      <c r="B57" s="162" t="s">
        <v>102</v>
      </c>
      <c r="C57" s="163"/>
      <c r="D57" s="80">
        <v>4</v>
      </c>
      <c r="E57" s="78">
        <v>4</v>
      </c>
      <c r="F57" s="111">
        <f t="shared" si="5"/>
        <v>4</v>
      </c>
      <c r="G57" s="24"/>
      <c r="H57" s="48"/>
      <c r="I57" s="48"/>
      <c r="J57" s="48"/>
      <c r="K57" s="48"/>
      <c r="L57" s="23"/>
      <c r="M57" s="23"/>
      <c r="N57" s="23"/>
      <c r="O57" s="23"/>
      <c r="P57" s="23"/>
      <c r="Q57" s="23"/>
      <c r="R57" s="23"/>
      <c r="S57" s="23"/>
      <c r="T57" s="23"/>
      <c r="U57" s="197" t="s">
        <v>146</v>
      </c>
      <c r="V57" s="193"/>
      <c r="W57" s="83">
        <v>0.04</v>
      </c>
      <c r="X57" s="83">
        <v>4.7</v>
      </c>
      <c r="Y57" s="123">
        <f t="shared" si="8"/>
        <v>0.188</v>
      </c>
      <c r="Z57" s="48"/>
      <c r="AA57" s="48"/>
      <c r="AB57" s="48"/>
      <c r="AC57" s="48"/>
    </row>
    <row r="58" spans="2:29" ht="16.5" thickBot="1" x14ac:dyDescent="0.3">
      <c r="B58" s="162" t="s">
        <v>103</v>
      </c>
      <c r="C58" s="163"/>
      <c r="D58" s="80">
        <v>3.7</v>
      </c>
      <c r="E58" s="78">
        <v>1</v>
      </c>
      <c r="F58" s="51">
        <f t="shared" si="5"/>
        <v>2.35</v>
      </c>
      <c r="G58" s="24"/>
      <c r="H58" s="48"/>
      <c r="I58" s="48"/>
      <c r="J58" s="48"/>
      <c r="K58" s="48"/>
      <c r="L58" s="24"/>
      <c r="M58" s="24"/>
      <c r="N58" s="24"/>
      <c r="O58" s="24"/>
      <c r="P58" s="24"/>
      <c r="Q58" s="24"/>
      <c r="R58" s="24"/>
      <c r="S58" s="24"/>
      <c r="T58" s="24"/>
      <c r="U58" s="198" t="s">
        <v>68</v>
      </c>
      <c r="V58" s="199"/>
      <c r="W58" s="88">
        <f>SUM(W52:W57)</f>
        <v>1</v>
      </c>
      <c r="X58" s="43"/>
      <c r="Y58" s="118">
        <f>SUM(Y52:Y57)</f>
        <v>4.9013999999999998</v>
      </c>
      <c r="Z58" s="48"/>
      <c r="AA58" s="48"/>
      <c r="AB58" s="48"/>
      <c r="AC58" s="48"/>
    </row>
    <row r="59" spans="2:29" ht="16.5" thickBot="1" x14ac:dyDescent="0.3">
      <c r="B59" s="188" t="s">
        <v>36</v>
      </c>
      <c r="C59" s="189"/>
      <c r="D59" s="81"/>
      <c r="E59" s="84"/>
      <c r="F59" s="66"/>
      <c r="G59" s="24"/>
      <c r="H59" s="48"/>
      <c r="I59" s="48"/>
      <c r="J59" s="48"/>
      <c r="K59" s="48"/>
      <c r="L59" s="24"/>
      <c r="M59" s="24"/>
      <c r="N59" s="24"/>
      <c r="O59" s="24"/>
      <c r="P59" s="24"/>
      <c r="Q59" s="24"/>
      <c r="R59" s="24"/>
      <c r="S59" s="24"/>
      <c r="T59" s="24"/>
      <c r="U59" s="23"/>
      <c r="V59" s="23"/>
      <c r="W59" s="23"/>
      <c r="X59" s="23"/>
      <c r="Y59" s="23"/>
      <c r="Z59" s="48"/>
      <c r="AA59" s="48"/>
      <c r="AB59" s="48"/>
      <c r="AC59" s="48"/>
    </row>
    <row r="60" spans="2:29" ht="21.75" customHeight="1" x14ac:dyDescent="0.25">
      <c r="B60" s="190" t="s">
        <v>104</v>
      </c>
      <c r="C60" s="191"/>
      <c r="D60" s="52">
        <v>4.7</v>
      </c>
      <c r="E60" s="53">
        <v>4.9000000000000004</v>
      </c>
      <c r="F60" s="111">
        <f t="shared" ref="F60:F69" si="9">+(D60+E60)/2</f>
        <v>4.8000000000000007</v>
      </c>
      <c r="G60" s="24"/>
      <c r="H60" s="48"/>
      <c r="I60" s="48"/>
      <c r="J60" s="48"/>
      <c r="K60" s="48"/>
      <c r="L60" s="24"/>
      <c r="M60" s="24"/>
      <c r="N60" s="24"/>
      <c r="O60" s="24"/>
      <c r="P60" s="24"/>
      <c r="Q60" s="24"/>
      <c r="R60" s="24"/>
      <c r="S60" s="24"/>
      <c r="T60" s="24"/>
      <c r="U60" s="24"/>
      <c r="V60" s="24"/>
      <c r="W60" s="24"/>
      <c r="X60" s="24"/>
      <c r="Y60" s="24"/>
      <c r="Z60" s="48"/>
      <c r="AA60" s="48"/>
      <c r="AB60" s="48"/>
      <c r="AC60" s="48"/>
    </row>
    <row r="61" spans="2:29" ht="22.5" customHeight="1" x14ac:dyDescent="0.25">
      <c r="B61" s="167" t="s">
        <v>177</v>
      </c>
      <c r="C61" s="184"/>
      <c r="D61" s="80">
        <v>4.2</v>
      </c>
      <c r="E61" s="78">
        <v>4.7</v>
      </c>
      <c r="F61" s="111">
        <f t="shared" si="9"/>
        <v>4.45</v>
      </c>
      <c r="G61" s="23"/>
      <c r="H61" s="48"/>
      <c r="I61" s="48"/>
      <c r="J61" s="48"/>
      <c r="K61" s="48"/>
      <c r="L61" s="24"/>
      <c r="M61" s="24"/>
      <c r="N61" s="24"/>
      <c r="O61" s="24"/>
      <c r="P61" s="24"/>
      <c r="Q61" s="24"/>
      <c r="R61" s="24"/>
      <c r="S61" s="24"/>
      <c r="T61" s="24"/>
      <c r="U61" s="24"/>
      <c r="V61" s="24"/>
      <c r="W61" s="24"/>
      <c r="X61" s="24"/>
      <c r="Y61" s="24"/>
      <c r="Z61" s="48"/>
      <c r="AA61" s="48"/>
      <c r="AB61" s="48"/>
      <c r="AC61" s="48"/>
    </row>
    <row r="62" spans="2:29" ht="15.75" customHeight="1" x14ac:dyDescent="0.25">
      <c r="B62" s="167" t="s">
        <v>105</v>
      </c>
      <c r="C62" s="184"/>
      <c r="D62" s="80">
        <v>3.2</v>
      </c>
      <c r="E62" s="78">
        <v>3.1</v>
      </c>
      <c r="F62" s="50">
        <f t="shared" si="9"/>
        <v>3.1500000000000004</v>
      </c>
      <c r="G62" s="23"/>
      <c r="H62" s="48"/>
      <c r="I62" s="48"/>
      <c r="J62" s="48"/>
      <c r="K62" s="48"/>
      <c r="L62" s="24"/>
      <c r="M62" s="24"/>
      <c r="N62" s="24"/>
      <c r="O62" s="24"/>
      <c r="P62" s="24"/>
      <c r="Q62" s="24"/>
      <c r="R62" s="24"/>
      <c r="S62" s="24"/>
      <c r="T62" s="24"/>
      <c r="U62" s="24"/>
      <c r="V62" s="24"/>
      <c r="W62" s="24"/>
      <c r="X62" s="24"/>
      <c r="Y62" s="24"/>
      <c r="Z62" s="48"/>
      <c r="AA62" s="48"/>
      <c r="AB62" s="48"/>
      <c r="AC62" s="48"/>
    </row>
    <row r="63" spans="2:29" x14ac:dyDescent="0.25">
      <c r="B63" s="167" t="s">
        <v>106</v>
      </c>
      <c r="C63" s="184"/>
      <c r="D63" s="52">
        <v>3</v>
      </c>
      <c r="E63" s="53">
        <v>2</v>
      </c>
      <c r="F63" s="50">
        <f t="shared" si="9"/>
        <v>2.5</v>
      </c>
      <c r="G63" s="23"/>
      <c r="H63" s="48"/>
      <c r="I63" s="48"/>
      <c r="J63" s="48"/>
      <c r="K63" s="48"/>
      <c r="L63" s="24"/>
      <c r="M63" s="24"/>
      <c r="N63" s="24"/>
      <c r="O63" s="24"/>
      <c r="P63" s="24"/>
      <c r="Q63" s="24"/>
      <c r="R63" s="24"/>
      <c r="S63" s="24"/>
      <c r="T63" s="24"/>
      <c r="U63" s="24"/>
      <c r="V63" s="24"/>
      <c r="W63" s="24"/>
      <c r="X63" s="24"/>
      <c r="Y63" s="24"/>
      <c r="Z63" s="48"/>
      <c r="AA63" s="48"/>
      <c r="AB63" s="48"/>
      <c r="AC63" s="48"/>
    </row>
    <row r="64" spans="2:29" x14ac:dyDescent="0.25">
      <c r="B64" s="167" t="s">
        <v>176</v>
      </c>
      <c r="C64" s="184"/>
      <c r="D64" s="80">
        <v>4.7</v>
      </c>
      <c r="E64" s="78">
        <v>4.5999999999999996</v>
      </c>
      <c r="F64" s="111">
        <f t="shared" si="9"/>
        <v>4.6500000000000004</v>
      </c>
      <c r="G64" s="23"/>
      <c r="H64" s="48"/>
      <c r="I64" s="48"/>
      <c r="J64" s="48"/>
      <c r="K64" s="48"/>
      <c r="L64" s="24"/>
      <c r="M64" s="24"/>
      <c r="N64" s="24"/>
      <c r="O64" s="24"/>
      <c r="P64" s="24"/>
      <c r="Q64" s="24"/>
      <c r="R64" s="24"/>
      <c r="S64" s="24"/>
      <c r="T64" s="24"/>
      <c r="U64" s="24"/>
      <c r="V64" s="24"/>
      <c r="W64" s="24"/>
      <c r="X64" s="24"/>
      <c r="Y64" s="24"/>
      <c r="Z64" s="48"/>
      <c r="AA64" s="48"/>
      <c r="AB64" s="48"/>
      <c r="AC64" s="48"/>
    </row>
    <row r="65" spans="2:27" x14ac:dyDescent="0.25">
      <c r="B65" s="167" t="s">
        <v>107</v>
      </c>
      <c r="C65" s="184"/>
      <c r="D65" s="80">
        <v>3.8</v>
      </c>
      <c r="E65" s="78">
        <v>3.9</v>
      </c>
      <c r="F65" s="50">
        <f t="shared" si="9"/>
        <v>3.8499999999999996</v>
      </c>
      <c r="G65" s="24"/>
      <c r="H65" s="48"/>
      <c r="I65" s="48"/>
      <c r="J65" s="48"/>
      <c r="K65" s="48"/>
      <c r="L65" s="24"/>
      <c r="M65" s="24"/>
      <c r="N65" s="24"/>
      <c r="O65" s="24"/>
      <c r="P65" s="24"/>
      <c r="Q65" s="24"/>
      <c r="R65" s="24"/>
      <c r="S65" s="24"/>
      <c r="T65" s="24"/>
      <c r="U65" s="24"/>
      <c r="V65" s="24"/>
      <c r="W65" s="24"/>
      <c r="X65" s="24"/>
      <c r="Y65" s="24"/>
      <c r="Z65" s="48"/>
      <c r="AA65" s="48"/>
    </row>
    <row r="66" spans="2:27" ht="15.75" customHeight="1" x14ac:dyDescent="0.25">
      <c r="B66" s="167" t="s">
        <v>108</v>
      </c>
      <c r="C66" s="184"/>
      <c r="D66" s="80">
        <v>4.8</v>
      </c>
      <c r="E66" s="78">
        <v>4.3</v>
      </c>
      <c r="F66" s="112">
        <f t="shared" si="9"/>
        <v>4.55</v>
      </c>
      <c r="G66" s="24"/>
      <c r="H66" s="48"/>
      <c r="I66" s="48"/>
      <c r="J66" s="48"/>
      <c r="K66" s="48"/>
      <c r="L66" s="107"/>
      <c r="M66" s="107"/>
      <c r="N66" s="107"/>
      <c r="O66" s="107"/>
      <c r="P66" s="107"/>
      <c r="Q66" s="107"/>
      <c r="R66" s="107"/>
      <c r="S66" s="107"/>
      <c r="T66" s="107"/>
      <c r="U66" s="24"/>
      <c r="V66" s="24"/>
      <c r="W66" s="24"/>
      <c r="X66" s="24"/>
      <c r="Y66" s="24"/>
      <c r="Z66" s="48"/>
      <c r="AA66" s="48"/>
    </row>
    <row r="67" spans="2:27" ht="15.75" customHeight="1" x14ac:dyDescent="0.25">
      <c r="B67" s="167" t="s">
        <v>109</v>
      </c>
      <c r="C67" s="184"/>
      <c r="D67" s="80">
        <v>4.9000000000000004</v>
      </c>
      <c r="E67" s="78">
        <v>3</v>
      </c>
      <c r="F67" s="69">
        <f t="shared" si="9"/>
        <v>3.95</v>
      </c>
      <c r="G67" s="24"/>
      <c r="H67" s="48"/>
      <c r="I67" s="48"/>
      <c r="J67" s="48"/>
      <c r="K67" s="48"/>
      <c r="L67" s="107"/>
      <c r="M67" s="107"/>
      <c r="N67" s="107"/>
      <c r="O67" s="107"/>
      <c r="P67" s="107"/>
      <c r="Q67" s="107"/>
      <c r="R67" s="107"/>
      <c r="S67" s="107"/>
      <c r="T67" s="107"/>
      <c r="U67" s="24"/>
      <c r="V67" s="24"/>
      <c r="W67" s="24"/>
      <c r="X67" s="24"/>
      <c r="Y67" s="24"/>
      <c r="Z67" s="48"/>
      <c r="AA67" s="48"/>
    </row>
    <row r="68" spans="2:27" x14ac:dyDescent="0.25">
      <c r="B68" s="185" t="s">
        <v>110</v>
      </c>
      <c r="C68" s="184"/>
      <c r="D68" s="80">
        <v>4.75</v>
      </c>
      <c r="E68" s="78">
        <v>2.9</v>
      </c>
      <c r="F68" s="51">
        <f t="shared" si="9"/>
        <v>3.8250000000000002</v>
      </c>
      <c r="G68" s="24"/>
      <c r="H68" s="48"/>
      <c r="I68" s="48"/>
      <c r="J68" s="48"/>
      <c r="K68" s="48"/>
      <c r="L68" s="48"/>
      <c r="M68" s="48"/>
      <c r="N68" s="48"/>
      <c r="O68" s="48"/>
      <c r="P68" s="48"/>
      <c r="Q68" s="48"/>
      <c r="R68" s="48"/>
      <c r="S68" s="48"/>
      <c r="T68" s="48"/>
      <c r="W68" s="48"/>
      <c r="X68" s="48"/>
      <c r="Y68" s="48"/>
      <c r="Z68" s="48"/>
      <c r="AA68" s="48"/>
    </row>
    <row r="69" spans="2:27" ht="16.5" thickBot="1" x14ac:dyDescent="0.3">
      <c r="B69" s="186" t="s">
        <v>111</v>
      </c>
      <c r="C69" s="187"/>
      <c r="D69" s="82">
        <v>4.9800000000000004</v>
      </c>
      <c r="E69" s="83">
        <v>3.2</v>
      </c>
      <c r="F69" s="123">
        <f t="shared" si="9"/>
        <v>4.09</v>
      </c>
      <c r="G69" s="24"/>
      <c r="H69" s="48"/>
      <c r="I69" s="48"/>
      <c r="J69" s="48"/>
      <c r="K69" s="48"/>
      <c r="L69" s="48"/>
      <c r="M69" s="48"/>
      <c r="N69" s="48"/>
      <c r="O69" s="48"/>
      <c r="P69" s="48"/>
      <c r="Q69" s="48"/>
      <c r="R69" s="48"/>
      <c r="S69" s="48"/>
      <c r="T69" s="48"/>
      <c r="W69" s="48"/>
      <c r="X69" s="48"/>
      <c r="Y69" s="48"/>
      <c r="Z69" s="48"/>
      <c r="AA69" s="48"/>
    </row>
    <row r="70" spans="2:27" x14ac:dyDescent="0.25">
      <c r="B70" s="48"/>
      <c r="C70" s="48"/>
      <c r="D70" s="85"/>
      <c r="E70" s="85"/>
      <c r="F70" s="68"/>
      <c r="G70" s="24"/>
      <c r="H70" s="48"/>
      <c r="I70" s="48"/>
      <c r="J70" s="48"/>
      <c r="K70" s="48"/>
      <c r="L70" s="48"/>
      <c r="M70" s="48"/>
      <c r="N70" s="48"/>
      <c r="O70" s="48"/>
      <c r="P70" s="48"/>
      <c r="Q70" s="48"/>
      <c r="R70" s="48"/>
      <c r="S70" s="48"/>
      <c r="T70" s="48"/>
      <c r="W70" s="48"/>
      <c r="X70" s="48"/>
      <c r="Y70" s="48"/>
      <c r="Z70" s="48"/>
      <c r="AA70" s="48"/>
    </row>
    <row r="71" spans="2:27" x14ac:dyDescent="0.25">
      <c r="B71" s="48"/>
      <c r="C71" s="48"/>
      <c r="D71" s="85"/>
      <c r="E71" s="85"/>
      <c r="F71" s="68"/>
      <c r="G71" s="24"/>
      <c r="H71" s="48"/>
      <c r="I71" s="48"/>
      <c r="J71" s="48"/>
      <c r="K71" s="48"/>
      <c r="L71" s="48"/>
      <c r="M71" s="48"/>
      <c r="N71" s="48"/>
      <c r="O71" s="48"/>
      <c r="P71" s="48"/>
      <c r="Q71" s="48"/>
      <c r="R71" s="48"/>
      <c r="S71" s="48"/>
      <c r="T71" s="48"/>
      <c r="W71" s="48"/>
      <c r="X71" s="48"/>
      <c r="Y71" s="48"/>
      <c r="Z71" s="48"/>
      <c r="AA71" s="48"/>
    </row>
    <row r="72" spans="2:27" x14ac:dyDescent="0.25">
      <c r="B72" s="48"/>
      <c r="C72" s="48"/>
      <c r="D72" s="85"/>
      <c r="E72" s="85"/>
      <c r="F72" s="68"/>
      <c r="G72" s="24"/>
      <c r="H72" s="48"/>
      <c r="I72" s="48"/>
      <c r="J72" s="48"/>
      <c r="K72" s="48"/>
      <c r="L72" s="48"/>
      <c r="M72" s="48"/>
      <c r="N72" s="48"/>
      <c r="O72" s="48"/>
      <c r="P72" s="48"/>
      <c r="Q72" s="48"/>
      <c r="R72" s="48"/>
      <c r="S72" s="48"/>
      <c r="T72" s="48"/>
      <c r="W72" s="48"/>
      <c r="X72" s="48"/>
      <c r="Y72" s="48"/>
      <c r="Z72" s="48"/>
      <c r="AA72" s="48"/>
    </row>
    <row r="73" spans="2:27" x14ac:dyDescent="0.25">
      <c r="B73" s="48"/>
      <c r="C73" s="48"/>
      <c r="D73" s="85"/>
      <c r="E73" s="85"/>
      <c r="F73" s="21"/>
      <c r="G73" s="24"/>
      <c r="H73" s="48"/>
      <c r="I73" s="48"/>
      <c r="J73" s="48"/>
      <c r="K73" s="48"/>
      <c r="L73" s="48"/>
      <c r="M73" s="48"/>
      <c r="N73" s="48"/>
      <c r="O73" s="48"/>
      <c r="P73" s="48"/>
      <c r="Q73" s="48"/>
      <c r="R73" s="48"/>
      <c r="S73" s="48"/>
      <c r="T73" s="48"/>
      <c r="W73" s="48"/>
      <c r="X73" s="48"/>
      <c r="Y73" s="48"/>
      <c r="Z73" s="48"/>
      <c r="AA73" s="48"/>
    </row>
    <row r="74" spans="2:27" ht="21.75" customHeight="1" x14ac:dyDescent="0.25">
      <c r="D74" s="85"/>
      <c r="E74" s="85"/>
      <c r="F74" s="21"/>
      <c r="G74" s="24"/>
      <c r="H74" s="48"/>
      <c r="I74" s="48"/>
      <c r="J74" s="48"/>
      <c r="K74" s="48"/>
      <c r="L74" s="48"/>
      <c r="M74" s="48"/>
      <c r="N74" s="48"/>
      <c r="O74" s="48"/>
      <c r="P74" s="48"/>
      <c r="Q74" s="48"/>
      <c r="R74" s="48"/>
      <c r="S74" s="48"/>
      <c r="T74" s="48"/>
      <c r="W74" s="48"/>
      <c r="X74" s="48"/>
      <c r="Y74" s="48"/>
      <c r="Z74" s="48"/>
      <c r="AA74" s="48"/>
    </row>
    <row r="75" spans="2:27" ht="24.75" customHeight="1" x14ac:dyDescent="0.25">
      <c r="D75" s="85"/>
      <c r="E75" s="85"/>
      <c r="F75" s="21"/>
      <c r="G75" s="24"/>
      <c r="H75" s="48"/>
      <c r="I75" s="48"/>
      <c r="J75" s="48"/>
      <c r="K75" s="48"/>
      <c r="L75" s="48"/>
      <c r="M75" s="48"/>
      <c r="N75" s="48"/>
      <c r="O75" s="48"/>
      <c r="P75" s="48"/>
      <c r="Q75" s="48"/>
      <c r="R75" s="48"/>
      <c r="S75" s="48"/>
      <c r="T75" s="48"/>
      <c r="W75" s="48"/>
      <c r="X75" s="48"/>
      <c r="Y75" s="48"/>
      <c r="Z75" s="48"/>
      <c r="AA75" s="48"/>
    </row>
    <row r="76" spans="2:27" x14ac:dyDescent="0.25">
      <c r="D76" s="85"/>
      <c r="E76" s="85"/>
      <c r="F76" s="21"/>
      <c r="G76" s="23"/>
      <c r="H76" s="48"/>
      <c r="I76" s="48"/>
      <c r="J76" s="48"/>
      <c r="K76" s="48"/>
      <c r="L76" s="48"/>
      <c r="M76" s="48"/>
      <c r="N76" s="48"/>
      <c r="O76" s="48"/>
      <c r="P76" s="48"/>
      <c r="Q76" s="48"/>
      <c r="R76" s="48"/>
      <c r="S76" s="48"/>
      <c r="T76" s="48"/>
      <c r="W76" s="48"/>
      <c r="X76" s="48"/>
      <c r="Y76" s="48"/>
      <c r="Z76" s="48"/>
      <c r="AA76" s="48"/>
    </row>
    <row r="77" spans="2:27" ht="23.25" customHeight="1" x14ac:dyDescent="0.25">
      <c r="D77" s="85"/>
      <c r="E77" s="85"/>
      <c r="F77" s="21"/>
      <c r="G77" s="23"/>
      <c r="H77" s="48"/>
      <c r="I77" s="48"/>
      <c r="J77" s="48"/>
      <c r="K77" s="48"/>
      <c r="L77" s="48"/>
      <c r="M77" s="48"/>
      <c r="N77" s="48"/>
      <c r="O77" s="48"/>
      <c r="P77" s="48"/>
      <c r="Q77" s="48"/>
      <c r="R77" s="48"/>
      <c r="S77" s="48"/>
      <c r="T77" s="48"/>
      <c r="W77" s="48"/>
      <c r="X77" s="48"/>
      <c r="Y77" s="48"/>
      <c r="Z77" s="48"/>
      <c r="AA77" s="48"/>
    </row>
    <row r="78" spans="2:27" x14ac:dyDescent="0.25">
      <c r="D78" s="85"/>
      <c r="E78" s="85"/>
      <c r="F78" s="21"/>
      <c r="G78" s="24"/>
      <c r="H78" s="48"/>
      <c r="I78" s="48"/>
      <c r="J78" s="48"/>
      <c r="K78" s="48"/>
      <c r="L78" s="48"/>
      <c r="M78" s="48"/>
      <c r="N78" s="48"/>
      <c r="O78" s="48"/>
      <c r="P78" s="48"/>
      <c r="Q78" s="48"/>
      <c r="R78" s="48"/>
      <c r="S78" s="48"/>
      <c r="T78" s="48"/>
      <c r="W78" s="48"/>
      <c r="X78" s="48"/>
      <c r="Y78" s="48"/>
      <c r="Z78" s="48"/>
      <c r="AA78" s="48"/>
    </row>
    <row r="79" spans="2:27" x14ac:dyDescent="0.25">
      <c r="D79" s="85"/>
      <c r="E79" s="85"/>
      <c r="F79" s="21"/>
      <c r="G79" s="24"/>
      <c r="H79" s="48"/>
      <c r="I79" s="48"/>
      <c r="J79" s="48"/>
      <c r="K79" s="48"/>
      <c r="L79" s="48"/>
      <c r="M79" s="48"/>
      <c r="N79" s="48"/>
      <c r="O79" s="48"/>
      <c r="P79" s="48"/>
      <c r="Q79" s="48"/>
      <c r="R79" s="48"/>
      <c r="S79" s="48"/>
      <c r="T79" s="48"/>
      <c r="W79" s="48"/>
      <c r="X79" s="48"/>
      <c r="Y79" s="48"/>
      <c r="Z79" s="48"/>
      <c r="AA79" s="48"/>
    </row>
    <row r="80" spans="2:27" x14ac:dyDescent="0.25">
      <c r="D80" s="85"/>
      <c r="E80" s="85"/>
      <c r="F80" s="21"/>
      <c r="G80" s="23"/>
      <c r="H80" s="48"/>
      <c r="I80" s="48"/>
      <c r="J80" s="48"/>
      <c r="K80" s="48"/>
      <c r="L80" s="48"/>
      <c r="M80" s="48"/>
      <c r="N80" s="48"/>
      <c r="O80" s="48"/>
      <c r="P80" s="48"/>
      <c r="Q80" s="48"/>
      <c r="R80" s="48"/>
      <c r="S80" s="48"/>
      <c r="T80" s="48"/>
      <c r="W80" s="48"/>
      <c r="X80" s="48"/>
      <c r="Y80" s="48"/>
      <c r="Z80" s="48"/>
      <c r="AA80" s="48"/>
    </row>
    <row r="81" spans="4:27" x14ac:dyDescent="0.25">
      <c r="D81" s="85"/>
      <c r="E81" s="85"/>
      <c r="F81" s="21"/>
      <c r="G81" s="24"/>
      <c r="W81" s="48"/>
      <c r="X81" s="48"/>
      <c r="Y81" s="48"/>
      <c r="Z81" s="48"/>
      <c r="AA81" s="48"/>
    </row>
    <row r="82" spans="4:27" ht="15" customHeight="1" x14ac:dyDescent="0.25">
      <c r="D82" s="85"/>
      <c r="E82" s="85"/>
      <c r="F82" s="21"/>
      <c r="G82" s="24"/>
      <c r="W82" s="48"/>
      <c r="X82" s="48"/>
      <c r="Y82" s="48"/>
      <c r="Z82" s="48"/>
      <c r="AA82" s="48"/>
    </row>
    <row r="83" spans="4:27" ht="15.75" customHeight="1" x14ac:dyDescent="0.25">
      <c r="D83" s="85"/>
      <c r="E83" s="85"/>
      <c r="F83" s="21"/>
      <c r="G83" s="24"/>
      <c r="W83" s="48"/>
      <c r="X83" s="48"/>
      <c r="Y83" s="48"/>
      <c r="Z83" s="48"/>
      <c r="AA83" s="48"/>
    </row>
    <row r="84" spans="4:27" ht="15" customHeight="1" x14ac:dyDescent="0.25">
      <c r="D84" s="85"/>
      <c r="E84" s="85"/>
      <c r="F84" s="21"/>
      <c r="G84" s="24"/>
      <c r="W84" s="48"/>
      <c r="X84" s="48"/>
      <c r="Y84" s="48"/>
      <c r="Z84" s="48"/>
      <c r="AA84" s="48"/>
    </row>
    <row r="85" spans="4:27" ht="15.75" customHeight="1" x14ac:dyDescent="0.25">
      <c r="D85" s="85"/>
      <c r="E85" s="85"/>
      <c r="F85" s="21"/>
      <c r="G85" s="24"/>
      <c r="W85" s="48"/>
      <c r="X85" s="48"/>
      <c r="Y85" s="48"/>
      <c r="Z85" s="48"/>
      <c r="AA85" s="48"/>
    </row>
    <row r="86" spans="4:27" ht="15" customHeight="1" x14ac:dyDescent="0.25">
      <c r="D86" s="85"/>
      <c r="E86" s="85"/>
      <c r="F86" s="21"/>
      <c r="G86" s="24"/>
      <c r="W86" s="48"/>
      <c r="X86" s="48"/>
      <c r="Y86" s="48"/>
      <c r="Z86" s="48"/>
      <c r="AA86" s="48"/>
    </row>
    <row r="87" spans="4:27" ht="15" customHeight="1" x14ac:dyDescent="0.25">
      <c r="D87" s="85"/>
      <c r="E87" s="85"/>
      <c r="F87" s="21"/>
      <c r="G87" s="24"/>
      <c r="W87" s="48"/>
      <c r="X87" s="48"/>
      <c r="Y87" s="48"/>
      <c r="Z87" s="48"/>
      <c r="AA87" s="48"/>
    </row>
    <row r="88" spans="4:27" ht="15" customHeight="1" x14ac:dyDescent="0.25">
      <c r="D88" s="86"/>
      <c r="E88" s="86"/>
      <c r="F88" s="48"/>
      <c r="G88" s="24"/>
      <c r="W88" s="48"/>
      <c r="X88" s="48"/>
      <c r="Y88" s="48"/>
      <c r="Z88" s="48"/>
      <c r="AA88" s="48"/>
    </row>
    <row r="89" spans="4:27" ht="15" customHeight="1" x14ac:dyDescent="0.25">
      <c r="D89" s="86"/>
      <c r="E89" s="86"/>
      <c r="F89" s="48"/>
      <c r="G89" s="24"/>
      <c r="W89" s="48"/>
      <c r="X89" s="48"/>
      <c r="Y89" s="48"/>
      <c r="Z89" s="48"/>
      <c r="AA89" s="48"/>
    </row>
    <row r="90" spans="4:27" ht="15" customHeight="1" x14ac:dyDescent="0.25">
      <c r="D90" s="86"/>
      <c r="E90" s="86"/>
      <c r="F90" s="48"/>
      <c r="G90" s="24"/>
      <c r="W90" s="48"/>
      <c r="X90" s="48"/>
      <c r="Y90" s="48"/>
      <c r="Z90" s="48"/>
      <c r="AA90" s="48"/>
    </row>
    <row r="91" spans="4:27" ht="15" customHeight="1" x14ac:dyDescent="0.25">
      <c r="D91" s="86"/>
      <c r="E91" s="86"/>
      <c r="F91" s="48"/>
      <c r="G91" s="24"/>
      <c r="W91" s="48"/>
      <c r="X91" s="48"/>
      <c r="Y91" s="48"/>
      <c r="Z91" s="48"/>
      <c r="AA91" s="48"/>
    </row>
    <row r="92" spans="4:27" ht="15" customHeight="1" x14ac:dyDescent="0.25">
      <c r="D92" s="86"/>
      <c r="E92" s="86"/>
      <c r="F92" s="48"/>
      <c r="G92" s="24"/>
      <c r="W92" s="48"/>
      <c r="X92" s="48"/>
      <c r="Y92" s="48"/>
      <c r="Z92" s="48"/>
      <c r="AA92" s="48"/>
    </row>
    <row r="93" spans="4:27" ht="15" customHeight="1" x14ac:dyDescent="0.25">
      <c r="D93" s="86"/>
      <c r="E93" s="86"/>
      <c r="F93" s="48"/>
      <c r="G93" s="24"/>
      <c r="W93" s="48"/>
      <c r="X93" s="48"/>
      <c r="Y93" s="48"/>
      <c r="Z93" s="48"/>
      <c r="AA93" s="48"/>
    </row>
    <row r="94" spans="4:27" ht="15" customHeight="1" x14ac:dyDescent="0.25">
      <c r="D94" s="86"/>
      <c r="E94" s="86"/>
      <c r="F94" s="48"/>
      <c r="G94" s="24"/>
      <c r="W94" s="48"/>
      <c r="X94" s="48"/>
      <c r="Y94" s="48"/>
      <c r="Z94" s="48"/>
      <c r="AA94" s="48"/>
    </row>
    <row r="95" spans="4:27" ht="15" customHeight="1" x14ac:dyDescent="0.25">
      <c r="D95" s="86"/>
      <c r="E95" s="86"/>
      <c r="F95" s="48"/>
      <c r="G95" s="24"/>
      <c r="W95" s="48"/>
      <c r="X95" s="48"/>
      <c r="Y95" s="48"/>
      <c r="Z95" s="48"/>
      <c r="AA95" s="48"/>
    </row>
    <row r="96" spans="4:27" ht="15.75" customHeight="1" x14ac:dyDescent="0.25">
      <c r="D96" s="86"/>
      <c r="E96" s="86"/>
      <c r="F96" s="48"/>
      <c r="G96" s="24"/>
      <c r="W96" s="48"/>
      <c r="X96" s="48"/>
      <c r="Y96" s="48"/>
      <c r="Z96" s="48"/>
      <c r="AA96" s="48"/>
    </row>
    <row r="97" spans="4:27" ht="15" customHeight="1" x14ac:dyDescent="0.25">
      <c r="D97" s="86"/>
      <c r="E97" s="86"/>
      <c r="F97" s="48"/>
      <c r="G97" s="24"/>
      <c r="W97" s="48"/>
      <c r="X97" s="48"/>
      <c r="Y97" s="48"/>
      <c r="Z97" s="48"/>
      <c r="AA97" s="48"/>
    </row>
    <row r="98" spans="4:27" x14ac:dyDescent="0.25">
      <c r="D98" s="86"/>
      <c r="E98" s="86"/>
      <c r="F98" s="48"/>
      <c r="G98" s="107"/>
      <c r="W98" s="48"/>
      <c r="X98" s="48"/>
      <c r="Y98" s="48"/>
      <c r="Z98" s="48"/>
      <c r="AA98" s="48"/>
    </row>
    <row r="99" spans="4:27" x14ac:dyDescent="0.25">
      <c r="D99" s="86"/>
      <c r="E99" s="86"/>
      <c r="F99" s="48"/>
      <c r="G99" s="107"/>
      <c r="W99" s="48"/>
      <c r="X99" s="48"/>
      <c r="Y99" s="48"/>
      <c r="Z99" s="48"/>
      <c r="AA99" s="48"/>
    </row>
    <row r="100" spans="4:27" x14ac:dyDescent="0.25">
      <c r="D100" s="86"/>
      <c r="E100" s="86"/>
      <c r="F100" s="48"/>
      <c r="G100" s="107"/>
      <c r="W100" s="48"/>
      <c r="X100" s="48"/>
      <c r="Y100" s="48"/>
      <c r="Z100" s="48"/>
      <c r="AA100" s="48"/>
    </row>
    <row r="101" spans="4:27" x14ac:dyDescent="0.25">
      <c r="D101" s="86"/>
      <c r="E101" s="86"/>
      <c r="F101" s="48"/>
      <c r="G101" s="48"/>
      <c r="W101" s="48"/>
      <c r="X101" s="48"/>
      <c r="Y101" s="48"/>
      <c r="Z101" s="48"/>
      <c r="AA101" s="48"/>
    </row>
    <row r="102" spans="4:27" x14ac:dyDescent="0.25">
      <c r="D102" s="86"/>
      <c r="E102" s="86"/>
      <c r="F102" s="48"/>
      <c r="G102" s="48"/>
      <c r="W102" s="48"/>
      <c r="X102" s="48"/>
      <c r="Y102" s="48"/>
      <c r="Z102" s="48"/>
      <c r="AA102" s="48"/>
    </row>
    <row r="103" spans="4:27" x14ac:dyDescent="0.25">
      <c r="D103" s="86"/>
      <c r="E103" s="86"/>
      <c r="F103" s="48"/>
      <c r="G103" s="48"/>
      <c r="W103" s="48"/>
      <c r="X103" s="48"/>
      <c r="Y103" s="48"/>
      <c r="Z103" s="48"/>
      <c r="AA103" s="48"/>
    </row>
    <row r="104" spans="4:27" x14ac:dyDescent="0.25">
      <c r="D104" s="86"/>
      <c r="E104" s="86"/>
      <c r="F104" s="48"/>
      <c r="G104" s="48"/>
      <c r="W104" s="48"/>
      <c r="X104" s="48"/>
      <c r="Y104" s="48"/>
      <c r="Z104" s="48"/>
      <c r="AA104" s="48"/>
    </row>
    <row r="105" spans="4:27" x14ac:dyDescent="0.25">
      <c r="D105" s="48"/>
      <c r="E105" s="48"/>
      <c r="F105" s="48"/>
      <c r="G105" s="48"/>
      <c r="W105" s="48"/>
      <c r="X105" s="48"/>
      <c r="Y105" s="48"/>
      <c r="Z105" s="48"/>
      <c r="AA105" s="48"/>
    </row>
    <row r="106" spans="4:27" x14ac:dyDescent="0.25">
      <c r="F106" s="48"/>
      <c r="G106" s="48"/>
      <c r="W106" s="48"/>
      <c r="X106" s="48"/>
      <c r="Y106" s="48"/>
      <c r="Z106" s="48"/>
      <c r="AA106" s="48"/>
    </row>
    <row r="107" spans="4:27" x14ac:dyDescent="0.25">
      <c r="G107" s="48"/>
      <c r="W107" s="48"/>
      <c r="X107" s="48"/>
      <c r="Y107" s="48"/>
      <c r="Z107" s="48"/>
      <c r="AA107" s="48"/>
    </row>
    <row r="108" spans="4:27" x14ac:dyDescent="0.25">
      <c r="F108" s="48"/>
      <c r="G108" s="48"/>
      <c r="W108" s="48"/>
      <c r="X108" s="48"/>
      <c r="Y108" s="48"/>
      <c r="Z108" s="48"/>
      <c r="AA108" s="48"/>
    </row>
    <row r="109" spans="4:27" x14ac:dyDescent="0.25">
      <c r="F109" s="48"/>
      <c r="G109" s="48"/>
      <c r="W109" s="48"/>
      <c r="X109" s="48"/>
      <c r="Y109" s="48"/>
      <c r="Z109" s="48"/>
      <c r="AA109" s="48"/>
    </row>
    <row r="110" spans="4:27" x14ac:dyDescent="0.25">
      <c r="F110" s="48"/>
      <c r="G110" s="48"/>
      <c r="W110" s="48"/>
      <c r="X110" s="48"/>
      <c r="Y110" s="48"/>
      <c r="Z110" s="48"/>
      <c r="AA110" s="48"/>
    </row>
    <row r="111" spans="4:27" x14ac:dyDescent="0.25">
      <c r="F111" s="48"/>
      <c r="G111" s="48"/>
      <c r="W111" s="48"/>
      <c r="X111" s="48"/>
      <c r="Y111" s="48"/>
      <c r="Z111" s="48"/>
      <c r="AA111" s="48"/>
    </row>
    <row r="112" spans="4:27" x14ac:dyDescent="0.25">
      <c r="F112" s="48"/>
      <c r="G112" s="48"/>
      <c r="W112" s="48"/>
      <c r="X112" s="48"/>
      <c r="Y112" s="48"/>
      <c r="Z112" s="48"/>
      <c r="AA112" s="48"/>
    </row>
    <row r="113" spans="6:27" x14ac:dyDescent="0.25">
      <c r="F113" s="48"/>
      <c r="W113" s="48"/>
      <c r="X113" s="48"/>
      <c r="Y113" s="48"/>
      <c r="Z113" s="48"/>
      <c r="AA113" s="48"/>
    </row>
    <row r="114" spans="6:27" x14ac:dyDescent="0.25">
      <c r="F114" s="48"/>
      <c r="W114" s="48"/>
      <c r="X114" s="48"/>
      <c r="Y114" s="48"/>
      <c r="Z114" s="48"/>
      <c r="AA114" s="48"/>
    </row>
    <row r="115" spans="6:27" x14ac:dyDescent="0.25">
      <c r="F115" s="48"/>
      <c r="W115" s="48"/>
      <c r="X115" s="48"/>
      <c r="Y115" s="48"/>
      <c r="Z115" s="48"/>
      <c r="AA115" s="48"/>
    </row>
    <row r="116" spans="6:27" x14ac:dyDescent="0.25">
      <c r="F116" s="48"/>
      <c r="W116" s="48"/>
      <c r="X116" s="48"/>
      <c r="Y116" s="48"/>
      <c r="Z116" s="48"/>
      <c r="AA116" s="48"/>
    </row>
    <row r="117" spans="6:27" x14ac:dyDescent="0.25">
      <c r="F117" s="48"/>
      <c r="W117" s="48"/>
      <c r="X117" s="48"/>
      <c r="Y117" s="48"/>
      <c r="Z117" s="48"/>
      <c r="AA117" s="48"/>
    </row>
    <row r="118" spans="6:27" x14ac:dyDescent="0.25">
      <c r="F118" s="48"/>
      <c r="W118" s="48"/>
      <c r="X118" s="48"/>
      <c r="Y118" s="48"/>
      <c r="Z118" s="48"/>
      <c r="AA118" s="48"/>
    </row>
    <row r="119" spans="6:27" x14ac:dyDescent="0.25">
      <c r="F119" s="48"/>
      <c r="W119" s="48"/>
      <c r="X119" s="48"/>
      <c r="Y119" s="48"/>
      <c r="Z119" s="48"/>
      <c r="AA119" s="48"/>
    </row>
    <row r="120" spans="6:27" x14ac:dyDescent="0.25">
      <c r="F120" s="48"/>
      <c r="W120" s="48"/>
      <c r="X120" s="48"/>
      <c r="Y120" s="48"/>
      <c r="Z120" s="48"/>
      <c r="AA120" s="48"/>
    </row>
    <row r="121" spans="6:27" x14ac:dyDescent="0.25">
      <c r="F121" s="48"/>
      <c r="W121" s="48"/>
      <c r="X121" s="48"/>
      <c r="Y121" s="48"/>
      <c r="Z121" s="48"/>
      <c r="AA121" s="48"/>
    </row>
    <row r="122" spans="6:27" x14ac:dyDescent="0.25">
      <c r="F122" s="48"/>
      <c r="W122" s="48"/>
      <c r="X122" s="48"/>
      <c r="Y122" s="48"/>
      <c r="Z122" s="48"/>
      <c r="AA122" s="48"/>
    </row>
    <row r="123" spans="6:27" x14ac:dyDescent="0.25">
      <c r="F123" s="48"/>
      <c r="W123" s="48"/>
      <c r="X123" s="48"/>
      <c r="Y123" s="48"/>
      <c r="Z123" s="48"/>
      <c r="AA123" s="48"/>
    </row>
    <row r="124" spans="6:27" x14ac:dyDescent="0.25">
      <c r="F124" s="48"/>
      <c r="W124" s="48"/>
      <c r="X124" s="48"/>
      <c r="Y124" s="48"/>
      <c r="Z124" s="48"/>
      <c r="AA124" s="48"/>
    </row>
    <row r="125" spans="6:27" x14ac:dyDescent="0.25">
      <c r="F125" s="48"/>
      <c r="W125" s="48"/>
      <c r="X125" s="48"/>
      <c r="Y125" s="48"/>
      <c r="Z125" s="48"/>
      <c r="AA125" s="48"/>
    </row>
    <row r="126" spans="6:27" x14ac:dyDescent="0.25">
      <c r="F126" s="48"/>
      <c r="W126" s="48"/>
      <c r="X126" s="48"/>
      <c r="Y126" s="48"/>
      <c r="Z126" s="48"/>
      <c r="AA126" s="48"/>
    </row>
    <row r="127" spans="6:27" x14ac:dyDescent="0.25">
      <c r="F127" s="48"/>
      <c r="W127" s="48"/>
      <c r="X127" s="48"/>
      <c r="Y127" s="48"/>
      <c r="Z127" s="48"/>
      <c r="AA127" s="48"/>
    </row>
    <row r="128" spans="6:27" x14ac:dyDescent="0.25">
      <c r="F128" s="48"/>
      <c r="W128" s="48"/>
      <c r="X128" s="48"/>
      <c r="Y128" s="48"/>
      <c r="Z128" s="48"/>
      <c r="AA128" s="48"/>
    </row>
    <row r="129" spans="6:27" x14ac:dyDescent="0.25">
      <c r="F129" s="48"/>
      <c r="W129" s="48"/>
      <c r="X129" s="48"/>
      <c r="Y129" s="48"/>
      <c r="Z129" s="48"/>
      <c r="AA129" s="48"/>
    </row>
    <row r="130" spans="6:27" x14ac:dyDescent="0.25">
      <c r="F130" s="48"/>
      <c r="W130" s="48"/>
      <c r="X130" s="48"/>
      <c r="Y130" s="48"/>
      <c r="Z130" s="48"/>
      <c r="AA130" s="48"/>
    </row>
    <row r="131" spans="6:27" x14ac:dyDescent="0.25">
      <c r="F131" s="48"/>
      <c r="W131" s="48"/>
      <c r="X131" s="48"/>
      <c r="Y131" s="48"/>
      <c r="Z131" s="48"/>
      <c r="AA131" s="48"/>
    </row>
    <row r="132" spans="6:27" x14ac:dyDescent="0.25">
      <c r="F132" s="48"/>
      <c r="W132" s="48"/>
      <c r="X132" s="48"/>
      <c r="Y132" s="48"/>
      <c r="Z132" s="48"/>
      <c r="AA132" s="48"/>
    </row>
    <row r="133" spans="6:27" x14ac:dyDescent="0.25">
      <c r="F133" s="48"/>
      <c r="W133" s="48"/>
      <c r="X133" s="48"/>
      <c r="Y133" s="48"/>
      <c r="Z133" s="48"/>
      <c r="AA133" s="48"/>
    </row>
    <row r="134" spans="6:27" x14ac:dyDescent="0.25">
      <c r="W134" s="48"/>
      <c r="X134" s="48"/>
      <c r="Y134" s="48"/>
      <c r="Z134" s="48"/>
      <c r="AA134" s="48"/>
    </row>
    <row r="135" spans="6:27" x14ac:dyDescent="0.25">
      <c r="W135" s="48"/>
      <c r="X135" s="48"/>
      <c r="Y135" s="48"/>
      <c r="Z135" s="48"/>
      <c r="AA135" s="48"/>
    </row>
    <row r="136" spans="6:27" x14ac:dyDescent="0.25">
      <c r="W136" s="48"/>
      <c r="X136" s="48"/>
      <c r="Y136" s="48"/>
      <c r="Z136" s="48"/>
      <c r="AA136" s="48"/>
    </row>
    <row r="137" spans="6:27" x14ac:dyDescent="0.25">
      <c r="W137" s="48"/>
      <c r="X137" s="48"/>
      <c r="Y137" s="48"/>
      <c r="Z137" s="48"/>
      <c r="AA137" s="48"/>
    </row>
    <row r="138" spans="6:27" x14ac:dyDescent="0.25">
      <c r="W138" s="48"/>
      <c r="X138" s="48"/>
      <c r="Y138" s="48"/>
      <c r="Z138" s="48"/>
      <c r="AA138" s="48"/>
    </row>
    <row r="139" spans="6:27" x14ac:dyDescent="0.25">
      <c r="W139" s="48"/>
      <c r="X139" s="48"/>
      <c r="Y139" s="48"/>
      <c r="Z139" s="48"/>
      <c r="AA139" s="48"/>
    </row>
    <row r="140" spans="6:27" x14ac:dyDescent="0.25">
      <c r="W140" s="48"/>
      <c r="X140" s="48"/>
      <c r="Y140" s="48"/>
      <c r="Z140" s="48"/>
      <c r="AA140" s="48"/>
    </row>
    <row r="141" spans="6:27" x14ac:dyDescent="0.25">
      <c r="W141" s="48"/>
      <c r="X141" s="48"/>
      <c r="Y141" s="48"/>
      <c r="Z141" s="48"/>
      <c r="AA141" s="48"/>
    </row>
    <row r="142" spans="6:27" x14ac:dyDescent="0.25">
      <c r="W142" s="48"/>
      <c r="X142" s="48"/>
      <c r="Y142" s="48"/>
      <c r="Z142" s="48"/>
      <c r="AA142" s="48"/>
    </row>
    <row r="143" spans="6:27" x14ac:dyDescent="0.25">
      <c r="W143" s="48"/>
      <c r="X143" s="48"/>
      <c r="Y143" s="48"/>
      <c r="Z143" s="48"/>
      <c r="AA143" s="48"/>
    </row>
    <row r="144" spans="6:27" x14ac:dyDescent="0.25">
      <c r="W144" s="48"/>
      <c r="X144" s="48"/>
      <c r="Y144" s="48"/>
      <c r="Z144" s="48"/>
      <c r="AA144" s="48"/>
    </row>
    <row r="145" spans="23:27" x14ac:dyDescent="0.25">
      <c r="W145" s="48"/>
      <c r="X145" s="48"/>
      <c r="Y145" s="48"/>
      <c r="Z145" s="48"/>
      <c r="AA145" s="48"/>
    </row>
    <row r="146" spans="23:27" x14ac:dyDescent="0.25">
      <c r="W146" s="48"/>
      <c r="X146" s="48"/>
      <c r="Y146" s="48"/>
      <c r="Z146" s="48"/>
      <c r="AA146" s="48"/>
    </row>
    <row r="147" spans="23:27" x14ac:dyDescent="0.25">
      <c r="W147" s="48"/>
      <c r="X147" s="48"/>
      <c r="Y147" s="48"/>
      <c r="Z147" s="48"/>
      <c r="AA147" s="48"/>
    </row>
    <row r="148" spans="23:27" x14ac:dyDescent="0.25">
      <c r="W148" s="48"/>
      <c r="X148" s="48"/>
      <c r="Y148" s="48"/>
      <c r="Z148" s="48"/>
      <c r="AA148" s="48"/>
    </row>
    <row r="149" spans="23:27" x14ac:dyDescent="0.25">
      <c r="W149" s="48"/>
      <c r="X149" s="48"/>
      <c r="Y149" s="48"/>
      <c r="Z149" s="48"/>
      <c r="AA149" s="48"/>
    </row>
    <row r="150" spans="23:27" x14ac:dyDescent="0.25">
      <c r="W150" s="48"/>
      <c r="X150" s="48"/>
      <c r="Y150" s="48"/>
      <c r="Z150" s="48"/>
      <c r="AA150" s="48"/>
    </row>
    <row r="151" spans="23:27" x14ac:dyDescent="0.25">
      <c r="W151" s="48"/>
      <c r="X151" s="48"/>
      <c r="Y151" s="48"/>
      <c r="Z151" s="48"/>
      <c r="AA151" s="48"/>
    </row>
    <row r="152" spans="23:27" x14ac:dyDescent="0.25">
      <c r="W152" s="48"/>
      <c r="X152" s="48"/>
      <c r="Y152" s="48"/>
      <c r="Z152" s="48"/>
      <c r="AA152" s="48"/>
    </row>
    <row r="153" spans="23:27" x14ac:dyDescent="0.25">
      <c r="W153" s="48"/>
      <c r="X153" s="48"/>
      <c r="Y153" s="48"/>
      <c r="Z153" s="48"/>
      <c r="AA153" s="48"/>
    </row>
    <row r="154" spans="23:27" x14ac:dyDescent="0.25">
      <c r="W154" s="48"/>
      <c r="X154" s="48"/>
      <c r="Y154" s="48"/>
      <c r="Z154" s="48"/>
      <c r="AA154" s="48"/>
    </row>
    <row r="155" spans="23:27" x14ac:dyDescent="0.25">
      <c r="W155" s="48"/>
      <c r="X155" s="48"/>
      <c r="Y155" s="48"/>
      <c r="Z155" s="48"/>
      <c r="AA155" s="48"/>
    </row>
    <row r="156" spans="23:27" x14ac:dyDescent="0.25">
      <c r="W156" s="48"/>
      <c r="X156" s="48"/>
      <c r="Y156" s="48"/>
      <c r="Z156" s="48"/>
      <c r="AA156" s="48"/>
    </row>
    <row r="157" spans="23:27" x14ac:dyDescent="0.25">
      <c r="W157" s="48"/>
      <c r="X157" s="48"/>
      <c r="Y157" s="48"/>
      <c r="Z157" s="48"/>
      <c r="AA157" s="48"/>
    </row>
    <row r="158" spans="23:27" x14ac:dyDescent="0.25">
      <c r="W158" s="48"/>
      <c r="X158" s="48"/>
      <c r="Y158" s="48"/>
      <c r="Z158" s="48"/>
      <c r="AA158" s="48"/>
    </row>
    <row r="159" spans="23:27" x14ac:dyDescent="0.25">
      <c r="W159" s="48"/>
      <c r="X159" s="48"/>
      <c r="Y159" s="48"/>
      <c r="Z159" s="48"/>
      <c r="AA159" s="48"/>
    </row>
    <row r="160" spans="23:27" x14ac:dyDescent="0.25">
      <c r="W160" s="48"/>
      <c r="X160" s="48"/>
      <c r="Y160" s="48"/>
      <c r="Z160" s="48"/>
      <c r="AA160" s="48"/>
    </row>
    <row r="161" spans="23:27" x14ac:dyDescent="0.25">
      <c r="W161" s="48"/>
      <c r="X161" s="48"/>
      <c r="Y161" s="48"/>
      <c r="Z161" s="48"/>
      <c r="AA161" s="48"/>
    </row>
    <row r="162" spans="23:27" x14ac:dyDescent="0.25">
      <c r="W162" s="48"/>
      <c r="X162" s="48"/>
      <c r="Y162" s="48"/>
      <c r="Z162" s="48"/>
      <c r="AA162" s="48"/>
    </row>
    <row r="163" spans="23:27" x14ac:dyDescent="0.25">
      <c r="W163" s="48"/>
      <c r="X163" s="48"/>
      <c r="Y163" s="48"/>
      <c r="Z163" s="48"/>
      <c r="AA163" s="48"/>
    </row>
    <row r="164" spans="23:27" x14ac:dyDescent="0.25">
      <c r="W164" s="48"/>
      <c r="X164" s="48"/>
      <c r="Y164" s="48"/>
      <c r="Z164" s="48"/>
      <c r="AA164" s="48"/>
    </row>
    <row r="165" spans="23:27" x14ac:dyDescent="0.25">
      <c r="W165" s="48"/>
      <c r="X165" s="48"/>
      <c r="Y165" s="48"/>
      <c r="Z165" s="48"/>
      <c r="AA165" s="48"/>
    </row>
    <row r="166" spans="23:27" x14ac:dyDescent="0.25">
      <c r="W166" s="48"/>
      <c r="X166" s="48"/>
      <c r="Y166" s="48"/>
      <c r="Z166" s="48"/>
      <c r="AA166" s="48"/>
    </row>
    <row r="167" spans="23:27" x14ac:dyDescent="0.25">
      <c r="W167" s="48"/>
      <c r="X167" s="48"/>
      <c r="Y167" s="48"/>
      <c r="Z167" s="48"/>
      <c r="AA167" s="48"/>
    </row>
    <row r="168" spans="23:27" x14ac:dyDescent="0.25">
      <c r="W168" s="48"/>
      <c r="X168" s="48"/>
      <c r="Y168" s="48"/>
      <c r="Z168" s="48"/>
      <c r="AA168" s="48"/>
    </row>
    <row r="169" spans="23:27" x14ac:dyDescent="0.25">
      <c r="W169" s="48"/>
      <c r="X169" s="48"/>
      <c r="Y169" s="48"/>
      <c r="Z169" s="48"/>
      <c r="AA169" s="48"/>
    </row>
    <row r="170" spans="23:27" x14ac:dyDescent="0.25">
      <c r="W170" s="48"/>
      <c r="X170" s="48"/>
      <c r="Y170" s="48"/>
      <c r="Z170" s="48"/>
      <c r="AA170" s="48"/>
    </row>
    <row r="171" spans="23:27" x14ac:dyDescent="0.25">
      <c r="W171" s="48"/>
      <c r="X171" s="48"/>
      <c r="Y171" s="48"/>
      <c r="Z171" s="48"/>
      <c r="AA171" s="48"/>
    </row>
    <row r="172" spans="23:27" x14ac:dyDescent="0.25">
      <c r="W172" s="48"/>
      <c r="X172" s="48"/>
      <c r="Y172" s="48"/>
      <c r="Z172" s="48"/>
      <c r="AA172" s="48"/>
    </row>
    <row r="173" spans="23:27" x14ac:dyDescent="0.25">
      <c r="W173" s="48"/>
      <c r="X173" s="48"/>
      <c r="Y173" s="48"/>
      <c r="Z173" s="48"/>
      <c r="AA173" s="48"/>
    </row>
    <row r="174" spans="23:27" x14ac:dyDescent="0.25">
      <c r="W174" s="48"/>
      <c r="X174" s="48"/>
      <c r="Y174" s="48"/>
      <c r="Z174" s="48"/>
      <c r="AA174" s="48"/>
    </row>
    <row r="175" spans="23:27" x14ac:dyDescent="0.25">
      <c r="W175" s="48"/>
      <c r="X175" s="48"/>
      <c r="Y175" s="48"/>
      <c r="Z175" s="48"/>
      <c r="AA175" s="48"/>
    </row>
    <row r="176" spans="23:27" x14ac:dyDescent="0.25">
      <c r="W176" s="48"/>
      <c r="X176" s="48"/>
      <c r="Y176" s="48"/>
      <c r="Z176" s="48"/>
      <c r="AA176" s="48"/>
    </row>
    <row r="177" spans="23:27" x14ac:dyDescent="0.25">
      <c r="W177" s="48"/>
      <c r="X177" s="48"/>
      <c r="Y177" s="48"/>
      <c r="Z177" s="48"/>
      <c r="AA177" s="48"/>
    </row>
    <row r="178" spans="23:27" x14ac:dyDescent="0.25">
      <c r="W178" s="48"/>
      <c r="X178" s="48"/>
      <c r="Y178" s="48"/>
      <c r="Z178" s="48"/>
      <c r="AA178" s="48"/>
    </row>
    <row r="179" spans="23:27" x14ac:dyDescent="0.25">
      <c r="W179" s="48"/>
      <c r="X179" s="48"/>
      <c r="Y179" s="48"/>
      <c r="Z179" s="48"/>
      <c r="AA179" s="48"/>
    </row>
    <row r="180" spans="23:27" x14ac:dyDescent="0.25">
      <c r="W180" s="48"/>
      <c r="X180" s="48"/>
      <c r="Y180" s="48"/>
      <c r="Z180" s="48"/>
      <c r="AA180" s="48"/>
    </row>
    <row r="181" spans="23:27" x14ac:dyDescent="0.25">
      <c r="W181" s="48"/>
      <c r="X181" s="48"/>
      <c r="Y181" s="48"/>
      <c r="Z181" s="48"/>
      <c r="AA181" s="48"/>
    </row>
    <row r="182" spans="23:27" x14ac:dyDescent="0.25">
      <c r="W182" s="48"/>
      <c r="X182" s="48"/>
      <c r="Y182" s="48"/>
      <c r="Z182" s="48"/>
      <c r="AA182" s="48"/>
    </row>
    <row r="183" spans="23:27" x14ac:dyDescent="0.25">
      <c r="W183" s="48"/>
      <c r="X183" s="48"/>
      <c r="Y183" s="48"/>
      <c r="Z183" s="48"/>
      <c r="AA183" s="48"/>
    </row>
    <row r="184" spans="23:27" x14ac:dyDescent="0.25">
      <c r="W184" s="48"/>
      <c r="X184" s="48"/>
      <c r="Y184" s="48"/>
      <c r="Z184" s="48"/>
      <c r="AA184" s="48"/>
    </row>
    <row r="185" spans="23:27" x14ac:dyDescent="0.25">
      <c r="W185" s="48"/>
      <c r="X185" s="48"/>
      <c r="Y185" s="48"/>
      <c r="Z185" s="48"/>
      <c r="AA185" s="48"/>
    </row>
    <row r="186" spans="23:27" x14ac:dyDescent="0.25">
      <c r="W186" s="48"/>
      <c r="X186" s="48"/>
      <c r="Y186" s="48"/>
      <c r="Z186" s="48"/>
      <c r="AA186" s="48"/>
    </row>
    <row r="187" spans="23:27" x14ac:dyDescent="0.25">
      <c r="W187" s="48"/>
      <c r="X187" s="48"/>
      <c r="Y187" s="48"/>
      <c r="Z187" s="48"/>
      <c r="AA187" s="48"/>
    </row>
    <row r="188" spans="23:27" x14ac:dyDescent="0.25">
      <c r="W188" s="48"/>
      <c r="X188" s="48"/>
      <c r="Y188" s="48"/>
      <c r="Z188" s="48"/>
      <c r="AA188" s="48"/>
    </row>
    <row r="189" spans="23:27" x14ac:dyDescent="0.25">
      <c r="W189" s="48"/>
      <c r="X189" s="48"/>
      <c r="Y189" s="48"/>
      <c r="Z189" s="48"/>
      <c r="AA189" s="48"/>
    </row>
    <row r="190" spans="23:27" x14ac:dyDescent="0.25">
      <c r="W190" s="48"/>
      <c r="X190" s="48"/>
      <c r="Y190" s="48"/>
      <c r="Z190" s="48"/>
      <c r="AA190" s="48"/>
    </row>
    <row r="191" spans="23:27" x14ac:dyDescent="0.25">
      <c r="W191" s="48"/>
      <c r="X191" s="48"/>
      <c r="Y191" s="48"/>
      <c r="Z191" s="48"/>
      <c r="AA191" s="48"/>
    </row>
    <row r="192" spans="23:27" x14ac:dyDescent="0.25">
      <c r="W192" s="48"/>
      <c r="X192" s="48"/>
      <c r="Y192" s="48"/>
      <c r="Z192" s="48"/>
      <c r="AA192" s="48"/>
    </row>
    <row r="193" spans="23:27" x14ac:dyDescent="0.25">
      <c r="W193" s="48"/>
      <c r="X193" s="48"/>
      <c r="Y193" s="48"/>
      <c r="Z193" s="48"/>
      <c r="AA193" s="48"/>
    </row>
    <row r="194" spans="23:27" x14ac:dyDescent="0.25">
      <c r="W194" s="48"/>
      <c r="X194" s="48"/>
      <c r="Y194" s="48"/>
      <c r="Z194" s="48"/>
      <c r="AA194" s="48"/>
    </row>
    <row r="195" spans="23:27" x14ac:dyDescent="0.25">
      <c r="W195" s="48"/>
      <c r="X195" s="48"/>
      <c r="Y195" s="48"/>
      <c r="Z195" s="48"/>
      <c r="AA195" s="48"/>
    </row>
    <row r="196" spans="23:27" x14ac:dyDescent="0.25">
      <c r="W196" s="48"/>
      <c r="X196" s="48"/>
      <c r="Y196" s="48"/>
      <c r="Z196" s="48"/>
      <c r="AA196" s="48"/>
    </row>
    <row r="197" spans="23:27" x14ac:dyDescent="0.25">
      <c r="W197" s="48"/>
      <c r="X197" s="48"/>
      <c r="Y197" s="48"/>
      <c r="Z197" s="48"/>
      <c r="AA197" s="48"/>
    </row>
    <row r="198" spans="23:27" x14ac:dyDescent="0.25">
      <c r="W198" s="48"/>
      <c r="X198" s="48"/>
      <c r="Y198" s="48"/>
      <c r="Z198" s="48"/>
      <c r="AA198" s="48"/>
    </row>
    <row r="199" spans="23:27" x14ac:dyDescent="0.25">
      <c r="W199" s="48"/>
      <c r="X199" s="48"/>
      <c r="Y199" s="48"/>
      <c r="Z199" s="48"/>
      <c r="AA199" s="48"/>
    </row>
    <row r="200" spans="23:27" x14ac:dyDescent="0.25">
      <c r="W200" s="48"/>
      <c r="X200" s="48"/>
      <c r="Y200" s="48"/>
      <c r="Z200" s="48"/>
      <c r="AA200" s="48"/>
    </row>
    <row r="201" spans="23:27" x14ac:dyDescent="0.25">
      <c r="W201" s="48"/>
      <c r="X201" s="48"/>
      <c r="Y201" s="48"/>
      <c r="Z201" s="48"/>
      <c r="AA201" s="48"/>
    </row>
    <row r="202" spans="23:27" x14ac:dyDescent="0.25">
      <c r="W202" s="48"/>
      <c r="X202" s="48"/>
      <c r="Y202" s="48"/>
      <c r="Z202" s="48"/>
      <c r="AA202" s="48"/>
    </row>
    <row r="203" spans="23:27" x14ac:dyDescent="0.25">
      <c r="W203" s="48"/>
      <c r="X203" s="48"/>
      <c r="Y203" s="48"/>
      <c r="Z203" s="48"/>
      <c r="AA203" s="48"/>
    </row>
    <row r="204" spans="23:27" x14ac:dyDescent="0.25">
      <c r="W204" s="48"/>
      <c r="X204" s="48"/>
      <c r="Y204" s="48"/>
      <c r="Z204" s="48"/>
      <c r="AA204" s="48"/>
    </row>
    <row r="205" spans="23:27" x14ac:dyDescent="0.25">
      <c r="W205" s="48"/>
      <c r="X205" s="48"/>
      <c r="Y205" s="48"/>
      <c r="Z205" s="48"/>
      <c r="AA205" s="48"/>
    </row>
    <row r="206" spans="23:27" x14ac:dyDescent="0.25">
      <c r="W206" s="48"/>
      <c r="X206" s="48"/>
      <c r="Y206" s="48"/>
      <c r="Z206" s="48"/>
      <c r="AA206" s="48"/>
    </row>
    <row r="207" spans="23:27" x14ac:dyDescent="0.25">
      <c r="W207" s="48"/>
      <c r="X207" s="48"/>
      <c r="Y207" s="48"/>
      <c r="Z207" s="48"/>
      <c r="AA207" s="48"/>
    </row>
    <row r="208" spans="23:27" x14ac:dyDescent="0.25">
      <c r="W208" s="48"/>
      <c r="X208" s="48"/>
      <c r="Y208" s="48"/>
      <c r="Z208" s="48"/>
      <c r="AA208" s="48"/>
    </row>
    <row r="209" spans="23:27" x14ac:dyDescent="0.25">
      <c r="W209" s="48"/>
      <c r="X209" s="48"/>
      <c r="Y209" s="48"/>
      <c r="Z209" s="48"/>
      <c r="AA209" s="48"/>
    </row>
    <row r="210" spans="23:27" x14ac:dyDescent="0.25">
      <c r="W210" s="48"/>
      <c r="X210" s="48"/>
      <c r="Y210" s="48"/>
      <c r="Z210" s="48"/>
      <c r="AA210" s="48"/>
    </row>
    <row r="211" spans="23:27" x14ac:dyDescent="0.25">
      <c r="W211" s="48"/>
      <c r="X211" s="48"/>
      <c r="Y211" s="48"/>
      <c r="Z211" s="48"/>
      <c r="AA211" s="48"/>
    </row>
    <row r="212" spans="23:27" x14ac:dyDescent="0.25">
      <c r="W212" s="48"/>
      <c r="X212" s="48"/>
      <c r="Y212" s="48"/>
      <c r="Z212" s="48"/>
      <c r="AA212" s="48"/>
    </row>
    <row r="213" spans="23:27" x14ac:dyDescent="0.25">
      <c r="W213" s="48"/>
      <c r="X213" s="48"/>
      <c r="Y213" s="48"/>
      <c r="Z213" s="48"/>
      <c r="AA213" s="48"/>
    </row>
    <row r="214" spans="23:27" x14ac:dyDescent="0.25">
      <c r="W214" s="48"/>
      <c r="X214" s="48"/>
      <c r="Y214" s="48"/>
      <c r="Z214" s="48"/>
      <c r="AA214" s="48"/>
    </row>
    <row r="215" spans="23:27" x14ac:dyDescent="0.25">
      <c r="W215" s="48"/>
      <c r="X215" s="48"/>
      <c r="Y215" s="48"/>
      <c r="Z215" s="48"/>
      <c r="AA215" s="48"/>
    </row>
    <row r="216" spans="23:27" x14ac:dyDescent="0.25">
      <c r="W216" s="48"/>
      <c r="X216" s="48"/>
      <c r="Y216" s="48"/>
      <c r="Z216" s="48"/>
      <c r="AA216" s="48"/>
    </row>
    <row r="217" spans="23:27" x14ac:dyDescent="0.25">
      <c r="W217" s="48"/>
      <c r="X217" s="48"/>
      <c r="Y217" s="48"/>
      <c r="Z217" s="48"/>
      <c r="AA217" s="48"/>
    </row>
    <row r="218" spans="23:27" x14ac:dyDescent="0.25">
      <c r="W218" s="48"/>
      <c r="X218" s="48"/>
      <c r="Y218" s="48"/>
      <c r="Z218" s="48"/>
      <c r="AA218" s="48"/>
    </row>
    <row r="219" spans="23:27" x14ac:dyDescent="0.25">
      <c r="W219" s="48"/>
      <c r="X219" s="48"/>
      <c r="Y219" s="48"/>
      <c r="Z219" s="48"/>
      <c r="AA219" s="48"/>
    </row>
    <row r="220" spans="23:27" x14ac:dyDescent="0.25">
      <c r="W220" s="48"/>
      <c r="X220" s="48"/>
      <c r="Y220" s="48"/>
      <c r="Z220" s="48"/>
      <c r="AA220" s="48"/>
    </row>
    <row r="221" spans="23:27" x14ac:dyDescent="0.25">
      <c r="W221" s="48"/>
      <c r="X221" s="48"/>
      <c r="Y221" s="48"/>
      <c r="Z221" s="48"/>
      <c r="AA221" s="48"/>
    </row>
    <row r="222" spans="23:27" x14ac:dyDescent="0.25">
      <c r="W222" s="48"/>
      <c r="X222" s="48"/>
      <c r="Y222" s="48"/>
      <c r="Z222" s="48"/>
      <c r="AA222" s="48"/>
    </row>
    <row r="223" spans="23:27" x14ac:dyDescent="0.25">
      <c r="W223" s="48"/>
      <c r="X223" s="48"/>
      <c r="Y223" s="48"/>
      <c r="Z223" s="48"/>
      <c r="AA223" s="48"/>
    </row>
    <row r="224" spans="23:27" x14ac:dyDescent="0.25">
      <c r="W224" s="48"/>
      <c r="X224" s="48"/>
      <c r="Y224" s="48"/>
      <c r="Z224" s="48"/>
      <c r="AA224" s="48"/>
    </row>
    <row r="225" spans="23:27" x14ac:dyDescent="0.25">
      <c r="W225" s="48"/>
      <c r="X225" s="48"/>
      <c r="Y225" s="48"/>
      <c r="Z225" s="48"/>
      <c r="AA225" s="48"/>
    </row>
    <row r="226" spans="23:27" x14ac:dyDescent="0.25">
      <c r="W226" s="48"/>
      <c r="X226" s="48"/>
      <c r="Y226" s="48"/>
      <c r="Z226" s="48"/>
      <c r="AA226" s="48"/>
    </row>
    <row r="227" spans="23:27" x14ac:dyDescent="0.25">
      <c r="W227" s="48"/>
      <c r="X227" s="48"/>
      <c r="Y227" s="48"/>
      <c r="Z227" s="48"/>
      <c r="AA227" s="48"/>
    </row>
    <row r="228" spans="23:27" x14ac:dyDescent="0.25">
      <c r="W228" s="48"/>
      <c r="X228" s="48"/>
      <c r="Y228" s="48"/>
      <c r="Z228" s="48"/>
      <c r="AA228" s="48"/>
    </row>
    <row r="229" spans="23:27" x14ac:dyDescent="0.25">
      <c r="W229" s="48"/>
      <c r="X229" s="48"/>
      <c r="Y229" s="48"/>
      <c r="Z229" s="48"/>
      <c r="AA229" s="48"/>
    </row>
    <row r="230" spans="23:27" x14ac:dyDescent="0.25">
      <c r="W230" s="48"/>
      <c r="X230" s="48"/>
      <c r="Y230" s="48"/>
      <c r="Z230" s="48"/>
      <c r="AA230" s="48"/>
    </row>
    <row r="231" spans="23:27" x14ac:dyDescent="0.25">
      <c r="W231" s="48"/>
      <c r="X231" s="48"/>
      <c r="Y231" s="48"/>
      <c r="Z231" s="48"/>
      <c r="AA231" s="48"/>
    </row>
    <row r="232" spans="23:27" x14ac:dyDescent="0.25">
      <c r="W232" s="48"/>
      <c r="X232" s="48"/>
      <c r="Y232" s="48"/>
      <c r="Z232" s="48"/>
      <c r="AA232" s="48"/>
    </row>
    <row r="233" spans="23:27" x14ac:dyDescent="0.25">
      <c r="W233" s="48"/>
      <c r="X233" s="48"/>
      <c r="Y233" s="48"/>
      <c r="Z233" s="48"/>
      <c r="AA233" s="48"/>
    </row>
    <row r="234" spans="23:27" x14ac:dyDescent="0.25">
      <c r="W234" s="48"/>
      <c r="X234" s="48"/>
      <c r="Y234" s="48"/>
      <c r="Z234" s="48"/>
      <c r="AA234" s="48"/>
    </row>
    <row r="235" spans="23:27" x14ac:dyDescent="0.25">
      <c r="W235" s="48"/>
      <c r="X235" s="48"/>
      <c r="Y235" s="48"/>
      <c r="Z235" s="48"/>
      <c r="AA235" s="48"/>
    </row>
    <row r="236" spans="23:27" x14ac:dyDescent="0.25">
      <c r="W236" s="48"/>
      <c r="X236" s="48"/>
      <c r="Y236" s="48"/>
      <c r="Z236" s="48"/>
      <c r="AA236" s="48"/>
    </row>
    <row r="237" spans="23:27" x14ac:dyDescent="0.25">
      <c r="W237" s="48"/>
      <c r="X237" s="48"/>
      <c r="Y237" s="48"/>
      <c r="Z237" s="48"/>
      <c r="AA237" s="48"/>
    </row>
    <row r="238" spans="23:27" x14ac:dyDescent="0.25">
      <c r="W238" s="48"/>
      <c r="X238" s="48"/>
      <c r="Y238" s="48"/>
      <c r="Z238" s="48"/>
      <c r="AA238" s="48"/>
    </row>
    <row r="239" spans="23:27" x14ac:dyDescent="0.25">
      <c r="W239" s="48"/>
      <c r="X239" s="48"/>
      <c r="Y239" s="48"/>
      <c r="Z239" s="48"/>
      <c r="AA239" s="48"/>
    </row>
    <row r="240" spans="23:27" x14ac:dyDescent="0.25">
      <c r="W240" s="48"/>
      <c r="X240" s="48"/>
      <c r="Y240" s="48"/>
      <c r="Z240" s="48"/>
      <c r="AA240" s="48"/>
    </row>
    <row r="241" spans="23:27" x14ac:dyDescent="0.25">
      <c r="W241" s="48"/>
      <c r="X241" s="48"/>
      <c r="Y241" s="48"/>
      <c r="Z241" s="48"/>
      <c r="AA241" s="48"/>
    </row>
    <row r="242" spans="23:27" x14ac:dyDescent="0.25">
      <c r="W242" s="48"/>
      <c r="X242" s="48"/>
      <c r="Y242" s="48"/>
      <c r="Z242" s="48"/>
      <c r="AA242" s="48"/>
    </row>
    <row r="243" spans="23:27" x14ac:dyDescent="0.25">
      <c r="W243" s="48"/>
      <c r="X243" s="48"/>
      <c r="Y243" s="48"/>
      <c r="Z243" s="48"/>
      <c r="AA243" s="48"/>
    </row>
    <row r="244" spans="23:27" x14ac:dyDescent="0.25">
      <c r="W244" s="48"/>
      <c r="X244" s="48"/>
      <c r="Y244" s="48"/>
      <c r="Z244" s="48"/>
      <c r="AA244" s="48"/>
    </row>
    <row r="245" spans="23:27" x14ac:dyDescent="0.25">
      <c r="W245" s="48"/>
      <c r="X245" s="48"/>
      <c r="Y245" s="48"/>
      <c r="Z245" s="48"/>
      <c r="AA245" s="48"/>
    </row>
    <row r="246" spans="23:27" x14ac:dyDescent="0.25">
      <c r="W246" s="48"/>
      <c r="X246" s="48"/>
      <c r="Y246" s="48"/>
      <c r="Z246" s="48"/>
      <c r="AA246" s="48"/>
    </row>
    <row r="247" spans="23:27" x14ac:dyDescent="0.25">
      <c r="W247" s="48"/>
      <c r="X247" s="48"/>
      <c r="Y247" s="48"/>
      <c r="Z247" s="48"/>
      <c r="AA247" s="48"/>
    </row>
    <row r="248" spans="23:27" x14ac:dyDescent="0.25">
      <c r="W248" s="48"/>
      <c r="X248" s="48"/>
      <c r="Y248" s="48"/>
      <c r="Z248" s="48"/>
      <c r="AA248" s="48"/>
    </row>
    <row r="249" spans="23:27" x14ac:dyDescent="0.25">
      <c r="W249" s="48"/>
      <c r="X249" s="48"/>
      <c r="Y249" s="48"/>
      <c r="Z249" s="48"/>
      <c r="AA249" s="48"/>
    </row>
    <row r="250" spans="23:27" x14ac:dyDescent="0.25">
      <c r="W250" s="48"/>
      <c r="X250" s="48"/>
      <c r="Y250" s="48"/>
      <c r="Z250" s="48"/>
      <c r="AA250" s="48"/>
    </row>
    <row r="251" spans="23:27" x14ac:dyDescent="0.25">
      <c r="W251" s="48"/>
      <c r="X251" s="48"/>
      <c r="Y251" s="48"/>
      <c r="Z251" s="48"/>
      <c r="AA251" s="48"/>
    </row>
    <row r="252" spans="23:27" x14ac:dyDescent="0.25">
      <c r="W252" s="48"/>
      <c r="X252" s="48"/>
      <c r="Y252" s="48"/>
      <c r="Z252" s="48"/>
      <c r="AA252" s="48"/>
    </row>
    <row r="253" spans="23:27" x14ac:dyDescent="0.25">
      <c r="W253" s="48"/>
      <c r="X253" s="48"/>
      <c r="Y253" s="48"/>
      <c r="Z253" s="48"/>
      <c r="AA253" s="48"/>
    </row>
    <row r="254" spans="23:27" x14ac:dyDescent="0.25">
      <c r="W254" s="48"/>
      <c r="X254" s="48"/>
      <c r="Y254" s="48"/>
      <c r="Z254" s="48"/>
      <c r="AA254" s="48"/>
    </row>
    <row r="255" spans="23:27" x14ac:dyDescent="0.25">
      <c r="W255" s="48"/>
      <c r="X255" s="48"/>
      <c r="Y255" s="48"/>
      <c r="Z255" s="48"/>
      <c r="AA255" s="48"/>
    </row>
    <row r="256" spans="23:27" x14ac:dyDescent="0.25">
      <c r="W256" s="48"/>
      <c r="X256" s="48"/>
      <c r="Y256" s="48"/>
      <c r="Z256" s="48"/>
      <c r="AA256" s="48"/>
    </row>
    <row r="257" spans="23:27" x14ac:dyDescent="0.25">
      <c r="W257" s="48"/>
      <c r="X257" s="48"/>
      <c r="Y257" s="48"/>
      <c r="Z257" s="48"/>
      <c r="AA257" s="48"/>
    </row>
    <row r="258" spans="23:27" x14ac:dyDescent="0.25">
      <c r="W258" s="48"/>
      <c r="X258" s="48"/>
      <c r="Y258" s="48"/>
      <c r="Z258" s="48"/>
      <c r="AA258" s="48"/>
    </row>
    <row r="259" spans="23:27" x14ac:dyDescent="0.25">
      <c r="W259" s="48"/>
      <c r="X259" s="48"/>
      <c r="Y259" s="48"/>
      <c r="Z259" s="48"/>
      <c r="AA259" s="48"/>
    </row>
    <row r="260" spans="23:27" x14ac:dyDescent="0.25">
      <c r="W260" s="48"/>
      <c r="X260" s="48"/>
      <c r="Y260" s="48"/>
      <c r="Z260" s="48"/>
      <c r="AA260" s="48"/>
    </row>
    <row r="261" spans="23:27" x14ac:dyDescent="0.25">
      <c r="W261" s="48"/>
      <c r="X261" s="48"/>
      <c r="Y261" s="48"/>
      <c r="Z261" s="48"/>
      <c r="AA261" s="48"/>
    </row>
    <row r="262" spans="23:27" x14ac:dyDescent="0.25">
      <c r="W262" s="48"/>
      <c r="X262" s="48"/>
      <c r="Y262" s="48"/>
      <c r="Z262" s="48"/>
      <c r="AA262" s="48"/>
    </row>
    <row r="263" spans="23:27" x14ac:dyDescent="0.25">
      <c r="W263" s="48"/>
      <c r="X263" s="48"/>
      <c r="Y263" s="48"/>
      <c r="Z263" s="48"/>
      <c r="AA263" s="48"/>
    </row>
    <row r="264" spans="23:27" x14ac:dyDescent="0.25">
      <c r="W264" s="48"/>
      <c r="X264" s="48"/>
      <c r="Y264" s="48"/>
      <c r="Z264" s="48"/>
      <c r="AA264" s="48"/>
    </row>
    <row r="265" spans="23:27" x14ac:dyDescent="0.25">
      <c r="W265" s="48"/>
      <c r="X265" s="48"/>
      <c r="Y265" s="48"/>
      <c r="Z265" s="48"/>
      <c r="AA265" s="48"/>
    </row>
    <row r="266" spans="23:27" x14ac:dyDescent="0.25">
      <c r="W266" s="48"/>
      <c r="X266" s="48"/>
      <c r="Y266" s="48"/>
      <c r="Z266" s="48"/>
      <c r="AA266" s="48"/>
    </row>
    <row r="267" spans="23:27" x14ac:dyDescent="0.25">
      <c r="W267" s="48"/>
      <c r="X267" s="48"/>
      <c r="Y267" s="48"/>
      <c r="Z267" s="48"/>
      <c r="AA267" s="48"/>
    </row>
    <row r="268" spans="23:27" x14ac:dyDescent="0.25">
      <c r="W268" s="48"/>
      <c r="X268" s="48"/>
      <c r="Y268" s="48"/>
      <c r="Z268" s="48"/>
      <c r="AA268" s="48"/>
    </row>
    <row r="269" spans="23:27" x14ac:dyDescent="0.25">
      <c r="W269" s="48"/>
      <c r="X269" s="48"/>
      <c r="Y269" s="48"/>
      <c r="Z269" s="48"/>
      <c r="AA269" s="48"/>
    </row>
    <row r="270" spans="23:27" x14ac:dyDescent="0.25">
      <c r="W270" s="48"/>
      <c r="X270" s="48"/>
      <c r="Y270" s="48"/>
      <c r="Z270" s="48"/>
      <c r="AA270" s="48"/>
    </row>
    <row r="271" spans="23:27" x14ac:dyDescent="0.25">
      <c r="W271" s="48"/>
      <c r="X271" s="48"/>
      <c r="Y271" s="48"/>
      <c r="Z271" s="48"/>
      <c r="AA271" s="48"/>
    </row>
    <row r="272" spans="23:27" x14ac:dyDescent="0.25">
      <c r="W272" s="48"/>
      <c r="X272" s="48"/>
      <c r="Y272" s="48"/>
      <c r="Z272" s="48"/>
      <c r="AA272" s="48"/>
    </row>
    <row r="273" spans="23:27" x14ac:dyDescent="0.25">
      <c r="W273" s="48"/>
      <c r="X273" s="48"/>
      <c r="Y273" s="48"/>
      <c r="Z273" s="48"/>
      <c r="AA273" s="48"/>
    </row>
    <row r="274" spans="23:27" x14ac:dyDescent="0.25">
      <c r="W274" s="48"/>
      <c r="X274" s="48"/>
      <c r="Y274" s="48"/>
      <c r="Z274" s="48"/>
      <c r="AA274" s="48"/>
    </row>
    <row r="275" spans="23:27" x14ac:dyDescent="0.25">
      <c r="W275" s="48"/>
      <c r="X275" s="48"/>
      <c r="Y275" s="48"/>
      <c r="Z275" s="48"/>
      <c r="AA275" s="48"/>
    </row>
    <row r="276" spans="23:27" x14ac:dyDescent="0.25">
      <c r="W276" s="48"/>
      <c r="X276" s="48"/>
      <c r="Y276" s="48"/>
      <c r="Z276" s="48"/>
      <c r="AA276" s="48"/>
    </row>
    <row r="277" spans="23:27" x14ac:dyDescent="0.25">
      <c r="W277" s="48"/>
      <c r="X277" s="48"/>
      <c r="Y277" s="48"/>
      <c r="Z277" s="48"/>
      <c r="AA277" s="48"/>
    </row>
    <row r="278" spans="23:27" x14ac:dyDescent="0.25">
      <c r="W278" s="48"/>
      <c r="X278" s="48"/>
      <c r="Y278" s="48"/>
      <c r="Z278" s="48"/>
      <c r="AA278" s="48"/>
    </row>
    <row r="279" spans="23:27" x14ac:dyDescent="0.25">
      <c r="W279" s="48"/>
      <c r="X279" s="48"/>
      <c r="Y279" s="48"/>
      <c r="Z279" s="48"/>
      <c r="AA279" s="48"/>
    </row>
    <row r="280" spans="23:27" x14ac:dyDescent="0.25">
      <c r="W280" s="48"/>
      <c r="X280" s="48"/>
      <c r="Y280" s="48"/>
      <c r="Z280" s="48"/>
      <c r="AA280" s="48"/>
    </row>
    <row r="281" spans="23:27" x14ac:dyDescent="0.25">
      <c r="W281" s="48"/>
      <c r="X281" s="48"/>
      <c r="Y281" s="48"/>
      <c r="Z281" s="48"/>
      <c r="AA281" s="48"/>
    </row>
    <row r="282" spans="23:27" x14ac:dyDescent="0.25">
      <c r="W282" s="48"/>
      <c r="X282" s="48"/>
      <c r="Y282" s="48"/>
      <c r="Z282" s="48"/>
      <c r="AA282" s="48"/>
    </row>
    <row r="283" spans="23:27" x14ac:dyDescent="0.25">
      <c r="W283" s="48"/>
      <c r="X283" s="48"/>
      <c r="Y283" s="48"/>
      <c r="Z283" s="48"/>
      <c r="AA283" s="48"/>
    </row>
    <row r="284" spans="23:27" x14ac:dyDescent="0.25">
      <c r="W284" s="48"/>
      <c r="X284" s="48"/>
      <c r="Y284" s="48"/>
      <c r="Z284" s="48"/>
      <c r="AA284" s="48"/>
    </row>
    <row r="285" spans="23:27" x14ac:dyDescent="0.25">
      <c r="W285" s="48"/>
      <c r="X285" s="48"/>
      <c r="Y285" s="48"/>
      <c r="Z285" s="48"/>
      <c r="AA285" s="48"/>
    </row>
    <row r="286" spans="23:27" x14ac:dyDescent="0.25">
      <c r="W286" s="48"/>
      <c r="X286" s="48"/>
      <c r="Y286" s="48"/>
      <c r="Z286" s="48"/>
      <c r="AA286" s="48"/>
    </row>
    <row r="287" spans="23:27" x14ac:dyDescent="0.25">
      <c r="W287" s="48"/>
      <c r="X287" s="48"/>
      <c r="Y287" s="48"/>
      <c r="Z287" s="48"/>
      <c r="AA287" s="48"/>
    </row>
    <row r="288" spans="23:27" x14ac:dyDescent="0.25">
      <c r="W288" s="48"/>
      <c r="X288" s="48"/>
      <c r="Y288" s="48"/>
      <c r="Z288" s="48"/>
      <c r="AA288" s="48"/>
    </row>
    <row r="289" spans="23:27" x14ac:dyDescent="0.25">
      <c r="W289" s="48"/>
      <c r="X289" s="48"/>
      <c r="Y289" s="48"/>
      <c r="Z289" s="48"/>
      <c r="AA289" s="48"/>
    </row>
    <row r="290" spans="23:27" x14ac:dyDescent="0.25">
      <c r="W290" s="48"/>
      <c r="X290" s="48"/>
      <c r="Y290" s="48"/>
      <c r="Z290" s="48"/>
      <c r="AA290" s="48"/>
    </row>
    <row r="291" spans="23:27" x14ac:dyDescent="0.25">
      <c r="W291" s="48"/>
      <c r="X291" s="48"/>
      <c r="Y291" s="48"/>
      <c r="Z291" s="48"/>
      <c r="AA291" s="48"/>
    </row>
    <row r="292" spans="23:27" x14ac:dyDescent="0.25">
      <c r="W292" s="48"/>
      <c r="X292" s="48"/>
      <c r="Y292" s="48"/>
      <c r="Z292" s="48"/>
      <c r="AA292" s="48"/>
    </row>
    <row r="293" spans="23:27" x14ac:dyDescent="0.25">
      <c r="W293" s="48"/>
      <c r="X293" s="48"/>
      <c r="Y293" s="48"/>
      <c r="Z293" s="48"/>
      <c r="AA293" s="48"/>
    </row>
    <row r="294" spans="23:27" x14ac:dyDescent="0.25">
      <c r="W294" s="48"/>
      <c r="X294" s="48"/>
      <c r="Y294" s="48"/>
      <c r="Z294" s="48"/>
      <c r="AA294" s="48"/>
    </row>
    <row r="295" spans="23:27" x14ac:dyDescent="0.25">
      <c r="W295" s="48"/>
      <c r="X295" s="48"/>
      <c r="Y295" s="48"/>
      <c r="Z295" s="48"/>
      <c r="AA295" s="48"/>
    </row>
    <row r="296" spans="23:27" x14ac:dyDescent="0.25">
      <c r="W296" s="48"/>
      <c r="X296" s="48"/>
      <c r="Y296" s="48"/>
      <c r="Z296" s="48"/>
      <c r="AA296" s="48"/>
    </row>
    <row r="297" spans="23:27" x14ac:dyDescent="0.25">
      <c r="W297" s="48"/>
      <c r="X297" s="48"/>
      <c r="Y297" s="48"/>
      <c r="Z297" s="48"/>
      <c r="AA297" s="48"/>
    </row>
    <row r="298" spans="23:27" x14ac:dyDescent="0.25">
      <c r="W298" s="48"/>
      <c r="X298" s="48"/>
      <c r="Y298" s="48"/>
      <c r="Z298" s="48"/>
      <c r="AA298" s="48"/>
    </row>
    <row r="299" spans="23:27" x14ac:dyDescent="0.25">
      <c r="W299" s="48"/>
      <c r="X299" s="48"/>
      <c r="Y299" s="48"/>
      <c r="Z299" s="48"/>
      <c r="AA299" s="48"/>
    </row>
    <row r="300" spans="23:27" x14ac:dyDescent="0.25">
      <c r="W300" s="48"/>
      <c r="X300" s="48"/>
      <c r="Y300" s="48"/>
      <c r="Z300" s="48"/>
      <c r="AA300" s="48"/>
    </row>
    <row r="301" spans="23:27" x14ac:dyDescent="0.25">
      <c r="W301" s="48"/>
      <c r="X301" s="48"/>
      <c r="Y301" s="48"/>
      <c r="Z301" s="48"/>
      <c r="AA301" s="48"/>
    </row>
    <row r="302" spans="23:27" x14ac:dyDescent="0.25">
      <c r="W302" s="48"/>
      <c r="X302" s="48"/>
      <c r="Y302" s="48"/>
      <c r="Z302" s="48"/>
      <c r="AA302" s="48"/>
    </row>
    <row r="303" spans="23:27" x14ac:dyDescent="0.25">
      <c r="W303" s="48"/>
      <c r="X303" s="48"/>
      <c r="Y303" s="48"/>
      <c r="Z303" s="48"/>
      <c r="AA303" s="48"/>
    </row>
    <row r="304" spans="23:27" x14ac:dyDescent="0.25">
      <c r="W304" s="48"/>
      <c r="X304" s="48"/>
      <c r="Y304" s="48"/>
      <c r="Z304" s="48"/>
      <c r="AA304" s="48"/>
    </row>
    <row r="305" spans="23:27" x14ac:dyDescent="0.25">
      <c r="W305" s="48"/>
      <c r="X305" s="48"/>
      <c r="Y305" s="48"/>
      <c r="Z305" s="48"/>
      <c r="AA305" s="48"/>
    </row>
    <row r="306" spans="23:27" x14ac:dyDescent="0.25">
      <c r="W306" s="48"/>
      <c r="X306" s="48"/>
      <c r="Y306" s="48"/>
      <c r="Z306" s="48"/>
      <c r="AA306" s="48"/>
    </row>
    <row r="307" spans="23:27" x14ac:dyDescent="0.25">
      <c r="W307" s="48"/>
      <c r="X307" s="48"/>
      <c r="Y307" s="48"/>
      <c r="Z307" s="48"/>
      <c r="AA307" s="48"/>
    </row>
    <row r="308" spans="23:27" x14ac:dyDescent="0.25">
      <c r="W308" s="48"/>
      <c r="X308" s="48"/>
      <c r="Y308" s="48"/>
      <c r="Z308" s="48"/>
      <c r="AA308" s="48"/>
    </row>
    <row r="309" spans="23:27" x14ac:dyDescent="0.25">
      <c r="W309" s="48"/>
      <c r="X309" s="48"/>
      <c r="Y309" s="48"/>
      <c r="Z309" s="48"/>
      <c r="AA309" s="48"/>
    </row>
    <row r="310" spans="23:27" x14ac:dyDescent="0.25">
      <c r="W310" s="48"/>
      <c r="X310" s="48"/>
      <c r="Y310" s="48"/>
      <c r="Z310" s="48"/>
      <c r="AA310" s="48"/>
    </row>
    <row r="311" spans="23:27" x14ac:dyDescent="0.25">
      <c r="W311" s="48"/>
      <c r="X311" s="48"/>
      <c r="Y311" s="48"/>
      <c r="Z311" s="48"/>
      <c r="AA311" s="48"/>
    </row>
    <row r="312" spans="23:27" x14ac:dyDescent="0.25">
      <c r="W312" s="48"/>
      <c r="X312" s="48"/>
      <c r="Y312" s="48"/>
      <c r="Z312" s="48"/>
      <c r="AA312" s="48"/>
    </row>
    <row r="313" spans="23:27" x14ac:dyDescent="0.25">
      <c r="W313" s="48"/>
      <c r="X313" s="48"/>
      <c r="Y313" s="48"/>
      <c r="Z313" s="48"/>
      <c r="AA313" s="48"/>
    </row>
    <row r="314" spans="23:27" x14ac:dyDescent="0.25">
      <c r="W314" s="48"/>
      <c r="X314" s="48"/>
      <c r="Y314" s="48"/>
      <c r="Z314" s="48"/>
      <c r="AA314" s="48"/>
    </row>
    <row r="315" spans="23:27" x14ac:dyDescent="0.25">
      <c r="W315" s="48"/>
      <c r="X315" s="48"/>
      <c r="Y315" s="48"/>
      <c r="Z315" s="48"/>
      <c r="AA315" s="48"/>
    </row>
    <row r="316" spans="23:27" x14ac:dyDescent="0.25">
      <c r="W316" s="48"/>
      <c r="X316" s="48"/>
      <c r="Y316" s="48"/>
      <c r="Z316" s="48"/>
      <c r="AA316" s="48"/>
    </row>
    <row r="317" spans="23:27" x14ac:dyDescent="0.25">
      <c r="W317" s="48"/>
      <c r="X317" s="48"/>
      <c r="Y317" s="48"/>
      <c r="Z317" s="48"/>
      <c r="AA317" s="48"/>
    </row>
    <row r="318" spans="23:27" x14ac:dyDescent="0.25">
      <c r="W318" s="48"/>
      <c r="X318" s="48"/>
      <c r="Y318" s="48"/>
      <c r="Z318" s="48"/>
      <c r="AA318" s="48"/>
    </row>
    <row r="319" spans="23:27" x14ac:dyDescent="0.25">
      <c r="W319" s="48"/>
      <c r="X319" s="48"/>
      <c r="Y319" s="48"/>
      <c r="Z319" s="48"/>
      <c r="AA319" s="48"/>
    </row>
    <row r="320" spans="23:27" x14ac:dyDescent="0.25">
      <c r="W320" s="48"/>
      <c r="X320" s="48"/>
      <c r="Y320" s="48"/>
      <c r="Z320" s="48"/>
      <c r="AA320" s="48"/>
    </row>
    <row r="321" spans="23:27" x14ac:dyDescent="0.25">
      <c r="W321" s="48"/>
      <c r="X321" s="48"/>
      <c r="Y321" s="48"/>
      <c r="Z321" s="48"/>
      <c r="AA321" s="48"/>
    </row>
    <row r="322" spans="23:27" x14ac:dyDescent="0.25">
      <c r="W322" s="48"/>
      <c r="X322" s="48"/>
      <c r="Y322" s="48"/>
      <c r="Z322" s="48"/>
      <c r="AA322" s="48"/>
    </row>
    <row r="323" spans="23:27" x14ac:dyDescent="0.25">
      <c r="W323" s="48"/>
      <c r="X323" s="48"/>
      <c r="Y323" s="48"/>
      <c r="Z323" s="48"/>
      <c r="AA323" s="48"/>
    </row>
    <row r="324" spans="23:27" x14ac:dyDescent="0.25">
      <c r="W324" s="48"/>
      <c r="X324" s="48"/>
      <c r="Y324" s="48"/>
      <c r="Z324" s="48"/>
      <c r="AA324" s="48"/>
    </row>
    <row r="325" spans="23:27" x14ac:dyDescent="0.25">
      <c r="W325" s="48"/>
      <c r="X325" s="48"/>
      <c r="Y325" s="48"/>
      <c r="Z325" s="48"/>
      <c r="AA325" s="48"/>
    </row>
    <row r="326" spans="23:27" x14ac:dyDescent="0.25">
      <c r="W326" s="48"/>
      <c r="X326" s="48"/>
      <c r="Y326" s="48"/>
      <c r="Z326" s="48"/>
      <c r="AA326" s="48"/>
    </row>
    <row r="327" spans="23:27" x14ac:dyDescent="0.25">
      <c r="W327" s="48"/>
      <c r="X327" s="48"/>
      <c r="Y327" s="48"/>
      <c r="Z327" s="48"/>
      <c r="AA327" s="48"/>
    </row>
    <row r="328" spans="23:27" x14ac:dyDescent="0.25">
      <c r="W328" s="48"/>
      <c r="X328" s="48"/>
      <c r="Y328" s="48"/>
      <c r="Z328" s="48"/>
      <c r="AA328" s="48"/>
    </row>
    <row r="329" spans="23:27" x14ac:dyDescent="0.25">
      <c r="W329" s="48"/>
      <c r="X329" s="48"/>
      <c r="Y329" s="48"/>
      <c r="Z329" s="48"/>
      <c r="AA329" s="48"/>
    </row>
    <row r="330" spans="23:27" x14ac:dyDescent="0.25">
      <c r="W330" s="48"/>
      <c r="X330" s="48"/>
      <c r="Y330" s="48"/>
      <c r="Z330" s="48"/>
      <c r="AA330" s="48"/>
    </row>
    <row r="331" spans="23:27" x14ac:dyDescent="0.25">
      <c r="W331" s="48"/>
      <c r="X331" s="48"/>
      <c r="Y331" s="48"/>
      <c r="Z331" s="48"/>
      <c r="AA331" s="48"/>
    </row>
    <row r="332" spans="23:27" x14ac:dyDescent="0.25">
      <c r="W332" s="48"/>
      <c r="X332" s="48"/>
      <c r="Y332" s="48"/>
      <c r="Z332" s="48"/>
      <c r="AA332" s="48"/>
    </row>
    <row r="333" spans="23:27" x14ac:dyDescent="0.25">
      <c r="W333" s="48"/>
      <c r="X333" s="48"/>
      <c r="Y333" s="48"/>
      <c r="Z333" s="48"/>
      <c r="AA333" s="48"/>
    </row>
    <row r="334" spans="23:27" x14ac:dyDescent="0.25">
      <c r="W334" s="48"/>
      <c r="X334" s="48"/>
      <c r="Y334" s="48"/>
      <c r="Z334" s="48"/>
      <c r="AA334" s="48"/>
    </row>
    <row r="335" spans="23:27" x14ac:dyDescent="0.25">
      <c r="W335" s="48"/>
      <c r="X335" s="48"/>
      <c r="Y335" s="48"/>
      <c r="Z335" s="48"/>
      <c r="AA335" s="48"/>
    </row>
    <row r="336" spans="23:27" x14ac:dyDescent="0.25">
      <c r="W336" s="48"/>
      <c r="X336" s="48"/>
      <c r="Y336" s="48"/>
      <c r="Z336" s="48"/>
      <c r="AA336" s="48"/>
    </row>
    <row r="337" spans="23:27" x14ac:dyDescent="0.25">
      <c r="W337" s="48"/>
      <c r="X337" s="48"/>
      <c r="Y337" s="48"/>
      <c r="Z337" s="48"/>
      <c r="AA337" s="48"/>
    </row>
    <row r="338" spans="23:27" x14ac:dyDescent="0.25">
      <c r="W338" s="48"/>
      <c r="X338" s="48"/>
      <c r="Y338" s="48"/>
      <c r="Z338" s="48"/>
      <c r="AA338" s="48"/>
    </row>
    <row r="339" spans="23:27" x14ac:dyDescent="0.25">
      <c r="W339" s="48"/>
      <c r="X339" s="48"/>
      <c r="Y339" s="48"/>
      <c r="Z339" s="48"/>
      <c r="AA339" s="48"/>
    </row>
    <row r="340" spans="23:27" x14ac:dyDescent="0.25">
      <c r="W340" s="48"/>
      <c r="X340" s="48"/>
      <c r="Y340" s="48"/>
      <c r="Z340" s="48"/>
      <c r="AA340" s="48"/>
    </row>
    <row r="341" spans="23:27" x14ac:dyDescent="0.25">
      <c r="W341" s="48"/>
      <c r="X341" s="48"/>
      <c r="Y341" s="48"/>
      <c r="Z341" s="48"/>
      <c r="AA341" s="48"/>
    </row>
    <row r="342" spans="23:27" x14ac:dyDescent="0.25">
      <c r="W342" s="48"/>
      <c r="X342" s="48"/>
      <c r="Y342" s="48"/>
      <c r="Z342" s="48"/>
      <c r="AA342" s="48"/>
    </row>
    <row r="343" spans="23:27" x14ac:dyDescent="0.25">
      <c r="W343" s="48"/>
      <c r="X343" s="48"/>
      <c r="Y343" s="48"/>
      <c r="Z343" s="48"/>
      <c r="AA343" s="48"/>
    </row>
    <row r="344" spans="23:27" x14ac:dyDescent="0.25">
      <c r="W344" s="48"/>
      <c r="X344" s="48"/>
      <c r="Y344" s="48"/>
      <c r="Z344" s="48"/>
      <c r="AA344" s="48"/>
    </row>
    <row r="345" spans="23:27" x14ac:dyDescent="0.25">
      <c r="W345" s="48"/>
      <c r="X345" s="48"/>
      <c r="Y345" s="48"/>
      <c r="Z345" s="48"/>
      <c r="AA345" s="48"/>
    </row>
    <row r="346" spans="23:27" x14ac:dyDescent="0.25">
      <c r="W346" s="48"/>
      <c r="X346" s="48"/>
      <c r="Y346" s="48"/>
      <c r="Z346" s="48"/>
      <c r="AA346" s="48"/>
    </row>
    <row r="347" spans="23:27" x14ac:dyDescent="0.25">
      <c r="W347" s="48"/>
      <c r="X347" s="48"/>
      <c r="Y347" s="48"/>
      <c r="Z347" s="48"/>
      <c r="AA347" s="48"/>
    </row>
    <row r="348" spans="23:27" x14ac:dyDescent="0.25">
      <c r="W348" s="48"/>
      <c r="X348" s="48"/>
      <c r="Y348" s="48"/>
      <c r="Z348" s="48"/>
      <c r="AA348" s="48"/>
    </row>
    <row r="349" spans="23:27" x14ac:dyDescent="0.25">
      <c r="W349" s="48"/>
      <c r="X349" s="48"/>
      <c r="Y349" s="48"/>
      <c r="Z349" s="48"/>
      <c r="AA349" s="48"/>
    </row>
    <row r="350" spans="23:27" x14ac:dyDescent="0.25">
      <c r="W350" s="48"/>
      <c r="X350" s="48"/>
      <c r="Y350" s="48"/>
      <c r="Z350" s="48"/>
      <c r="AA350" s="48"/>
    </row>
    <row r="351" spans="23:27" x14ac:dyDescent="0.25">
      <c r="W351" s="48"/>
      <c r="X351" s="48"/>
      <c r="Y351" s="48"/>
      <c r="Z351" s="48"/>
      <c r="AA351" s="48"/>
    </row>
    <row r="352" spans="23:27" x14ac:dyDescent="0.25">
      <c r="W352" s="48"/>
      <c r="X352" s="48"/>
      <c r="Y352" s="48"/>
      <c r="Z352" s="48"/>
      <c r="AA352" s="48"/>
    </row>
    <row r="353" spans="23:27" x14ac:dyDescent="0.25">
      <c r="W353" s="48"/>
      <c r="X353" s="48"/>
      <c r="Y353" s="48"/>
      <c r="Z353" s="48"/>
      <c r="AA353" s="48"/>
    </row>
    <row r="354" spans="23:27" x14ac:dyDescent="0.25">
      <c r="W354" s="48"/>
      <c r="X354" s="48"/>
      <c r="Y354" s="48"/>
      <c r="Z354" s="48"/>
      <c r="AA354" s="48"/>
    </row>
    <row r="355" spans="23:27" x14ac:dyDescent="0.25">
      <c r="W355" s="48"/>
      <c r="X355" s="48"/>
      <c r="Y355" s="48"/>
      <c r="Z355" s="48"/>
      <c r="AA355" s="48"/>
    </row>
    <row r="356" spans="23:27" x14ac:dyDescent="0.25">
      <c r="W356" s="48"/>
      <c r="X356" s="48"/>
      <c r="Y356" s="48"/>
      <c r="Z356" s="48"/>
      <c r="AA356" s="48"/>
    </row>
    <row r="357" spans="23:27" x14ac:dyDescent="0.25">
      <c r="W357" s="48"/>
      <c r="X357" s="48"/>
      <c r="Y357" s="48"/>
      <c r="Z357" s="48"/>
      <c r="AA357" s="48"/>
    </row>
    <row r="358" spans="23:27" x14ac:dyDescent="0.25">
      <c r="W358" s="48"/>
      <c r="X358" s="48"/>
      <c r="Y358" s="48"/>
      <c r="Z358" s="48"/>
      <c r="AA358" s="48"/>
    </row>
    <row r="359" spans="23:27" x14ac:dyDescent="0.25">
      <c r="W359" s="48"/>
      <c r="X359" s="48"/>
      <c r="Y359" s="48"/>
      <c r="Z359" s="48"/>
      <c r="AA359" s="48"/>
    </row>
    <row r="360" spans="23:27" x14ac:dyDescent="0.25">
      <c r="W360" s="48"/>
      <c r="X360" s="48"/>
      <c r="Y360" s="48"/>
      <c r="Z360" s="48"/>
      <c r="AA360" s="48"/>
    </row>
    <row r="361" spans="23:27" x14ac:dyDescent="0.25">
      <c r="W361" s="48"/>
      <c r="X361" s="48"/>
      <c r="Y361" s="48"/>
      <c r="Z361" s="48"/>
      <c r="AA361" s="48"/>
    </row>
    <row r="362" spans="23:27" x14ac:dyDescent="0.25">
      <c r="W362" s="48"/>
      <c r="X362" s="48"/>
      <c r="Y362" s="48"/>
      <c r="Z362" s="48"/>
      <c r="AA362" s="48"/>
    </row>
    <row r="363" spans="23:27" x14ac:dyDescent="0.25">
      <c r="W363" s="48"/>
      <c r="X363" s="48"/>
      <c r="Y363" s="48"/>
      <c r="Z363" s="48"/>
      <c r="AA363" s="48"/>
    </row>
    <row r="364" spans="23:27" x14ac:dyDescent="0.25">
      <c r="W364" s="48"/>
      <c r="X364" s="48"/>
      <c r="Y364" s="48"/>
      <c r="Z364" s="48"/>
      <c r="AA364" s="48"/>
    </row>
    <row r="365" spans="23:27" x14ac:dyDescent="0.25">
      <c r="W365" s="48"/>
      <c r="X365" s="48"/>
      <c r="Y365" s="48"/>
      <c r="Z365" s="48"/>
      <c r="AA365" s="48"/>
    </row>
    <row r="366" spans="23:27" x14ac:dyDescent="0.25">
      <c r="W366" s="48"/>
      <c r="X366" s="48"/>
      <c r="Y366" s="48"/>
      <c r="Z366" s="48"/>
      <c r="AA366" s="48"/>
    </row>
    <row r="367" spans="23:27" x14ac:dyDescent="0.25">
      <c r="W367" s="48"/>
      <c r="X367" s="48"/>
      <c r="Y367" s="48"/>
      <c r="Z367" s="48"/>
      <c r="AA367" s="48"/>
    </row>
    <row r="368" spans="23:27" x14ac:dyDescent="0.25">
      <c r="W368" s="48"/>
      <c r="X368" s="48"/>
      <c r="Y368" s="48"/>
      <c r="Z368" s="48"/>
      <c r="AA368" s="48"/>
    </row>
    <row r="369" spans="23:27" x14ac:dyDescent="0.25">
      <c r="W369" s="48"/>
      <c r="X369" s="48"/>
      <c r="Y369" s="48"/>
      <c r="Z369" s="48"/>
      <c r="AA369" s="48"/>
    </row>
    <row r="370" spans="23:27" x14ac:dyDescent="0.25">
      <c r="W370" s="48"/>
      <c r="X370" s="48"/>
      <c r="Y370" s="48"/>
      <c r="Z370" s="48"/>
      <c r="AA370" s="48"/>
    </row>
    <row r="371" spans="23:27" x14ac:dyDescent="0.25">
      <c r="W371" s="48"/>
      <c r="X371" s="48"/>
      <c r="Y371" s="48"/>
      <c r="Z371" s="48"/>
      <c r="AA371" s="48"/>
    </row>
    <row r="372" spans="23:27" x14ac:dyDescent="0.25">
      <c r="W372" s="48"/>
      <c r="X372" s="48"/>
      <c r="Y372" s="48"/>
      <c r="Z372" s="48"/>
      <c r="AA372" s="48"/>
    </row>
    <row r="373" spans="23:27" x14ac:dyDescent="0.25">
      <c r="W373" s="48"/>
      <c r="X373" s="48"/>
      <c r="Y373" s="48"/>
      <c r="Z373" s="48"/>
      <c r="AA373" s="48"/>
    </row>
    <row r="374" spans="23:27" x14ac:dyDescent="0.25">
      <c r="W374" s="48"/>
      <c r="X374" s="48"/>
      <c r="Y374" s="48"/>
      <c r="Z374" s="48"/>
      <c r="AA374" s="48"/>
    </row>
    <row r="375" spans="23:27" x14ac:dyDescent="0.25">
      <c r="W375" s="48"/>
      <c r="X375" s="48"/>
      <c r="Y375" s="48"/>
      <c r="Z375" s="48"/>
      <c r="AA375" s="48"/>
    </row>
    <row r="376" spans="23:27" x14ac:dyDescent="0.25">
      <c r="W376" s="48"/>
      <c r="X376" s="48"/>
      <c r="Y376" s="48"/>
      <c r="Z376" s="48"/>
      <c r="AA376" s="48"/>
    </row>
    <row r="377" spans="23:27" x14ac:dyDescent="0.25">
      <c r="W377" s="48"/>
      <c r="X377" s="48"/>
      <c r="Y377" s="48"/>
      <c r="Z377" s="48"/>
      <c r="AA377" s="48"/>
    </row>
    <row r="378" spans="23:27" x14ac:dyDescent="0.25">
      <c r="W378" s="48"/>
      <c r="X378" s="48"/>
      <c r="Y378" s="48"/>
      <c r="Z378" s="48"/>
      <c r="AA378" s="48"/>
    </row>
    <row r="379" spans="23:27" x14ac:dyDescent="0.25">
      <c r="W379" s="48"/>
      <c r="X379" s="48"/>
      <c r="Y379" s="48"/>
      <c r="Z379" s="48"/>
      <c r="AA379" s="48"/>
    </row>
    <row r="380" spans="23:27" x14ac:dyDescent="0.25">
      <c r="W380" s="48"/>
      <c r="X380" s="48"/>
      <c r="Y380" s="48"/>
      <c r="Z380" s="48"/>
      <c r="AA380" s="48"/>
    </row>
    <row r="381" spans="23:27" x14ac:dyDescent="0.25">
      <c r="W381" s="48"/>
      <c r="X381" s="48"/>
      <c r="Y381" s="48"/>
      <c r="Z381" s="48"/>
      <c r="AA381" s="48"/>
    </row>
    <row r="382" spans="23:27" x14ac:dyDescent="0.25">
      <c r="W382" s="48"/>
      <c r="X382" s="48"/>
      <c r="Y382" s="48"/>
      <c r="Z382" s="48"/>
      <c r="AA382" s="48"/>
    </row>
    <row r="383" spans="23:27" x14ac:dyDescent="0.25">
      <c r="W383" s="48"/>
      <c r="X383" s="48"/>
      <c r="Y383" s="48"/>
      <c r="Z383" s="48"/>
      <c r="AA383" s="48"/>
    </row>
    <row r="384" spans="23:27" x14ac:dyDescent="0.25">
      <c r="W384" s="48"/>
      <c r="X384" s="48"/>
      <c r="Y384" s="48"/>
      <c r="Z384" s="48"/>
      <c r="AA384" s="48"/>
    </row>
    <row r="385" spans="23:27" x14ac:dyDescent="0.25">
      <c r="W385" s="48"/>
      <c r="X385" s="48"/>
      <c r="Y385" s="48"/>
      <c r="Z385" s="48"/>
      <c r="AA385" s="48"/>
    </row>
    <row r="386" spans="23:27" x14ac:dyDescent="0.25">
      <c r="W386" s="48"/>
      <c r="X386" s="48"/>
      <c r="Y386" s="48"/>
      <c r="Z386" s="48"/>
      <c r="AA386" s="48"/>
    </row>
    <row r="387" spans="23:27" x14ac:dyDescent="0.25">
      <c r="W387" s="48"/>
      <c r="X387" s="48"/>
      <c r="Y387" s="48"/>
      <c r="Z387" s="48"/>
      <c r="AA387" s="48"/>
    </row>
    <row r="388" spans="23:27" x14ac:dyDescent="0.25">
      <c r="W388" s="48"/>
      <c r="X388" s="48"/>
      <c r="Y388" s="48"/>
      <c r="Z388" s="48"/>
      <c r="AA388" s="48"/>
    </row>
    <row r="389" spans="23:27" x14ac:dyDescent="0.25">
      <c r="W389" s="48"/>
      <c r="X389" s="48"/>
      <c r="Y389" s="48"/>
      <c r="Z389" s="48"/>
      <c r="AA389" s="48"/>
    </row>
    <row r="390" spans="23:27" x14ac:dyDescent="0.25">
      <c r="W390" s="48"/>
      <c r="X390" s="48"/>
      <c r="Y390" s="48"/>
      <c r="Z390" s="48"/>
      <c r="AA390" s="48"/>
    </row>
    <row r="391" spans="23:27" x14ac:dyDescent="0.25">
      <c r="W391" s="48"/>
      <c r="X391" s="48"/>
      <c r="Y391" s="48"/>
      <c r="Z391" s="48"/>
      <c r="AA391" s="48"/>
    </row>
    <row r="392" spans="23:27" x14ac:dyDescent="0.25">
      <c r="W392" s="48"/>
      <c r="X392" s="48"/>
      <c r="Y392" s="48"/>
      <c r="Z392" s="48"/>
      <c r="AA392" s="48"/>
    </row>
    <row r="393" spans="23:27" x14ac:dyDescent="0.25">
      <c r="W393" s="48"/>
      <c r="X393" s="48"/>
      <c r="Y393" s="48"/>
      <c r="Z393" s="48"/>
      <c r="AA393" s="48"/>
    </row>
    <row r="394" spans="23:27" x14ac:dyDescent="0.25">
      <c r="W394" s="48"/>
      <c r="X394" s="48"/>
      <c r="Y394" s="48"/>
      <c r="Z394" s="48"/>
      <c r="AA394" s="48"/>
    </row>
    <row r="395" spans="23:27" x14ac:dyDescent="0.25">
      <c r="W395" s="48"/>
      <c r="X395" s="48"/>
      <c r="Y395" s="48"/>
      <c r="Z395" s="48"/>
      <c r="AA395" s="48"/>
    </row>
    <row r="396" spans="23:27" x14ac:dyDescent="0.25">
      <c r="W396" s="48"/>
      <c r="X396" s="48"/>
      <c r="Y396" s="48"/>
      <c r="Z396" s="48"/>
      <c r="AA396" s="48"/>
    </row>
    <row r="397" spans="23:27" x14ac:dyDescent="0.25">
      <c r="W397" s="48"/>
      <c r="X397" s="48"/>
      <c r="Y397" s="48"/>
      <c r="Z397" s="48"/>
      <c r="AA397" s="48"/>
    </row>
    <row r="398" spans="23:27" x14ac:dyDescent="0.25">
      <c r="W398" s="48"/>
      <c r="X398" s="48"/>
      <c r="Y398" s="48"/>
      <c r="Z398" s="48"/>
      <c r="AA398" s="48"/>
    </row>
    <row r="399" spans="23:27" x14ac:dyDescent="0.25">
      <c r="W399" s="48"/>
      <c r="X399" s="48"/>
      <c r="Y399" s="48"/>
      <c r="Z399" s="48"/>
      <c r="AA399" s="48"/>
    </row>
    <row r="400" spans="23:27" x14ac:dyDescent="0.25">
      <c r="W400" s="48"/>
      <c r="X400" s="48"/>
      <c r="Y400" s="48"/>
      <c r="Z400" s="48"/>
      <c r="AA400" s="48"/>
    </row>
    <row r="401" spans="23:27" x14ac:dyDescent="0.25">
      <c r="W401" s="48"/>
      <c r="X401" s="48"/>
      <c r="Y401" s="48"/>
      <c r="Z401" s="48"/>
      <c r="AA401" s="48"/>
    </row>
    <row r="402" spans="23:27" x14ac:dyDescent="0.25">
      <c r="W402" s="48"/>
      <c r="X402" s="48"/>
      <c r="Y402" s="48"/>
      <c r="Z402" s="48"/>
      <c r="AA402" s="48"/>
    </row>
    <row r="403" spans="23:27" x14ac:dyDescent="0.25">
      <c r="W403" s="48"/>
      <c r="X403" s="48"/>
      <c r="Y403" s="48"/>
      <c r="Z403" s="48"/>
      <c r="AA403" s="48"/>
    </row>
    <row r="404" spans="23:27" x14ac:dyDescent="0.25">
      <c r="W404" s="48"/>
      <c r="X404" s="48"/>
      <c r="Y404" s="48"/>
      <c r="Z404" s="48"/>
      <c r="AA404" s="48"/>
    </row>
    <row r="405" spans="23:27" x14ac:dyDescent="0.25">
      <c r="W405" s="48"/>
      <c r="X405" s="48"/>
      <c r="Y405" s="48"/>
      <c r="Z405" s="48"/>
      <c r="AA405" s="48"/>
    </row>
    <row r="406" spans="23:27" x14ac:dyDescent="0.25">
      <c r="W406" s="48"/>
      <c r="X406" s="48"/>
      <c r="Y406" s="48"/>
      <c r="Z406" s="48"/>
      <c r="AA406" s="48"/>
    </row>
    <row r="407" spans="23:27" x14ac:dyDescent="0.25">
      <c r="W407" s="48"/>
      <c r="X407" s="48"/>
      <c r="Y407" s="48"/>
      <c r="Z407" s="48"/>
      <c r="AA407" s="48"/>
    </row>
    <row r="408" spans="23:27" x14ac:dyDescent="0.25">
      <c r="W408" s="48"/>
      <c r="X408" s="48"/>
      <c r="Y408" s="48"/>
      <c r="Z408" s="48"/>
      <c r="AA408" s="48"/>
    </row>
    <row r="409" spans="23:27" x14ac:dyDescent="0.25">
      <c r="W409" s="48"/>
      <c r="X409" s="48"/>
      <c r="Y409" s="48"/>
      <c r="Z409" s="48"/>
      <c r="AA409" s="48"/>
    </row>
    <row r="410" spans="23:27" x14ac:dyDescent="0.25">
      <c r="W410" s="48"/>
      <c r="X410" s="48"/>
      <c r="Y410" s="48"/>
      <c r="Z410" s="48"/>
      <c r="AA410" s="48"/>
    </row>
    <row r="411" spans="23:27" x14ac:dyDescent="0.25">
      <c r="W411" s="48"/>
      <c r="X411" s="48"/>
      <c r="Y411" s="48"/>
      <c r="Z411" s="48"/>
      <c r="AA411" s="48"/>
    </row>
    <row r="412" spans="23:27" x14ac:dyDescent="0.25">
      <c r="W412" s="48"/>
      <c r="X412" s="48"/>
      <c r="Y412" s="48"/>
      <c r="Z412" s="48"/>
      <c r="AA412" s="48"/>
    </row>
    <row r="413" spans="23:27" x14ac:dyDescent="0.25">
      <c r="W413" s="48"/>
      <c r="X413" s="48"/>
      <c r="Y413" s="48"/>
      <c r="Z413" s="48"/>
      <c r="AA413" s="48"/>
    </row>
    <row r="414" spans="23:27" x14ac:dyDescent="0.25">
      <c r="W414" s="48"/>
      <c r="X414" s="48"/>
      <c r="Y414" s="48"/>
      <c r="Z414" s="48"/>
      <c r="AA414" s="48"/>
    </row>
    <row r="415" spans="23:27" x14ac:dyDescent="0.25">
      <c r="W415" s="48"/>
      <c r="X415" s="48"/>
      <c r="Y415" s="48"/>
      <c r="Z415" s="48"/>
      <c r="AA415" s="48"/>
    </row>
    <row r="416" spans="23:27" x14ac:dyDescent="0.25">
      <c r="W416" s="48"/>
      <c r="X416" s="48"/>
      <c r="Y416" s="48"/>
      <c r="Z416" s="48"/>
      <c r="AA416" s="48"/>
    </row>
    <row r="417" spans="23:27" x14ac:dyDescent="0.25">
      <c r="W417" s="48"/>
      <c r="X417" s="48"/>
      <c r="Y417" s="48"/>
      <c r="Z417" s="48"/>
      <c r="AA417" s="48"/>
    </row>
    <row r="418" spans="23:27" x14ac:dyDescent="0.25">
      <c r="W418" s="48"/>
      <c r="X418" s="48"/>
      <c r="Y418" s="48"/>
      <c r="Z418" s="48"/>
      <c r="AA418" s="48"/>
    </row>
    <row r="419" spans="23:27" x14ac:dyDescent="0.25">
      <c r="W419" s="48"/>
      <c r="X419" s="48"/>
      <c r="Y419" s="48"/>
      <c r="Z419" s="48"/>
      <c r="AA419" s="48"/>
    </row>
    <row r="420" spans="23:27" x14ac:dyDescent="0.25">
      <c r="W420" s="48"/>
      <c r="X420" s="48"/>
      <c r="Y420" s="48"/>
      <c r="Z420" s="48"/>
      <c r="AA420" s="48"/>
    </row>
    <row r="421" spans="23:27" x14ac:dyDescent="0.25">
      <c r="W421" s="48"/>
      <c r="X421" s="48"/>
      <c r="Y421" s="48"/>
      <c r="Z421" s="48"/>
      <c r="AA421" s="48"/>
    </row>
    <row r="422" spans="23:27" x14ac:dyDescent="0.25">
      <c r="W422" s="48"/>
      <c r="X422" s="48"/>
      <c r="Y422" s="48"/>
      <c r="Z422" s="48"/>
      <c r="AA422" s="48"/>
    </row>
    <row r="423" spans="23:27" x14ac:dyDescent="0.25">
      <c r="W423" s="48"/>
      <c r="X423" s="48"/>
      <c r="Y423" s="48"/>
      <c r="Z423" s="48"/>
      <c r="AA423" s="48"/>
    </row>
    <row r="424" spans="23:27" x14ac:dyDescent="0.25">
      <c r="W424" s="48"/>
      <c r="X424" s="48"/>
      <c r="Y424" s="48"/>
      <c r="Z424" s="48"/>
      <c r="AA424" s="48"/>
    </row>
    <row r="425" spans="23:27" x14ac:dyDescent="0.25">
      <c r="W425" s="48"/>
      <c r="X425" s="48"/>
      <c r="Y425" s="48"/>
      <c r="Z425" s="48"/>
      <c r="AA425" s="48"/>
    </row>
    <row r="426" spans="23:27" x14ac:dyDescent="0.25">
      <c r="W426" s="48"/>
      <c r="X426" s="48"/>
      <c r="Y426" s="48"/>
      <c r="Z426" s="48"/>
      <c r="AA426" s="48"/>
    </row>
    <row r="427" spans="23:27" x14ac:dyDescent="0.25">
      <c r="W427" s="48"/>
      <c r="X427" s="48"/>
      <c r="Y427" s="48"/>
      <c r="Z427" s="48"/>
      <c r="AA427" s="48"/>
    </row>
    <row r="428" spans="23:27" x14ac:dyDescent="0.25">
      <c r="W428" s="48"/>
      <c r="X428" s="48"/>
      <c r="Y428" s="48"/>
      <c r="Z428" s="48"/>
      <c r="AA428" s="48"/>
    </row>
    <row r="429" spans="23:27" x14ac:dyDescent="0.25">
      <c r="W429" s="48"/>
      <c r="X429" s="48"/>
      <c r="Y429" s="48"/>
      <c r="Z429" s="48"/>
      <c r="AA429" s="48"/>
    </row>
    <row r="430" spans="23:27" x14ac:dyDescent="0.25">
      <c r="W430" s="48"/>
      <c r="X430" s="48"/>
      <c r="Y430" s="48"/>
      <c r="Z430" s="48"/>
      <c r="AA430" s="48"/>
    </row>
    <row r="431" spans="23:27" x14ac:dyDescent="0.25">
      <c r="W431" s="48"/>
      <c r="X431" s="48"/>
      <c r="Y431" s="48"/>
      <c r="Z431" s="48"/>
      <c r="AA431" s="48"/>
    </row>
    <row r="432" spans="23:27" x14ac:dyDescent="0.25">
      <c r="W432" s="48"/>
      <c r="X432" s="48"/>
      <c r="Y432" s="48"/>
      <c r="Z432" s="48"/>
      <c r="AA432" s="48"/>
    </row>
    <row r="433" spans="23:27" x14ac:dyDescent="0.25">
      <c r="W433" s="48"/>
      <c r="X433" s="48"/>
      <c r="Y433" s="48"/>
      <c r="Z433" s="48"/>
      <c r="AA433" s="48"/>
    </row>
    <row r="434" spans="23:27" x14ac:dyDescent="0.25">
      <c r="W434" s="48"/>
      <c r="X434" s="48"/>
      <c r="Y434" s="48"/>
      <c r="Z434" s="48"/>
      <c r="AA434" s="48"/>
    </row>
    <row r="435" spans="23:27" x14ac:dyDescent="0.25">
      <c r="W435" s="48"/>
      <c r="X435" s="48"/>
      <c r="Y435" s="48"/>
      <c r="Z435" s="48"/>
      <c r="AA435" s="48"/>
    </row>
    <row r="436" spans="23:27" x14ac:dyDescent="0.25">
      <c r="W436" s="48"/>
      <c r="X436" s="48"/>
      <c r="Y436" s="48"/>
      <c r="Z436" s="48"/>
      <c r="AA436" s="48"/>
    </row>
    <row r="437" spans="23:27" x14ac:dyDescent="0.25">
      <c r="W437" s="48"/>
      <c r="X437" s="48"/>
      <c r="Y437" s="48"/>
      <c r="Z437" s="48"/>
      <c r="AA437" s="48"/>
    </row>
    <row r="438" spans="23:27" x14ac:dyDescent="0.25">
      <c r="W438" s="48"/>
      <c r="X438" s="48"/>
      <c r="Y438" s="48"/>
      <c r="Z438" s="48"/>
      <c r="AA438" s="48"/>
    </row>
    <row r="439" spans="23:27" x14ac:dyDescent="0.25">
      <c r="W439" s="48"/>
      <c r="X439" s="48"/>
      <c r="Y439" s="48"/>
      <c r="Z439" s="48"/>
      <c r="AA439" s="48"/>
    </row>
    <row r="440" spans="23:27" x14ac:dyDescent="0.25">
      <c r="W440" s="48"/>
      <c r="X440" s="48"/>
      <c r="Y440" s="48"/>
      <c r="Z440" s="48"/>
      <c r="AA440" s="48"/>
    </row>
    <row r="441" spans="23:27" x14ac:dyDescent="0.25">
      <c r="W441" s="48"/>
      <c r="X441" s="48"/>
      <c r="Y441" s="48"/>
      <c r="Z441" s="48"/>
      <c r="AA441" s="48"/>
    </row>
    <row r="442" spans="23:27" x14ac:dyDescent="0.25">
      <c r="W442" s="48"/>
      <c r="X442" s="48"/>
      <c r="Y442" s="48"/>
      <c r="Z442" s="48"/>
      <c r="AA442" s="48"/>
    </row>
    <row r="443" spans="23:27" x14ac:dyDescent="0.25">
      <c r="W443" s="48"/>
      <c r="X443" s="48"/>
      <c r="Y443" s="48"/>
      <c r="Z443" s="48"/>
      <c r="AA443" s="48"/>
    </row>
    <row r="444" spans="23:27" x14ac:dyDescent="0.25">
      <c r="W444" s="48"/>
      <c r="X444" s="48"/>
      <c r="Y444" s="48"/>
      <c r="Z444" s="48"/>
      <c r="AA444" s="48"/>
    </row>
    <row r="445" spans="23:27" x14ac:dyDescent="0.25">
      <c r="W445" s="48"/>
      <c r="X445" s="48"/>
      <c r="Y445" s="48"/>
      <c r="Z445" s="48"/>
      <c r="AA445" s="48"/>
    </row>
    <row r="446" spans="23:27" x14ac:dyDescent="0.25">
      <c r="W446" s="48"/>
      <c r="X446" s="48"/>
      <c r="Y446" s="48"/>
      <c r="Z446" s="48"/>
      <c r="AA446" s="48"/>
    </row>
    <row r="447" spans="23:27" x14ac:dyDescent="0.25">
      <c r="W447" s="48"/>
      <c r="X447" s="48"/>
      <c r="Y447" s="48"/>
      <c r="Z447" s="48"/>
      <c r="AA447" s="48"/>
    </row>
    <row r="448" spans="23:27" x14ac:dyDescent="0.25">
      <c r="W448" s="48"/>
      <c r="X448" s="48"/>
      <c r="Y448" s="48"/>
      <c r="Z448" s="48"/>
      <c r="AA448" s="48"/>
    </row>
    <row r="449" spans="23:27" x14ac:dyDescent="0.25">
      <c r="W449" s="48"/>
      <c r="X449" s="48"/>
      <c r="Y449" s="48"/>
      <c r="Z449" s="48"/>
      <c r="AA449" s="48"/>
    </row>
    <row r="450" spans="23:27" x14ac:dyDescent="0.25">
      <c r="W450" s="48"/>
      <c r="X450" s="48"/>
      <c r="Y450" s="48"/>
      <c r="Z450" s="48"/>
      <c r="AA450" s="48"/>
    </row>
    <row r="451" spans="23:27" x14ac:dyDescent="0.25">
      <c r="W451" s="48"/>
      <c r="X451" s="48"/>
      <c r="Y451" s="48"/>
      <c r="Z451" s="48"/>
      <c r="AA451" s="48"/>
    </row>
    <row r="452" spans="23:27" x14ac:dyDescent="0.25">
      <c r="W452" s="48"/>
      <c r="X452" s="48"/>
      <c r="Y452" s="48"/>
      <c r="Z452" s="48"/>
      <c r="AA452" s="48"/>
    </row>
    <row r="453" spans="23:27" x14ac:dyDescent="0.25">
      <c r="W453" s="48"/>
      <c r="X453" s="48"/>
      <c r="Y453" s="48"/>
      <c r="Z453" s="48"/>
      <c r="AA453" s="48"/>
    </row>
    <row r="454" spans="23:27" x14ac:dyDescent="0.25">
      <c r="W454" s="48"/>
      <c r="X454" s="48"/>
      <c r="Y454" s="48"/>
      <c r="Z454" s="48"/>
      <c r="AA454" s="48"/>
    </row>
    <row r="455" spans="23:27" x14ac:dyDescent="0.25">
      <c r="W455" s="48"/>
      <c r="X455" s="48"/>
      <c r="Y455" s="48"/>
      <c r="Z455" s="48"/>
      <c r="AA455" s="48"/>
    </row>
    <row r="456" spans="23:27" x14ac:dyDescent="0.25">
      <c r="W456" s="48"/>
      <c r="X456" s="48"/>
      <c r="Y456" s="48"/>
      <c r="Z456" s="48"/>
      <c r="AA456" s="48"/>
    </row>
    <row r="457" spans="23:27" x14ac:dyDescent="0.25">
      <c r="W457" s="48"/>
      <c r="X457" s="48"/>
      <c r="Y457" s="48"/>
      <c r="Z457" s="48"/>
      <c r="AA457" s="48"/>
    </row>
    <row r="458" spans="23:27" x14ac:dyDescent="0.25">
      <c r="W458" s="48"/>
      <c r="X458" s="48"/>
      <c r="Y458" s="48"/>
      <c r="Z458" s="48"/>
      <c r="AA458" s="48"/>
    </row>
    <row r="459" spans="23:27" x14ac:dyDescent="0.25">
      <c r="W459" s="48"/>
      <c r="X459" s="48"/>
      <c r="Y459" s="48"/>
      <c r="Z459" s="48"/>
      <c r="AA459" s="48"/>
    </row>
    <row r="460" spans="23:27" x14ac:dyDescent="0.25">
      <c r="W460" s="48"/>
      <c r="X460" s="48"/>
      <c r="Y460" s="48"/>
      <c r="Z460" s="48"/>
      <c r="AA460" s="48"/>
    </row>
    <row r="461" spans="23:27" x14ac:dyDescent="0.25">
      <c r="W461" s="48"/>
      <c r="X461" s="48"/>
      <c r="Y461" s="48"/>
      <c r="Z461" s="48"/>
      <c r="AA461" s="48"/>
    </row>
    <row r="462" spans="23:27" x14ac:dyDescent="0.25">
      <c r="W462" s="48"/>
      <c r="X462" s="48"/>
      <c r="Y462" s="48"/>
      <c r="Z462" s="48"/>
      <c r="AA462" s="48"/>
    </row>
    <row r="463" spans="23:27" x14ac:dyDescent="0.25">
      <c r="W463" s="48"/>
      <c r="X463" s="48"/>
      <c r="Y463" s="48"/>
      <c r="Z463" s="48"/>
      <c r="AA463" s="48"/>
    </row>
    <row r="464" spans="23:27" x14ac:dyDescent="0.25">
      <c r="W464" s="48"/>
      <c r="X464" s="48"/>
      <c r="Y464" s="48"/>
      <c r="Z464" s="48"/>
      <c r="AA464" s="48"/>
    </row>
    <row r="465" spans="23:27" x14ac:dyDescent="0.25">
      <c r="W465" s="48"/>
      <c r="X465" s="48"/>
      <c r="Y465" s="48"/>
      <c r="Z465" s="48"/>
      <c r="AA465" s="48"/>
    </row>
    <row r="466" spans="23:27" x14ac:dyDescent="0.25">
      <c r="W466" s="48"/>
      <c r="X466" s="48"/>
      <c r="Y466" s="48"/>
      <c r="Z466" s="48"/>
      <c r="AA466" s="48"/>
    </row>
    <row r="467" spans="23:27" x14ac:dyDescent="0.25">
      <c r="W467" s="48"/>
      <c r="X467" s="48"/>
      <c r="Y467" s="48"/>
      <c r="Z467" s="48"/>
      <c r="AA467" s="48"/>
    </row>
    <row r="468" spans="23:27" x14ac:dyDescent="0.25">
      <c r="W468" s="48"/>
      <c r="X468" s="48"/>
      <c r="Y468" s="48"/>
      <c r="Z468" s="48"/>
      <c r="AA468" s="48"/>
    </row>
    <row r="469" spans="23:27" x14ac:dyDescent="0.25">
      <c r="W469" s="48"/>
      <c r="X469" s="48"/>
      <c r="Y469" s="48"/>
      <c r="Z469" s="48"/>
      <c r="AA469" s="48"/>
    </row>
    <row r="470" spans="23:27" x14ac:dyDescent="0.25">
      <c r="W470" s="48"/>
      <c r="X470" s="48"/>
      <c r="Y470" s="48"/>
      <c r="Z470" s="48"/>
      <c r="AA470" s="48"/>
    </row>
    <row r="471" spans="23:27" x14ac:dyDescent="0.25">
      <c r="W471" s="48"/>
      <c r="X471" s="48"/>
      <c r="Y471" s="48"/>
      <c r="Z471" s="48"/>
      <c r="AA471" s="48"/>
    </row>
    <row r="472" spans="23:27" x14ac:dyDescent="0.25">
      <c r="W472" s="48"/>
      <c r="X472" s="48"/>
      <c r="Y472" s="48"/>
      <c r="Z472" s="48"/>
      <c r="AA472" s="48"/>
    </row>
    <row r="473" spans="23:27" x14ac:dyDescent="0.25">
      <c r="W473" s="48"/>
      <c r="X473" s="48"/>
      <c r="Y473" s="48"/>
      <c r="Z473" s="48"/>
      <c r="AA473" s="48"/>
    </row>
    <row r="474" spans="23:27" x14ac:dyDescent="0.25">
      <c r="W474" s="48"/>
      <c r="X474" s="48"/>
      <c r="Y474" s="48"/>
      <c r="Z474" s="48"/>
      <c r="AA474" s="48"/>
    </row>
    <row r="475" spans="23:27" x14ac:dyDescent="0.25">
      <c r="W475" s="48"/>
      <c r="X475" s="48"/>
      <c r="Y475" s="48"/>
      <c r="Z475" s="48"/>
      <c r="AA475" s="48"/>
    </row>
    <row r="476" spans="23:27" x14ac:dyDescent="0.25">
      <c r="W476" s="48"/>
      <c r="X476" s="48"/>
      <c r="Y476" s="48"/>
      <c r="Z476" s="48"/>
      <c r="AA476" s="48"/>
    </row>
    <row r="477" spans="23:27" x14ac:dyDescent="0.25">
      <c r="W477" s="48"/>
      <c r="X477" s="48"/>
      <c r="Y477" s="48"/>
      <c r="Z477" s="48"/>
      <c r="AA477" s="48"/>
    </row>
    <row r="478" spans="23:27" x14ac:dyDescent="0.25">
      <c r="W478" s="48"/>
      <c r="X478" s="48"/>
      <c r="Y478" s="48"/>
      <c r="Z478" s="48"/>
      <c r="AA478" s="48"/>
    </row>
    <row r="479" spans="23:27" x14ac:dyDescent="0.25">
      <c r="W479" s="48"/>
      <c r="X479" s="48"/>
      <c r="Y479" s="48"/>
      <c r="Z479" s="48"/>
      <c r="AA479" s="48"/>
    </row>
    <row r="480" spans="23:27" x14ac:dyDescent="0.25">
      <c r="W480" s="48"/>
      <c r="X480" s="48"/>
      <c r="Y480" s="48"/>
      <c r="Z480" s="48"/>
      <c r="AA480" s="48"/>
    </row>
    <row r="481" spans="23:27" x14ac:dyDescent="0.25">
      <c r="W481" s="48"/>
      <c r="X481" s="48"/>
      <c r="Y481" s="48"/>
      <c r="Z481" s="48"/>
      <c r="AA481" s="48"/>
    </row>
    <row r="482" spans="23:27" x14ac:dyDescent="0.25">
      <c r="W482" s="48"/>
      <c r="X482" s="48"/>
      <c r="Y482" s="48"/>
      <c r="Z482" s="48"/>
      <c r="AA482" s="48"/>
    </row>
    <row r="483" spans="23:27" x14ac:dyDescent="0.25">
      <c r="W483" s="48"/>
      <c r="X483" s="48"/>
      <c r="Y483" s="48"/>
      <c r="Z483" s="48"/>
      <c r="AA483" s="48"/>
    </row>
    <row r="484" spans="23:27" x14ac:dyDescent="0.25">
      <c r="W484" s="48"/>
      <c r="X484" s="48"/>
      <c r="Y484" s="48"/>
      <c r="Z484" s="48"/>
      <c r="AA484" s="48"/>
    </row>
    <row r="485" spans="23:27" x14ac:dyDescent="0.25">
      <c r="W485" s="48"/>
      <c r="X485" s="48"/>
      <c r="Y485" s="48"/>
      <c r="Z485" s="48"/>
      <c r="AA485" s="48"/>
    </row>
    <row r="486" spans="23:27" x14ac:dyDescent="0.25">
      <c r="W486" s="48"/>
      <c r="X486" s="48"/>
      <c r="Y486" s="48"/>
      <c r="Z486" s="48"/>
      <c r="AA486" s="48"/>
    </row>
    <row r="487" spans="23:27" x14ac:dyDescent="0.25">
      <c r="W487" s="48"/>
      <c r="X487" s="48"/>
      <c r="Y487" s="48"/>
      <c r="Z487" s="48"/>
      <c r="AA487" s="48"/>
    </row>
    <row r="488" spans="23:27" x14ac:dyDescent="0.25">
      <c r="W488" s="48"/>
      <c r="X488" s="48"/>
      <c r="Y488" s="48"/>
      <c r="Z488" s="48"/>
      <c r="AA488" s="48"/>
    </row>
    <row r="489" spans="23:27" x14ac:dyDescent="0.25">
      <c r="W489" s="48"/>
      <c r="X489" s="48"/>
      <c r="Y489" s="48"/>
      <c r="Z489" s="48"/>
      <c r="AA489" s="48"/>
    </row>
    <row r="490" spans="23:27" x14ac:dyDescent="0.25">
      <c r="W490" s="48"/>
      <c r="X490" s="48"/>
      <c r="Y490" s="48"/>
      <c r="Z490" s="48"/>
      <c r="AA490" s="48"/>
    </row>
    <row r="491" spans="23:27" x14ac:dyDescent="0.25">
      <c r="W491" s="48"/>
      <c r="X491" s="48"/>
      <c r="Y491" s="48"/>
      <c r="Z491" s="48"/>
      <c r="AA491" s="48"/>
    </row>
    <row r="492" spans="23:27" x14ac:dyDescent="0.25">
      <c r="W492" s="48"/>
      <c r="X492" s="48"/>
      <c r="Y492" s="48"/>
      <c r="Z492" s="48"/>
      <c r="AA492" s="48"/>
    </row>
    <row r="493" spans="23:27" x14ac:dyDescent="0.25">
      <c r="W493" s="48"/>
      <c r="X493" s="48"/>
      <c r="Y493" s="48"/>
      <c r="Z493" s="48"/>
      <c r="AA493" s="48"/>
    </row>
    <row r="494" spans="23:27" x14ac:dyDescent="0.25">
      <c r="W494" s="48"/>
      <c r="X494" s="48"/>
      <c r="Y494" s="48"/>
      <c r="Z494" s="48"/>
      <c r="AA494" s="48"/>
    </row>
    <row r="495" spans="23:27" x14ac:dyDescent="0.25">
      <c r="W495" s="48"/>
      <c r="X495" s="48"/>
      <c r="Y495" s="48"/>
      <c r="Z495" s="48"/>
      <c r="AA495" s="48"/>
    </row>
    <row r="496" spans="23:27" x14ac:dyDescent="0.25">
      <c r="W496" s="48"/>
      <c r="X496" s="48"/>
      <c r="Y496" s="48"/>
      <c r="Z496" s="48"/>
      <c r="AA496" s="48"/>
    </row>
    <row r="497" spans="23:27" x14ac:dyDescent="0.25">
      <c r="W497" s="48"/>
      <c r="X497" s="48"/>
      <c r="Y497" s="48"/>
      <c r="Z497" s="48"/>
      <c r="AA497" s="48"/>
    </row>
    <row r="498" spans="23:27" x14ac:dyDescent="0.25">
      <c r="W498" s="48"/>
      <c r="X498" s="48"/>
      <c r="Y498" s="48"/>
      <c r="Z498" s="48"/>
      <c r="AA498" s="48"/>
    </row>
    <row r="499" spans="23:27" x14ac:dyDescent="0.25">
      <c r="W499" s="48"/>
      <c r="X499" s="48"/>
      <c r="Y499" s="48"/>
      <c r="Z499" s="48"/>
      <c r="AA499" s="48"/>
    </row>
    <row r="500" spans="23:27" x14ac:dyDescent="0.25">
      <c r="W500" s="48"/>
      <c r="X500" s="48"/>
      <c r="Y500" s="48"/>
      <c r="Z500" s="48"/>
      <c r="AA500" s="48"/>
    </row>
    <row r="501" spans="23:27" x14ac:dyDescent="0.25">
      <c r="W501" s="48"/>
      <c r="X501" s="48"/>
      <c r="Y501" s="48"/>
      <c r="Z501" s="48"/>
      <c r="AA501" s="48"/>
    </row>
    <row r="502" spans="23:27" x14ac:dyDescent="0.25">
      <c r="W502" s="48"/>
      <c r="X502" s="48"/>
      <c r="Y502" s="48"/>
      <c r="Z502" s="48"/>
      <c r="AA502" s="48"/>
    </row>
    <row r="503" spans="23:27" x14ac:dyDescent="0.25">
      <c r="W503" s="48"/>
      <c r="X503" s="48"/>
      <c r="Y503" s="48"/>
      <c r="Z503" s="48"/>
      <c r="AA503" s="48"/>
    </row>
    <row r="504" spans="23:27" x14ac:dyDescent="0.25">
      <c r="W504" s="48"/>
      <c r="X504" s="48"/>
      <c r="Y504" s="48"/>
      <c r="Z504" s="48"/>
      <c r="AA504" s="48"/>
    </row>
    <row r="505" spans="23:27" x14ac:dyDescent="0.25">
      <c r="W505" s="48"/>
      <c r="X505" s="48"/>
      <c r="Y505" s="48"/>
      <c r="Z505" s="48"/>
      <c r="AA505" s="48"/>
    </row>
    <row r="506" spans="23:27" x14ac:dyDescent="0.25">
      <c r="W506" s="48"/>
      <c r="X506" s="48"/>
      <c r="Y506" s="48"/>
      <c r="Z506" s="48"/>
      <c r="AA506" s="48"/>
    </row>
    <row r="507" spans="23:27" x14ac:dyDescent="0.25">
      <c r="W507" s="48"/>
      <c r="X507" s="48"/>
      <c r="Y507" s="48"/>
      <c r="Z507" s="48"/>
      <c r="AA507" s="48"/>
    </row>
    <row r="508" spans="23:27" x14ac:dyDescent="0.25">
      <c r="W508" s="48"/>
      <c r="X508" s="48"/>
      <c r="Y508" s="48"/>
      <c r="Z508" s="48"/>
      <c r="AA508" s="48"/>
    </row>
    <row r="509" spans="23:27" x14ac:dyDescent="0.25">
      <c r="W509" s="48"/>
      <c r="X509" s="48"/>
      <c r="Y509" s="48"/>
      <c r="Z509" s="48"/>
      <c r="AA509" s="48"/>
    </row>
    <row r="510" spans="23:27" x14ac:dyDescent="0.25">
      <c r="W510" s="48"/>
      <c r="X510" s="48"/>
      <c r="Y510" s="48"/>
      <c r="Z510" s="48"/>
      <c r="AA510" s="48"/>
    </row>
    <row r="511" spans="23:27" x14ac:dyDescent="0.25">
      <c r="W511" s="48"/>
      <c r="X511" s="48"/>
      <c r="Y511" s="48"/>
      <c r="Z511" s="48"/>
      <c r="AA511" s="48"/>
    </row>
    <row r="512" spans="23:27" x14ac:dyDescent="0.25">
      <c r="W512" s="48"/>
      <c r="X512" s="48"/>
      <c r="Y512" s="48"/>
      <c r="Z512" s="48"/>
      <c r="AA512" s="48"/>
    </row>
    <row r="513" spans="23:27" x14ac:dyDescent="0.25">
      <c r="W513" s="48"/>
      <c r="X513" s="48"/>
      <c r="Y513" s="48"/>
      <c r="Z513" s="48"/>
      <c r="AA513" s="48"/>
    </row>
    <row r="514" spans="23:27" x14ac:dyDescent="0.25">
      <c r="W514" s="48"/>
      <c r="X514" s="48"/>
      <c r="Y514" s="48"/>
      <c r="Z514" s="48"/>
      <c r="AA514" s="48"/>
    </row>
    <row r="515" spans="23:27" x14ac:dyDescent="0.25">
      <c r="W515" s="48"/>
      <c r="X515" s="48"/>
      <c r="Y515" s="48"/>
      <c r="Z515" s="48"/>
      <c r="AA515" s="48"/>
    </row>
    <row r="516" spans="23:27" x14ac:dyDescent="0.25">
      <c r="W516" s="48"/>
      <c r="X516" s="48"/>
      <c r="Y516" s="48"/>
      <c r="Z516" s="48"/>
      <c r="AA516" s="48"/>
    </row>
    <row r="517" spans="23:27" x14ac:dyDescent="0.25">
      <c r="W517" s="48"/>
      <c r="X517" s="48"/>
      <c r="Y517" s="48"/>
      <c r="Z517" s="48"/>
      <c r="AA517" s="48"/>
    </row>
    <row r="518" spans="23:27" x14ac:dyDescent="0.25">
      <c r="W518" s="48"/>
      <c r="X518" s="48"/>
      <c r="Y518" s="48"/>
      <c r="Z518" s="48"/>
      <c r="AA518" s="48"/>
    </row>
    <row r="519" spans="23:27" x14ac:dyDescent="0.25">
      <c r="W519" s="48"/>
      <c r="X519" s="48"/>
      <c r="Y519" s="48"/>
      <c r="Z519" s="48"/>
      <c r="AA519" s="48"/>
    </row>
    <row r="520" spans="23:27" x14ac:dyDescent="0.25">
      <c r="W520" s="48"/>
      <c r="X520" s="48"/>
      <c r="Y520" s="48"/>
      <c r="Z520" s="48"/>
      <c r="AA520" s="48"/>
    </row>
    <row r="521" spans="23:27" x14ac:dyDescent="0.25">
      <c r="W521" s="48"/>
      <c r="X521" s="48"/>
      <c r="Y521" s="48"/>
      <c r="Z521" s="48"/>
      <c r="AA521" s="48"/>
    </row>
    <row r="522" spans="23:27" x14ac:dyDescent="0.25">
      <c r="W522" s="48"/>
      <c r="X522" s="48"/>
      <c r="Y522" s="48"/>
      <c r="Z522" s="48"/>
      <c r="AA522" s="48"/>
    </row>
    <row r="523" spans="23:27" x14ac:dyDescent="0.25">
      <c r="W523" s="48"/>
      <c r="X523" s="48"/>
      <c r="Y523" s="48"/>
      <c r="Z523" s="48"/>
      <c r="AA523" s="48"/>
    </row>
    <row r="524" spans="23:27" x14ac:dyDescent="0.25">
      <c r="W524" s="48"/>
      <c r="X524" s="48"/>
      <c r="Y524" s="48"/>
      <c r="Z524" s="48"/>
      <c r="AA524" s="48"/>
    </row>
    <row r="525" spans="23:27" x14ac:dyDescent="0.25">
      <c r="W525" s="48"/>
      <c r="X525" s="48"/>
      <c r="Y525" s="48"/>
      <c r="Z525" s="48"/>
      <c r="AA525" s="48"/>
    </row>
    <row r="526" spans="23:27" x14ac:dyDescent="0.25">
      <c r="W526" s="48"/>
      <c r="X526" s="48"/>
      <c r="Y526" s="48"/>
      <c r="Z526" s="48"/>
      <c r="AA526" s="48"/>
    </row>
    <row r="527" spans="23:27" x14ac:dyDescent="0.25">
      <c r="W527" s="48"/>
      <c r="X527" s="48"/>
      <c r="Y527" s="48"/>
      <c r="Z527" s="48"/>
      <c r="AA527" s="48"/>
    </row>
    <row r="528" spans="23:27" x14ac:dyDescent="0.25">
      <c r="W528" s="48"/>
      <c r="X528" s="48"/>
      <c r="Y528" s="48"/>
      <c r="Z528" s="48"/>
      <c r="AA528" s="48"/>
    </row>
    <row r="529" spans="23:27" x14ac:dyDescent="0.25">
      <c r="W529" s="48"/>
      <c r="X529" s="48"/>
      <c r="Y529" s="48"/>
      <c r="Z529" s="48"/>
      <c r="AA529" s="48"/>
    </row>
    <row r="530" spans="23:27" x14ac:dyDescent="0.25">
      <c r="W530" s="48"/>
      <c r="X530" s="48"/>
      <c r="Y530" s="48"/>
      <c r="Z530" s="48"/>
      <c r="AA530" s="48"/>
    </row>
    <row r="531" spans="23:27" x14ac:dyDescent="0.25">
      <c r="W531" s="48"/>
      <c r="X531" s="48"/>
      <c r="Y531" s="48"/>
      <c r="Z531" s="48"/>
      <c r="AA531" s="48"/>
    </row>
    <row r="532" spans="23:27" x14ac:dyDescent="0.25">
      <c r="W532" s="48"/>
      <c r="X532" s="48"/>
      <c r="Y532" s="48"/>
      <c r="Z532" s="48"/>
      <c r="AA532" s="48"/>
    </row>
    <row r="533" spans="23:27" x14ac:dyDescent="0.25">
      <c r="W533" s="48"/>
      <c r="X533" s="48"/>
      <c r="Y533" s="48"/>
      <c r="Z533" s="48"/>
      <c r="AA533" s="48"/>
    </row>
    <row r="534" spans="23:27" x14ac:dyDescent="0.25">
      <c r="W534" s="48"/>
      <c r="X534" s="48"/>
      <c r="Y534" s="48"/>
      <c r="Z534" s="48"/>
      <c r="AA534" s="48"/>
    </row>
    <row r="535" spans="23:27" x14ac:dyDescent="0.25">
      <c r="W535" s="48"/>
      <c r="X535" s="48"/>
      <c r="Y535" s="48"/>
      <c r="Z535" s="48"/>
      <c r="AA535" s="48"/>
    </row>
    <row r="536" spans="23:27" x14ac:dyDescent="0.25">
      <c r="W536" s="48"/>
      <c r="X536" s="48"/>
      <c r="Y536" s="48"/>
      <c r="Z536" s="48"/>
      <c r="AA536" s="48"/>
    </row>
    <row r="537" spans="23:27" x14ac:dyDescent="0.25">
      <c r="W537" s="48"/>
      <c r="X537" s="48"/>
      <c r="Y537" s="48"/>
      <c r="Z537" s="48"/>
      <c r="AA537" s="48"/>
    </row>
    <row r="538" spans="23:27" x14ac:dyDescent="0.25">
      <c r="W538" s="48"/>
      <c r="X538" s="48"/>
      <c r="Y538" s="48"/>
      <c r="Z538" s="48"/>
      <c r="AA538" s="48"/>
    </row>
    <row r="539" spans="23:27" x14ac:dyDescent="0.25">
      <c r="W539" s="48"/>
      <c r="X539" s="48"/>
      <c r="Y539" s="48"/>
      <c r="Z539" s="48"/>
      <c r="AA539" s="48"/>
    </row>
    <row r="540" spans="23:27" x14ac:dyDescent="0.25">
      <c r="W540" s="48"/>
      <c r="X540" s="48"/>
      <c r="Y540" s="48"/>
      <c r="Z540" s="48"/>
      <c r="AA540" s="48"/>
    </row>
    <row r="541" spans="23:27" x14ac:dyDescent="0.25">
      <c r="W541" s="48"/>
      <c r="X541" s="48"/>
      <c r="Y541" s="48"/>
      <c r="Z541" s="48"/>
      <c r="AA541" s="48"/>
    </row>
    <row r="542" spans="23:27" x14ac:dyDescent="0.25">
      <c r="W542" s="48"/>
      <c r="X542" s="48"/>
      <c r="Y542" s="48"/>
      <c r="Z542" s="48"/>
      <c r="AA542" s="48"/>
    </row>
    <row r="543" spans="23:27" x14ac:dyDescent="0.25">
      <c r="W543" s="48"/>
      <c r="X543" s="48"/>
      <c r="Y543" s="48"/>
      <c r="Z543" s="48"/>
      <c r="AA543" s="48"/>
    </row>
    <row r="544" spans="23:27" x14ac:dyDescent="0.25">
      <c r="W544" s="48"/>
      <c r="X544" s="48"/>
      <c r="Y544" s="48"/>
      <c r="Z544" s="48"/>
      <c r="AA544" s="48"/>
    </row>
    <row r="545" spans="23:27" x14ac:dyDescent="0.25">
      <c r="W545" s="48"/>
      <c r="X545" s="48"/>
      <c r="Y545" s="48"/>
      <c r="Z545" s="48"/>
      <c r="AA545" s="48"/>
    </row>
    <row r="546" spans="23:27" x14ac:dyDescent="0.25">
      <c r="W546" s="48"/>
      <c r="X546" s="48"/>
      <c r="Y546" s="48"/>
      <c r="Z546" s="48"/>
      <c r="AA546" s="48"/>
    </row>
    <row r="547" spans="23:27" x14ac:dyDescent="0.25">
      <c r="W547" s="48"/>
      <c r="X547" s="48"/>
      <c r="Y547" s="48"/>
      <c r="Z547" s="48"/>
      <c r="AA547" s="48"/>
    </row>
    <row r="548" spans="23:27" x14ac:dyDescent="0.25">
      <c r="W548" s="48"/>
      <c r="X548" s="48"/>
      <c r="Y548" s="48"/>
      <c r="Z548" s="48"/>
      <c r="AA548" s="48"/>
    </row>
    <row r="549" spans="23:27" x14ac:dyDescent="0.25">
      <c r="W549" s="48"/>
      <c r="X549" s="48"/>
      <c r="Y549" s="48"/>
      <c r="Z549" s="48"/>
      <c r="AA549" s="48"/>
    </row>
    <row r="550" spans="23:27" x14ac:dyDescent="0.25">
      <c r="W550" s="48"/>
      <c r="X550" s="48"/>
      <c r="Y550" s="48"/>
      <c r="Z550" s="48"/>
      <c r="AA550" s="48"/>
    </row>
    <row r="551" spans="23:27" x14ac:dyDescent="0.25">
      <c r="W551" s="48"/>
      <c r="X551" s="48"/>
      <c r="Y551" s="48"/>
      <c r="Z551" s="48"/>
      <c r="AA551" s="48"/>
    </row>
    <row r="552" spans="23:27" x14ac:dyDescent="0.25">
      <c r="W552" s="48"/>
      <c r="X552" s="48"/>
      <c r="Y552" s="48"/>
      <c r="Z552" s="48"/>
      <c r="AA552" s="48"/>
    </row>
    <row r="553" spans="23:27" x14ac:dyDescent="0.25">
      <c r="W553" s="48"/>
      <c r="X553" s="48"/>
      <c r="Y553" s="48"/>
      <c r="Z553" s="48"/>
      <c r="AA553" s="48"/>
    </row>
    <row r="554" spans="23:27" x14ac:dyDescent="0.25">
      <c r="W554" s="48"/>
      <c r="X554" s="48"/>
      <c r="Y554" s="48"/>
      <c r="Z554" s="48"/>
      <c r="AA554" s="48"/>
    </row>
    <row r="555" spans="23:27" x14ac:dyDescent="0.25">
      <c r="W555" s="48"/>
      <c r="X555" s="48"/>
      <c r="Y555" s="48"/>
      <c r="Z555" s="48"/>
      <c r="AA555" s="48"/>
    </row>
    <row r="556" spans="23:27" x14ac:dyDescent="0.25">
      <c r="W556" s="48"/>
      <c r="X556" s="48"/>
      <c r="Y556" s="48"/>
      <c r="Z556" s="48"/>
      <c r="AA556" s="48"/>
    </row>
    <row r="557" spans="23:27" x14ac:dyDescent="0.25">
      <c r="W557" s="48"/>
      <c r="X557" s="48"/>
      <c r="Y557" s="48"/>
      <c r="Z557" s="48"/>
      <c r="AA557" s="48"/>
    </row>
    <row r="558" spans="23:27" x14ac:dyDescent="0.25">
      <c r="W558" s="48"/>
      <c r="X558" s="48"/>
      <c r="Y558" s="48"/>
      <c r="Z558" s="48"/>
      <c r="AA558" s="48"/>
    </row>
    <row r="559" spans="23:27" x14ac:dyDescent="0.25">
      <c r="W559" s="48"/>
      <c r="X559" s="48"/>
      <c r="Y559" s="48"/>
      <c r="Z559" s="48"/>
      <c r="AA559" s="48"/>
    </row>
    <row r="560" spans="23:27" x14ac:dyDescent="0.25">
      <c r="W560" s="48"/>
      <c r="X560" s="48"/>
      <c r="Y560" s="48"/>
      <c r="Z560" s="48"/>
      <c r="AA560" s="48"/>
    </row>
    <row r="561" spans="23:27" x14ac:dyDescent="0.25">
      <c r="W561" s="48"/>
      <c r="X561" s="48"/>
      <c r="Y561" s="48"/>
      <c r="Z561" s="48"/>
      <c r="AA561" s="48"/>
    </row>
    <row r="562" spans="23:27" x14ac:dyDescent="0.25">
      <c r="W562" s="48"/>
      <c r="X562" s="48"/>
      <c r="Y562" s="48"/>
      <c r="Z562" s="48"/>
      <c r="AA562" s="48"/>
    </row>
    <row r="563" spans="23:27" x14ac:dyDescent="0.25">
      <c r="W563" s="48"/>
      <c r="X563" s="48"/>
      <c r="Y563" s="48"/>
      <c r="Z563" s="48"/>
      <c r="AA563" s="48"/>
    </row>
    <row r="564" spans="23:27" x14ac:dyDescent="0.25">
      <c r="W564" s="48"/>
      <c r="X564" s="48"/>
      <c r="Y564" s="48"/>
      <c r="Z564" s="48"/>
      <c r="AA564" s="48"/>
    </row>
    <row r="565" spans="23:27" x14ac:dyDescent="0.25">
      <c r="W565" s="48"/>
      <c r="X565" s="48"/>
      <c r="Y565" s="48"/>
      <c r="Z565" s="48"/>
      <c r="AA565" s="48"/>
    </row>
    <row r="566" spans="23:27" x14ac:dyDescent="0.25">
      <c r="W566" s="48"/>
      <c r="X566" s="48"/>
      <c r="Y566" s="48"/>
      <c r="Z566" s="48"/>
      <c r="AA566" s="48"/>
    </row>
    <row r="567" spans="23:27" x14ac:dyDescent="0.25">
      <c r="W567" s="48"/>
      <c r="X567" s="48"/>
      <c r="Y567" s="48"/>
      <c r="Z567" s="48"/>
      <c r="AA567" s="48"/>
    </row>
    <row r="568" spans="23:27" x14ac:dyDescent="0.25">
      <c r="W568" s="48"/>
      <c r="X568" s="48"/>
      <c r="Y568" s="48"/>
      <c r="Z568" s="48"/>
      <c r="AA568" s="48"/>
    </row>
    <row r="569" spans="23:27" x14ac:dyDescent="0.25">
      <c r="W569" s="48"/>
      <c r="X569" s="48"/>
      <c r="Y569" s="48"/>
      <c r="Z569" s="48"/>
      <c r="AA569" s="48"/>
    </row>
    <row r="570" spans="23:27" x14ac:dyDescent="0.25">
      <c r="W570" s="48"/>
      <c r="X570" s="48"/>
      <c r="Y570" s="48"/>
      <c r="Z570" s="48"/>
      <c r="AA570" s="48"/>
    </row>
    <row r="571" spans="23:27" x14ac:dyDescent="0.25">
      <c r="W571" s="48"/>
      <c r="X571" s="48"/>
      <c r="Y571" s="48"/>
      <c r="Z571" s="48"/>
      <c r="AA571" s="48"/>
    </row>
    <row r="572" spans="23:27" x14ac:dyDescent="0.25">
      <c r="W572" s="48"/>
      <c r="X572" s="48"/>
      <c r="Y572" s="48"/>
      <c r="Z572" s="48"/>
      <c r="AA572" s="48"/>
    </row>
    <row r="573" spans="23:27" x14ac:dyDescent="0.25">
      <c r="W573" s="48"/>
      <c r="X573" s="48"/>
      <c r="Y573" s="48"/>
      <c r="Z573" s="48"/>
      <c r="AA573" s="48"/>
    </row>
    <row r="574" spans="23:27" x14ac:dyDescent="0.25">
      <c r="W574" s="48"/>
      <c r="X574" s="48"/>
      <c r="Y574" s="48"/>
      <c r="Z574" s="48"/>
      <c r="AA574" s="48"/>
    </row>
    <row r="575" spans="23:27" x14ac:dyDescent="0.25">
      <c r="W575" s="48"/>
      <c r="X575" s="48"/>
      <c r="Y575" s="48"/>
      <c r="Z575" s="48"/>
      <c r="AA575" s="48"/>
    </row>
    <row r="576" spans="23:27" x14ac:dyDescent="0.25">
      <c r="W576" s="48"/>
      <c r="X576" s="48"/>
      <c r="Y576" s="48"/>
      <c r="Z576" s="48"/>
      <c r="AA576" s="48"/>
    </row>
    <row r="577" spans="23:27" x14ac:dyDescent="0.25">
      <c r="W577" s="48"/>
      <c r="X577" s="48"/>
      <c r="Y577" s="48"/>
      <c r="Z577" s="48"/>
      <c r="AA577" s="48"/>
    </row>
    <row r="578" spans="23:27" x14ac:dyDescent="0.25">
      <c r="W578" s="48"/>
      <c r="X578" s="48"/>
      <c r="Y578" s="48"/>
      <c r="Z578" s="48"/>
      <c r="AA578" s="48"/>
    </row>
    <row r="579" spans="23:27" x14ac:dyDescent="0.25">
      <c r="W579" s="48"/>
      <c r="X579" s="48"/>
      <c r="Y579" s="48"/>
      <c r="Z579" s="48"/>
      <c r="AA579" s="48"/>
    </row>
    <row r="580" spans="23:27" x14ac:dyDescent="0.25">
      <c r="W580" s="48"/>
      <c r="X580" s="48"/>
      <c r="Y580" s="48"/>
      <c r="Z580" s="48"/>
      <c r="AA580" s="48"/>
    </row>
    <row r="581" spans="23:27" x14ac:dyDescent="0.25">
      <c r="W581" s="48"/>
      <c r="X581" s="48"/>
      <c r="Y581" s="48"/>
      <c r="Z581" s="48"/>
      <c r="AA581" s="48"/>
    </row>
    <row r="582" spans="23:27" x14ac:dyDescent="0.25">
      <c r="W582" s="48"/>
      <c r="X582" s="48"/>
      <c r="Y582" s="48"/>
      <c r="Z582" s="48"/>
      <c r="AA582" s="48"/>
    </row>
    <row r="583" spans="23:27" x14ac:dyDescent="0.25">
      <c r="W583" s="48"/>
      <c r="X583" s="48"/>
      <c r="Y583" s="48"/>
      <c r="Z583" s="48"/>
      <c r="AA583" s="48"/>
    </row>
    <row r="584" spans="23:27" x14ac:dyDescent="0.25">
      <c r="W584" s="48"/>
      <c r="X584" s="48"/>
      <c r="Y584" s="48"/>
      <c r="Z584" s="48"/>
      <c r="AA584" s="48"/>
    </row>
    <row r="585" spans="23:27" x14ac:dyDescent="0.25">
      <c r="W585" s="48"/>
      <c r="X585" s="48"/>
      <c r="Y585" s="48"/>
      <c r="Z585" s="48"/>
      <c r="AA585" s="48"/>
    </row>
    <row r="586" spans="23:27" x14ac:dyDescent="0.25">
      <c r="W586" s="48"/>
      <c r="X586" s="48"/>
      <c r="Y586" s="48"/>
      <c r="Z586" s="48"/>
      <c r="AA586" s="48"/>
    </row>
    <row r="587" spans="23:27" x14ac:dyDescent="0.25">
      <c r="W587" s="48"/>
      <c r="X587" s="48"/>
      <c r="Y587" s="48"/>
      <c r="Z587" s="48"/>
      <c r="AA587" s="48"/>
    </row>
    <row r="588" spans="23:27" x14ac:dyDescent="0.25">
      <c r="W588" s="48"/>
      <c r="X588" s="48"/>
      <c r="Y588" s="48"/>
      <c r="Z588" s="48"/>
      <c r="AA588" s="48"/>
    </row>
    <row r="589" spans="23:27" x14ac:dyDescent="0.25">
      <c r="W589" s="48"/>
      <c r="X589" s="48"/>
      <c r="Y589" s="48"/>
      <c r="Z589" s="48"/>
      <c r="AA589" s="48"/>
    </row>
    <row r="590" spans="23:27" x14ac:dyDescent="0.25">
      <c r="W590" s="48"/>
      <c r="X590" s="48"/>
      <c r="Y590" s="48"/>
      <c r="Z590" s="48"/>
      <c r="AA590" s="48"/>
    </row>
    <row r="591" spans="23:27" x14ac:dyDescent="0.25">
      <c r="W591" s="48"/>
      <c r="X591" s="48"/>
      <c r="Y591" s="48"/>
      <c r="Z591" s="48"/>
      <c r="AA591" s="48"/>
    </row>
    <row r="592" spans="23:27" x14ac:dyDescent="0.25">
      <c r="W592" s="48"/>
      <c r="X592" s="48"/>
      <c r="Y592" s="48"/>
      <c r="Z592" s="48"/>
      <c r="AA592" s="48"/>
    </row>
    <row r="593" spans="23:27" x14ac:dyDescent="0.25">
      <c r="W593" s="48"/>
      <c r="X593" s="48"/>
      <c r="Y593" s="48"/>
      <c r="Z593" s="48"/>
      <c r="AA593" s="48"/>
    </row>
    <row r="594" spans="23:27" x14ac:dyDescent="0.25">
      <c r="W594" s="48"/>
      <c r="X594" s="48"/>
      <c r="Y594" s="48"/>
      <c r="Z594" s="48"/>
      <c r="AA594" s="48"/>
    </row>
    <row r="595" spans="23:27" x14ac:dyDescent="0.25">
      <c r="W595" s="48"/>
      <c r="X595" s="48"/>
      <c r="Y595" s="48"/>
      <c r="Z595" s="48"/>
      <c r="AA595" s="48"/>
    </row>
    <row r="596" spans="23:27" x14ac:dyDescent="0.25">
      <c r="W596" s="48"/>
      <c r="X596" s="48"/>
      <c r="Y596" s="48"/>
      <c r="Z596" s="48"/>
      <c r="AA596" s="48"/>
    </row>
    <row r="597" spans="23:27" x14ac:dyDescent="0.25">
      <c r="W597" s="48"/>
      <c r="X597" s="48"/>
      <c r="Y597" s="48"/>
      <c r="Z597" s="48"/>
      <c r="AA597" s="48"/>
    </row>
    <row r="598" spans="23:27" x14ac:dyDescent="0.25">
      <c r="W598" s="48"/>
      <c r="X598" s="48"/>
      <c r="Y598" s="48"/>
      <c r="Z598" s="48"/>
      <c r="AA598" s="48"/>
    </row>
    <row r="599" spans="23:27" x14ac:dyDescent="0.25">
      <c r="W599" s="48"/>
      <c r="X599" s="48"/>
      <c r="Y599" s="48"/>
      <c r="Z599" s="48"/>
      <c r="AA599" s="48"/>
    </row>
    <row r="600" spans="23:27" x14ac:dyDescent="0.25">
      <c r="W600" s="48"/>
      <c r="X600" s="48"/>
      <c r="Y600" s="48"/>
      <c r="Z600" s="48"/>
      <c r="AA600" s="48"/>
    </row>
    <row r="601" spans="23:27" x14ac:dyDescent="0.25">
      <c r="W601" s="48"/>
      <c r="X601" s="48"/>
      <c r="Y601" s="48"/>
      <c r="Z601" s="48"/>
      <c r="AA601" s="48"/>
    </row>
    <row r="602" spans="23:27" x14ac:dyDescent="0.25">
      <c r="W602" s="48"/>
      <c r="X602" s="48"/>
      <c r="Y602" s="48"/>
      <c r="Z602" s="48"/>
      <c r="AA602" s="48"/>
    </row>
    <row r="603" spans="23:27" x14ac:dyDescent="0.25">
      <c r="W603" s="48"/>
      <c r="X603" s="48"/>
      <c r="Y603" s="48"/>
      <c r="Z603" s="48"/>
      <c r="AA603" s="48"/>
    </row>
    <row r="604" spans="23:27" x14ac:dyDescent="0.25">
      <c r="W604" s="48"/>
      <c r="X604" s="48"/>
      <c r="Y604" s="48"/>
      <c r="Z604" s="48"/>
      <c r="AA604" s="48"/>
    </row>
    <row r="605" spans="23:27" x14ac:dyDescent="0.25">
      <c r="W605" s="48"/>
      <c r="X605" s="48"/>
      <c r="Y605" s="48"/>
      <c r="Z605" s="48"/>
      <c r="AA605" s="48"/>
    </row>
    <row r="606" spans="23:27" x14ac:dyDescent="0.25">
      <c r="W606" s="48"/>
      <c r="X606" s="48"/>
      <c r="Y606" s="48"/>
      <c r="Z606" s="48"/>
      <c r="AA606" s="48"/>
    </row>
    <row r="607" spans="23:27" x14ac:dyDescent="0.25">
      <c r="W607" s="48"/>
      <c r="X607" s="48"/>
      <c r="Y607" s="48"/>
      <c r="Z607" s="48"/>
      <c r="AA607" s="48"/>
    </row>
    <row r="608" spans="23:27" x14ac:dyDescent="0.25">
      <c r="W608" s="48"/>
      <c r="X608" s="48"/>
      <c r="Y608" s="48"/>
      <c r="Z608" s="48"/>
      <c r="AA608" s="48"/>
    </row>
    <row r="609" spans="23:27" x14ac:dyDescent="0.25">
      <c r="W609" s="48"/>
      <c r="X609" s="48"/>
      <c r="Y609" s="48"/>
      <c r="Z609" s="48"/>
      <c r="AA609" s="48"/>
    </row>
    <row r="610" spans="23:27" x14ac:dyDescent="0.25">
      <c r="W610" s="48"/>
      <c r="X610" s="48"/>
      <c r="Y610" s="48"/>
      <c r="Z610" s="48"/>
      <c r="AA610" s="48"/>
    </row>
    <row r="611" spans="23:27" x14ac:dyDescent="0.25">
      <c r="W611" s="48"/>
      <c r="X611" s="48"/>
      <c r="Y611" s="48"/>
      <c r="Z611" s="48"/>
      <c r="AA611" s="48"/>
    </row>
    <row r="612" spans="23:27" x14ac:dyDescent="0.25">
      <c r="W612" s="48"/>
      <c r="X612" s="48"/>
      <c r="Y612" s="48"/>
      <c r="Z612" s="48"/>
      <c r="AA612" s="48"/>
    </row>
    <row r="613" spans="23:27" x14ac:dyDescent="0.25">
      <c r="W613" s="48"/>
      <c r="X613" s="48"/>
      <c r="Y613" s="48"/>
      <c r="Z613" s="48"/>
      <c r="AA613" s="48"/>
    </row>
    <row r="614" spans="23:27" x14ac:dyDescent="0.25">
      <c r="W614" s="48"/>
      <c r="X614" s="48"/>
      <c r="Y614" s="48"/>
      <c r="Z614" s="48"/>
      <c r="AA614" s="48"/>
    </row>
    <row r="615" spans="23:27" x14ac:dyDescent="0.25">
      <c r="W615" s="48"/>
      <c r="X615" s="48"/>
      <c r="Y615" s="48"/>
      <c r="Z615" s="48"/>
      <c r="AA615" s="48"/>
    </row>
    <row r="616" spans="23:27" x14ac:dyDescent="0.25">
      <c r="W616" s="48"/>
      <c r="X616" s="48"/>
      <c r="Y616" s="48"/>
      <c r="Z616" s="48"/>
      <c r="AA616" s="48"/>
    </row>
    <row r="617" spans="23:27" x14ac:dyDescent="0.25">
      <c r="W617" s="48"/>
      <c r="X617" s="48"/>
      <c r="Y617" s="48"/>
      <c r="Z617" s="48"/>
      <c r="AA617" s="48"/>
    </row>
    <row r="618" spans="23:27" x14ac:dyDescent="0.25">
      <c r="W618" s="48"/>
      <c r="X618" s="48"/>
      <c r="Y618" s="48"/>
      <c r="Z618" s="48"/>
      <c r="AA618" s="48"/>
    </row>
    <row r="619" spans="23:27" x14ac:dyDescent="0.25">
      <c r="W619" s="48"/>
      <c r="X619" s="48"/>
      <c r="Y619" s="48"/>
      <c r="Z619" s="48"/>
      <c r="AA619" s="48"/>
    </row>
    <row r="620" spans="23:27" x14ac:dyDescent="0.25">
      <c r="W620" s="48"/>
      <c r="X620" s="48"/>
      <c r="Y620" s="48"/>
      <c r="Z620" s="48"/>
      <c r="AA620" s="48"/>
    </row>
    <row r="621" spans="23:27" x14ac:dyDescent="0.25">
      <c r="W621" s="48"/>
      <c r="X621" s="48"/>
      <c r="Y621" s="48"/>
      <c r="Z621" s="48"/>
      <c r="AA621" s="48"/>
    </row>
    <row r="622" spans="23:27" x14ac:dyDescent="0.25">
      <c r="W622" s="48"/>
      <c r="X622" s="48"/>
      <c r="Y622" s="48"/>
      <c r="Z622" s="48"/>
      <c r="AA622" s="48"/>
    </row>
    <row r="623" spans="23:27" x14ac:dyDescent="0.25">
      <c r="W623" s="48"/>
      <c r="X623" s="48"/>
      <c r="Y623" s="48"/>
      <c r="Z623" s="48"/>
      <c r="AA623" s="48"/>
    </row>
    <row r="624" spans="23:27" x14ac:dyDescent="0.25">
      <c r="W624" s="48"/>
      <c r="X624" s="48"/>
      <c r="Y624" s="48"/>
      <c r="Z624" s="48"/>
      <c r="AA624" s="48"/>
    </row>
    <row r="625" spans="23:27" x14ac:dyDescent="0.25">
      <c r="W625" s="48"/>
      <c r="X625" s="48"/>
      <c r="Y625" s="48"/>
      <c r="Z625" s="48"/>
      <c r="AA625" s="48"/>
    </row>
    <row r="626" spans="23:27" x14ac:dyDescent="0.25">
      <c r="W626" s="48"/>
      <c r="X626" s="48"/>
      <c r="Y626" s="48"/>
      <c r="Z626" s="48"/>
      <c r="AA626" s="48"/>
    </row>
    <row r="627" spans="23:27" x14ac:dyDescent="0.25">
      <c r="W627" s="48"/>
      <c r="X627" s="48"/>
      <c r="Y627" s="48"/>
      <c r="Z627" s="48"/>
      <c r="AA627" s="48"/>
    </row>
    <row r="628" spans="23:27" x14ac:dyDescent="0.25">
      <c r="W628" s="48"/>
      <c r="X628" s="48"/>
      <c r="Y628" s="48"/>
      <c r="Z628" s="48"/>
      <c r="AA628" s="48"/>
    </row>
    <row r="629" spans="23:27" x14ac:dyDescent="0.25">
      <c r="W629" s="48"/>
      <c r="X629" s="48"/>
      <c r="Y629" s="48"/>
      <c r="Z629" s="48"/>
      <c r="AA629" s="48"/>
    </row>
    <row r="630" spans="23:27" x14ac:dyDescent="0.25">
      <c r="W630" s="48"/>
      <c r="X630" s="48"/>
      <c r="Y630" s="48"/>
      <c r="Z630" s="48"/>
      <c r="AA630" s="48"/>
    </row>
    <row r="631" spans="23:27" x14ac:dyDescent="0.25">
      <c r="W631" s="48"/>
      <c r="X631" s="48"/>
      <c r="Y631" s="48"/>
      <c r="Z631" s="48"/>
      <c r="AA631" s="48"/>
    </row>
    <row r="632" spans="23:27" x14ac:dyDescent="0.25">
      <c r="W632" s="48"/>
      <c r="X632" s="48"/>
      <c r="Y632" s="48"/>
      <c r="Z632" s="48"/>
      <c r="AA632" s="48"/>
    </row>
    <row r="633" spans="23:27" x14ac:dyDescent="0.25">
      <c r="W633" s="48"/>
      <c r="X633" s="48"/>
      <c r="Y633" s="48"/>
      <c r="Z633" s="48"/>
      <c r="AA633" s="48"/>
    </row>
    <row r="634" spans="23:27" x14ac:dyDescent="0.25">
      <c r="W634" s="48"/>
      <c r="X634" s="48"/>
      <c r="Y634" s="48"/>
      <c r="Z634" s="48"/>
      <c r="AA634" s="48"/>
    </row>
    <row r="635" spans="23:27" x14ac:dyDescent="0.25">
      <c r="W635" s="48"/>
      <c r="X635" s="48"/>
      <c r="Y635" s="48"/>
      <c r="Z635" s="48"/>
      <c r="AA635" s="48"/>
    </row>
    <row r="636" spans="23:27" x14ac:dyDescent="0.25">
      <c r="W636" s="48"/>
      <c r="X636" s="48"/>
      <c r="Y636" s="48"/>
      <c r="Z636" s="48"/>
      <c r="AA636" s="48"/>
    </row>
    <row r="637" spans="23:27" x14ac:dyDescent="0.25">
      <c r="W637" s="48"/>
      <c r="X637" s="48"/>
      <c r="Y637" s="48"/>
      <c r="Z637" s="48"/>
      <c r="AA637" s="48"/>
    </row>
    <row r="638" spans="23:27" x14ac:dyDescent="0.25">
      <c r="W638" s="48"/>
      <c r="X638" s="48"/>
      <c r="Y638" s="48"/>
      <c r="Z638" s="48"/>
      <c r="AA638" s="48"/>
    </row>
    <row r="639" spans="23:27" x14ac:dyDescent="0.25">
      <c r="W639" s="48"/>
      <c r="X639" s="48"/>
      <c r="Y639" s="48"/>
      <c r="Z639" s="48"/>
      <c r="AA639" s="48"/>
    </row>
    <row r="640" spans="23:27" x14ac:dyDescent="0.25">
      <c r="W640" s="48"/>
      <c r="X640" s="48"/>
      <c r="Y640" s="48"/>
      <c r="Z640" s="48"/>
      <c r="AA640" s="48"/>
    </row>
    <row r="641" spans="23:27" x14ac:dyDescent="0.25">
      <c r="W641" s="48"/>
      <c r="X641" s="48"/>
      <c r="Y641" s="48"/>
      <c r="Z641" s="48"/>
      <c r="AA641" s="48"/>
    </row>
    <row r="642" spans="23:27" x14ac:dyDescent="0.25">
      <c r="W642" s="48"/>
      <c r="X642" s="48"/>
      <c r="Y642" s="48"/>
      <c r="Z642" s="48"/>
      <c r="AA642" s="48"/>
    </row>
    <row r="643" spans="23:27" x14ac:dyDescent="0.25">
      <c r="W643" s="48"/>
      <c r="X643" s="48"/>
      <c r="Y643" s="48"/>
      <c r="Z643" s="48"/>
      <c r="AA643" s="48"/>
    </row>
    <row r="644" spans="23:27" x14ac:dyDescent="0.25">
      <c r="W644" s="48"/>
      <c r="X644" s="48"/>
      <c r="Y644" s="48"/>
      <c r="Z644" s="48"/>
      <c r="AA644" s="48"/>
    </row>
    <row r="645" spans="23:27" x14ac:dyDescent="0.25">
      <c r="W645" s="48"/>
      <c r="X645" s="48"/>
      <c r="Y645" s="48"/>
      <c r="Z645" s="48"/>
      <c r="AA645" s="48"/>
    </row>
    <row r="646" spans="23:27" x14ac:dyDescent="0.25">
      <c r="W646" s="48"/>
      <c r="X646" s="48"/>
      <c r="Y646" s="48"/>
      <c r="Z646" s="48"/>
      <c r="AA646" s="48"/>
    </row>
    <row r="647" spans="23:27" x14ac:dyDescent="0.25">
      <c r="W647" s="48"/>
      <c r="X647" s="48"/>
      <c r="Y647" s="48"/>
      <c r="Z647" s="48"/>
      <c r="AA647" s="48"/>
    </row>
    <row r="648" spans="23:27" x14ac:dyDescent="0.25">
      <c r="W648" s="48"/>
      <c r="X648" s="48"/>
      <c r="Y648" s="48"/>
      <c r="Z648" s="48"/>
      <c r="AA648" s="48"/>
    </row>
    <row r="649" spans="23:27" x14ac:dyDescent="0.25">
      <c r="W649" s="48"/>
      <c r="X649" s="48"/>
      <c r="Y649" s="48"/>
      <c r="Z649" s="48"/>
      <c r="AA649" s="48"/>
    </row>
    <row r="650" spans="23:27" x14ac:dyDescent="0.25">
      <c r="W650" s="48"/>
      <c r="X650" s="48"/>
      <c r="Y650" s="48"/>
      <c r="Z650" s="48"/>
      <c r="AA650" s="48"/>
    </row>
    <row r="651" spans="23:27" x14ac:dyDescent="0.25">
      <c r="W651" s="48"/>
      <c r="X651" s="48"/>
      <c r="Y651" s="48"/>
      <c r="Z651" s="48"/>
      <c r="AA651" s="48"/>
    </row>
    <row r="652" spans="23:27" x14ac:dyDescent="0.25">
      <c r="W652" s="48"/>
      <c r="X652" s="48"/>
      <c r="Y652" s="48"/>
      <c r="Z652" s="48"/>
      <c r="AA652" s="48"/>
    </row>
    <row r="653" spans="23:27" x14ac:dyDescent="0.25">
      <c r="W653" s="48"/>
      <c r="X653" s="48"/>
      <c r="Y653" s="48"/>
      <c r="Z653" s="48"/>
      <c r="AA653" s="48"/>
    </row>
    <row r="654" spans="23:27" x14ac:dyDescent="0.25">
      <c r="W654" s="48"/>
      <c r="X654" s="48"/>
      <c r="Y654" s="48"/>
      <c r="Z654" s="48"/>
      <c r="AA654" s="48"/>
    </row>
    <row r="655" spans="23:27" x14ac:dyDescent="0.25">
      <c r="W655" s="48"/>
      <c r="X655" s="48"/>
      <c r="Y655" s="48"/>
      <c r="Z655" s="48"/>
      <c r="AA655" s="48"/>
    </row>
    <row r="656" spans="23:27" x14ac:dyDescent="0.25">
      <c r="W656" s="48"/>
      <c r="X656" s="48"/>
      <c r="Y656" s="48"/>
      <c r="Z656" s="48"/>
      <c r="AA656" s="48"/>
    </row>
    <row r="657" spans="23:27" x14ac:dyDescent="0.25">
      <c r="W657" s="48"/>
      <c r="X657" s="48"/>
      <c r="Y657" s="48"/>
      <c r="Z657" s="48"/>
      <c r="AA657" s="48"/>
    </row>
    <row r="658" spans="23:27" x14ac:dyDescent="0.25">
      <c r="W658" s="48"/>
      <c r="X658" s="48"/>
      <c r="Y658" s="48"/>
      <c r="Z658" s="48"/>
      <c r="AA658" s="48"/>
    </row>
    <row r="659" spans="23:27" x14ac:dyDescent="0.25">
      <c r="W659" s="48"/>
      <c r="X659" s="48"/>
      <c r="Y659" s="48"/>
      <c r="Z659" s="48"/>
      <c r="AA659" s="48"/>
    </row>
    <row r="660" spans="23:27" x14ac:dyDescent="0.25">
      <c r="W660" s="48"/>
      <c r="X660" s="48"/>
      <c r="Y660" s="48"/>
      <c r="Z660" s="48"/>
      <c r="AA660" s="48"/>
    </row>
    <row r="661" spans="23:27" x14ac:dyDescent="0.25">
      <c r="W661" s="48"/>
      <c r="X661" s="48"/>
      <c r="Y661" s="48"/>
      <c r="Z661" s="48"/>
      <c r="AA661" s="48"/>
    </row>
    <row r="662" spans="23:27" x14ac:dyDescent="0.25">
      <c r="W662" s="48"/>
      <c r="X662" s="48"/>
      <c r="Y662" s="48"/>
      <c r="Z662" s="48"/>
      <c r="AA662" s="48"/>
    </row>
    <row r="663" spans="23:27" x14ac:dyDescent="0.25">
      <c r="W663" s="48"/>
      <c r="X663" s="48"/>
      <c r="Y663" s="48"/>
      <c r="Z663" s="48"/>
      <c r="AA663" s="48"/>
    </row>
    <row r="664" spans="23:27" x14ac:dyDescent="0.25">
      <c r="W664" s="48"/>
      <c r="X664" s="48"/>
      <c r="Y664" s="48"/>
      <c r="Z664" s="48"/>
      <c r="AA664" s="48"/>
    </row>
    <row r="665" spans="23:27" x14ac:dyDescent="0.25">
      <c r="W665" s="48"/>
      <c r="X665" s="48"/>
      <c r="Y665" s="48"/>
      <c r="Z665" s="48"/>
      <c r="AA665" s="48"/>
    </row>
    <row r="666" spans="23:27" x14ac:dyDescent="0.25">
      <c r="W666" s="48"/>
      <c r="X666" s="48"/>
      <c r="Y666" s="48"/>
      <c r="Z666" s="48"/>
      <c r="AA666" s="48"/>
    </row>
    <row r="667" spans="23:27" x14ac:dyDescent="0.25">
      <c r="W667" s="48"/>
      <c r="X667" s="48"/>
      <c r="Y667" s="48"/>
      <c r="Z667" s="48"/>
      <c r="AA667" s="48"/>
    </row>
    <row r="668" spans="23:27" x14ac:dyDescent="0.25">
      <c r="W668" s="48"/>
      <c r="X668" s="48"/>
      <c r="Y668" s="48"/>
      <c r="Z668" s="48"/>
      <c r="AA668" s="48"/>
    </row>
    <row r="669" spans="23:27" x14ac:dyDescent="0.25">
      <c r="W669" s="48"/>
      <c r="X669" s="48"/>
      <c r="Y669" s="48"/>
      <c r="Z669" s="48"/>
      <c r="AA669" s="48"/>
    </row>
    <row r="670" spans="23:27" x14ac:dyDescent="0.25">
      <c r="W670" s="48"/>
      <c r="X670" s="48"/>
      <c r="Y670" s="48"/>
      <c r="Z670" s="48"/>
      <c r="AA670" s="48"/>
    </row>
    <row r="671" spans="23:27" x14ac:dyDescent="0.25">
      <c r="W671" s="48"/>
      <c r="X671" s="48"/>
      <c r="Y671" s="48"/>
      <c r="Z671" s="48"/>
      <c r="AA671" s="48"/>
    </row>
    <row r="672" spans="23:27" x14ac:dyDescent="0.25">
      <c r="W672" s="48"/>
      <c r="X672" s="48"/>
      <c r="Y672" s="48"/>
      <c r="Z672" s="48"/>
      <c r="AA672" s="48"/>
    </row>
    <row r="673" spans="23:27" x14ac:dyDescent="0.25">
      <c r="W673" s="48"/>
      <c r="X673" s="48"/>
      <c r="Y673" s="48"/>
      <c r="Z673" s="48"/>
      <c r="AA673" s="48"/>
    </row>
    <row r="674" spans="23:27" x14ac:dyDescent="0.25">
      <c r="W674" s="48"/>
      <c r="X674" s="48"/>
      <c r="Y674" s="48"/>
      <c r="Z674" s="48"/>
      <c r="AA674" s="48"/>
    </row>
    <row r="675" spans="23:27" x14ac:dyDescent="0.25">
      <c r="W675" s="48"/>
      <c r="X675" s="48"/>
      <c r="Y675" s="48"/>
      <c r="Z675" s="48"/>
      <c r="AA675" s="48"/>
    </row>
    <row r="676" spans="23:27" x14ac:dyDescent="0.25">
      <c r="W676" s="48"/>
      <c r="X676" s="48"/>
      <c r="Y676" s="48"/>
      <c r="Z676" s="48"/>
      <c r="AA676" s="48"/>
    </row>
    <row r="677" spans="23:27" x14ac:dyDescent="0.25">
      <c r="W677" s="48"/>
      <c r="X677" s="48"/>
      <c r="Y677" s="48"/>
      <c r="Z677" s="48"/>
      <c r="AA677" s="48"/>
    </row>
    <row r="678" spans="23:27" x14ac:dyDescent="0.25">
      <c r="W678" s="48"/>
      <c r="X678" s="48"/>
      <c r="Y678" s="48"/>
      <c r="Z678" s="48"/>
      <c r="AA678" s="48"/>
    </row>
    <row r="679" spans="23:27" x14ac:dyDescent="0.25">
      <c r="W679" s="48"/>
      <c r="X679" s="48"/>
      <c r="Y679" s="48"/>
      <c r="Z679" s="48"/>
      <c r="AA679" s="48"/>
    </row>
    <row r="680" spans="23:27" x14ac:dyDescent="0.25">
      <c r="W680" s="48"/>
      <c r="X680" s="48"/>
      <c r="Y680" s="48"/>
      <c r="Z680" s="48"/>
      <c r="AA680" s="48"/>
    </row>
    <row r="681" spans="23:27" x14ac:dyDescent="0.25">
      <c r="W681" s="48"/>
      <c r="X681" s="48"/>
      <c r="Y681" s="48"/>
      <c r="Z681" s="48"/>
      <c r="AA681" s="48"/>
    </row>
    <row r="682" spans="23:27" x14ac:dyDescent="0.25">
      <c r="W682" s="48"/>
      <c r="X682" s="48"/>
      <c r="Y682" s="48"/>
      <c r="Z682" s="48"/>
      <c r="AA682" s="48"/>
    </row>
    <row r="683" spans="23:27" x14ac:dyDescent="0.25">
      <c r="W683" s="48"/>
      <c r="X683" s="48"/>
      <c r="Y683" s="48"/>
      <c r="Z683" s="48"/>
      <c r="AA683" s="48"/>
    </row>
    <row r="684" spans="23:27" x14ac:dyDescent="0.25">
      <c r="W684" s="48"/>
      <c r="X684" s="48"/>
      <c r="Y684" s="48"/>
      <c r="Z684" s="48"/>
      <c r="AA684" s="48"/>
    </row>
    <row r="685" spans="23:27" x14ac:dyDescent="0.25">
      <c r="W685" s="48"/>
      <c r="X685" s="48"/>
      <c r="Y685" s="48"/>
      <c r="Z685" s="48"/>
      <c r="AA685" s="48"/>
    </row>
    <row r="686" spans="23:27" x14ac:dyDescent="0.25">
      <c r="W686" s="48"/>
      <c r="X686" s="48"/>
      <c r="Y686" s="48"/>
      <c r="Z686" s="48"/>
      <c r="AA686" s="48"/>
    </row>
    <row r="687" spans="23:27" x14ac:dyDescent="0.25">
      <c r="W687" s="48"/>
      <c r="X687" s="48"/>
      <c r="Y687" s="48"/>
      <c r="Z687" s="48"/>
      <c r="AA687" s="48"/>
    </row>
    <row r="688" spans="23:27" x14ac:dyDescent="0.25">
      <c r="W688" s="48"/>
      <c r="X688" s="48"/>
      <c r="Y688" s="48"/>
      <c r="Z688" s="48"/>
      <c r="AA688" s="48"/>
    </row>
    <row r="689" spans="23:27" x14ac:dyDescent="0.25">
      <c r="W689" s="48"/>
      <c r="X689" s="48"/>
      <c r="Y689" s="48"/>
      <c r="Z689" s="48"/>
      <c r="AA689" s="48"/>
    </row>
    <row r="690" spans="23:27" x14ac:dyDescent="0.25">
      <c r="W690" s="48"/>
      <c r="X690" s="48"/>
      <c r="Y690" s="48"/>
      <c r="Z690" s="48"/>
      <c r="AA690" s="48"/>
    </row>
    <row r="691" spans="23:27" x14ac:dyDescent="0.25">
      <c r="W691" s="48"/>
      <c r="X691" s="48"/>
      <c r="Y691" s="48"/>
      <c r="Z691" s="48"/>
      <c r="AA691" s="48"/>
    </row>
    <row r="692" spans="23:27" x14ac:dyDescent="0.25">
      <c r="W692" s="48"/>
      <c r="X692" s="48"/>
      <c r="Y692" s="48"/>
      <c r="Z692" s="48"/>
      <c r="AA692" s="48"/>
    </row>
    <row r="693" spans="23:27" x14ac:dyDescent="0.25">
      <c r="W693" s="48"/>
      <c r="X693" s="48"/>
      <c r="Y693" s="48"/>
      <c r="Z693" s="48"/>
      <c r="AA693" s="48"/>
    </row>
    <row r="694" spans="23:27" x14ac:dyDescent="0.25">
      <c r="W694" s="48"/>
      <c r="X694" s="48"/>
      <c r="Y694" s="48"/>
      <c r="Z694" s="48"/>
      <c r="AA694" s="48"/>
    </row>
    <row r="695" spans="23:27" x14ac:dyDescent="0.25">
      <c r="W695" s="48"/>
      <c r="X695" s="48"/>
      <c r="Y695" s="48"/>
      <c r="Z695" s="48"/>
      <c r="AA695" s="48"/>
    </row>
    <row r="696" spans="23:27" x14ac:dyDescent="0.25">
      <c r="W696" s="48"/>
      <c r="X696" s="48"/>
      <c r="Y696" s="48"/>
      <c r="Z696" s="48"/>
      <c r="AA696" s="48"/>
    </row>
    <row r="697" spans="23:27" x14ac:dyDescent="0.25">
      <c r="W697" s="48"/>
      <c r="X697" s="48"/>
      <c r="Y697" s="48"/>
      <c r="Z697" s="48"/>
      <c r="AA697" s="48"/>
    </row>
    <row r="698" spans="23:27" x14ac:dyDescent="0.25">
      <c r="W698" s="48"/>
      <c r="X698" s="48"/>
      <c r="Y698" s="48"/>
      <c r="Z698" s="48"/>
      <c r="AA698" s="48"/>
    </row>
    <row r="699" spans="23:27" x14ac:dyDescent="0.25">
      <c r="W699" s="48"/>
      <c r="X699" s="48"/>
      <c r="Y699" s="48"/>
      <c r="Z699" s="48"/>
      <c r="AA699" s="48"/>
    </row>
    <row r="700" spans="23:27" x14ac:dyDescent="0.25">
      <c r="W700" s="48"/>
      <c r="X700" s="48"/>
      <c r="Y700" s="48"/>
      <c r="Z700" s="48"/>
      <c r="AA700" s="48"/>
    </row>
    <row r="701" spans="23:27" x14ac:dyDescent="0.25">
      <c r="W701" s="48"/>
      <c r="X701" s="48"/>
      <c r="Y701" s="48"/>
      <c r="Z701" s="48"/>
      <c r="AA701" s="48"/>
    </row>
    <row r="702" spans="23:27" x14ac:dyDescent="0.25">
      <c r="W702" s="48"/>
      <c r="X702" s="48"/>
      <c r="Y702" s="48"/>
      <c r="Z702" s="48"/>
      <c r="AA702" s="48"/>
    </row>
    <row r="703" spans="23:27" x14ac:dyDescent="0.25">
      <c r="W703" s="48"/>
      <c r="X703" s="48"/>
      <c r="Y703" s="48"/>
      <c r="Z703" s="48"/>
      <c r="AA703" s="48"/>
    </row>
    <row r="704" spans="23:27" x14ac:dyDescent="0.25">
      <c r="W704" s="48"/>
      <c r="X704" s="48"/>
      <c r="Y704" s="48"/>
      <c r="Z704" s="48"/>
      <c r="AA704" s="48"/>
    </row>
    <row r="705" spans="23:27" x14ac:dyDescent="0.25">
      <c r="W705" s="48"/>
      <c r="X705" s="48"/>
      <c r="Y705" s="48"/>
      <c r="Z705" s="48"/>
      <c r="AA705" s="48"/>
    </row>
    <row r="706" spans="23:27" x14ac:dyDescent="0.25">
      <c r="W706" s="48"/>
      <c r="X706" s="48"/>
      <c r="Y706" s="48"/>
      <c r="Z706" s="48"/>
      <c r="AA706" s="48"/>
    </row>
    <row r="707" spans="23:27" x14ac:dyDescent="0.25">
      <c r="W707" s="48"/>
      <c r="X707" s="48"/>
      <c r="Y707" s="48"/>
      <c r="Z707" s="48"/>
      <c r="AA707" s="48"/>
    </row>
    <row r="708" spans="23:27" x14ac:dyDescent="0.25">
      <c r="W708" s="48"/>
      <c r="X708" s="48"/>
      <c r="Y708" s="48"/>
      <c r="Z708" s="48"/>
      <c r="AA708" s="48"/>
    </row>
    <row r="709" spans="23:27" x14ac:dyDescent="0.25">
      <c r="W709" s="48"/>
      <c r="X709" s="48"/>
      <c r="Y709" s="48"/>
      <c r="Z709" s="48"/>
      <c r="AA709" s="48"/>
    </row>
    <row r="710" spans="23:27" x14ac:dyDescent="0.25">
      <c r="W710" s="48"/>
      <c r="X710" s="48"/>
      <c r="Y710" s="48"/>
      <c r="Z710" s="48"/>
      <c r="AA710" s="48"/>
    </row>
    <row r="711" spans="23:27" x14ac:dyDescent="0.25">
      <c r="W711" s="48"/>
      <c r="X711" s="48"/>
      <c r="Y711" s="48"/>
      <c r="Z711" s="48"/>
      <c r="AA711" s="48"/>
    </row>
    <row r="712" spans="23:27" x14ac:dyDescent="0.25">
      <c r="W712" s="48"/>
      <c r="X712" s="48"/>
      <c r="Y712" s="48"/>
      <c r="Z712" s="48"/>
      <c r="AA712" s="48"/>
    </row>
    <row r="713" spans="23:27" x14ac:dyDescent="0.25">
      <c r="W713" s="48"/>
      <c r="X713" s="48"/>
      <c r="Y713" s="48"/>
      <c r="Z713" s="48"/>
      <c r="AA713" s="48"/>
    </row>
    <row r="714" spans="23:27" x14ac:dyDescent="0.25">
      <c r="W714" s="48"/>
      <c r="X714" s="48"/>
      <c r="Y714" s="48"/>
      <c r="Z714" s="48"/>
      <c r="AA714" s="48"/>
    </row>
    <row r="715" spans="23:27" x14ac:dyDescent="0.25">
      <c r="W715" s="48"/>
      <c r="X715" s="48"/>
      <c r="Y715" s="48"/>
      <c r="Z715" s="48"/>
      <c r="AA715" s="48"/>
    </row>
    <row r="716" spans="23:27" x14ac:dyDescent="0.25">
      <c r="W716" s="48"/>
      <c r="X716" s="48"/>
      <c r="Y716" s="48"/>
      <c r="Z716" s="48"/>
      <c r="AA716" s="48"/>
    </row>
    <row r="717" spans="23:27" x14ac:dyDescent="0.25">
      <c r="W717" s="48"/>
      <c r="X717" s="48"/>
      <c r="Y717" s="48"/>
      <c r="Z717" s="48"/>
      <c r="AA717" s="48"/>
    </row>
    <row r="718" spans="23:27" x14ac:dyDescent="0.25">
      <c r="W718" s="48"/>
      <c r="X718" s="48"/>
      <c r="Y718" s="48"/>
      <c r="Z718" s="48"/>
      <c r="AA718" s="48"/>
    </row>
    <row r="719" spans="23:27" x14ac:dyDescent="0.25">
      <c r="W719" s="48"/>
      <c r="X719" s="48"/>
      <c r="Y719" s="48"/>
      <c r="Z719" s="48"/>
      <c r="AA719" s="48"/>
    </row>
    <row r="720" spans="23:27" x14ac:dyDescent="0.25">
      <c r="W720" s="48"/>
      <c r="X720" s="48"/>
      <c r="Y720" s="48"/>
      <c r="Z720" s="48"/>
      <c r="AA720" s="48"/>
    </row>
    <row r="721" spans="23:27" x14ac:dyDescent="0.25">
      <c r="W721" s="48"/>
      <c r="X721" s="48"/>
      <c r="Y721" s="48"/>
      <c r="Z721" s="48"/>
      <c r="AA721" s="48"/>
    </row>
    <row r="722" spans="23:27" x14ac:dyDescent="0.25">
      <c r="W722" s="48"/>
      <c r="X722" s="48"/>
      <c r="Y722" s="48"/>
      <c r="Z722" s="48"/>
      <c r="AA722" s="48"/>
    </row>
    <row r="723" spans="23:27" x14ac:dyDescent="0.25">
      <c r="W723" s="48"/>
      <c r="X723" s="48"/>
      <c r="Y723" s="48"/>
      <c r="Z723" s="48"/>
      <c r="AA723" s="48"/>
    </row>
    <row r="724" spans="23:27" x14ac:dyDescent="0.25">
      <c r="W724" s="48"/>
      <c r="X724" s="48"/>
      <c r="Y724" s="48"/>
      <c r="Z724" s="48"/>
      <c r="AA724" s="48"/>
    </row>
    <row r="725" spans="23:27" x14ac:dyDescent="0.25">
      <c r="W725" s="48"/>
      <c r="X725" s="48"/>
      <c r="Y725" s="48"/>
      <c r="Z725" s="48"/>
      <c r="AA725" s="48"/>
    </row>
    <row r="726" spans="23:27" x14ac:dyDescent="0.25">
      <c r="W726" s="48"/>
      <c r="X726" s="48"/>
      <c r="Y726" s="48"/>
      <c r="Z726" s="48"/>
      <c r="AA726" s="48"/>
    </row>
    <row r="727" spans="23:27" x14ac:dyDescent="0.25">
      <c r="W727" s="48"/>
      <c r="X727" s="48"/>
      <c r="Y727" s="48"/>
      <c r="Z727" s="48"/>
      <c r="AA727" s="48"/>
    </row>
    <row r="728" spans="23:27" x14ac:dyDescent="0.25">
      <c r="W728" s="48"/>
      <c r="X728" s="48"/>
      <c r="Y728" s="48"/>
      <c r="Z728" s="48"/>
      <c r="AA728" s="48"/>
    </row>
    <row r="729" spans="23:27" x14ac:dyDescent="0.25">
      <c r="W729" s="48"/>
      <c r="X729" s="48"/>
      <c r="Y729" s="48"/>
      <c r="Z729" s="48"/>
      <c r="AA729" s="48"/>
    </row>
    <row r="730" spans="23:27" x14ac:dyDescent="0.25">
      <c r="W730" s="48"/>
      <c r="X730" s="48"/>
      <c r="Y730" s="48"/>
      <c r="Z730" s="48"/>
      <c r="AA730" s="48"/>
    </row>
    <row r="731" spans="23:27" x14ac:dyDescent="0.25">
      <c r="W731" s="48"/>
      <c r="X731" s="48"/>
      <c r="Y731" s="48"/>
      <c r="Z731" s="48"/>
      <c r="AA731" s="48"/>
    </row>
    <row r="732" spans="23:27" x14ac:dyDescent="0.25">
      <c r="W732" s="48"/>
      <c r="X732" s="48"/>
      <c r="Y732" s="48"/>
      <c r="Z732" s="48"/>
      <c r="AA732" s="48"/>
    </row>
    <row r="733" spans="23:27" x14ac:dyDescent="0.25">
      <c r="W733" s="48"/>
      <c r="X733" s="48"/>
      <c r="Y733" s="48"/>
      <c r="Z733" s="48"/>
      <c r="AA733" s="48"/>
    </row>
    <row r="734" spans="23:27" x14ac:dyDescent="0.25">
      <c r="W734" s="48"/>
      <c r="X734" s="48"/>
      <c r="Y734" s="48"/>
      <c r="Z734" s="48"/>
      <c r="AA734" s="48"/>
    </row>
    <row r="735" spans="23:27" x14ac:dyDescent="0.25">
      <c r="W735" s="48"/>
      <c r="X735" s="48"/>
      <c r="Y735" s="48"/>
      <c r="Z735" s="48"/>
      <c r="AA735" s="48"/>
    </row>
    <row r="736" spans="23:27" x14ac:dyDescent="0.25">
      <c r="W736" s="48"/>
      <c r="X736" s="48"/>
      <c r="Y736" s="48"/>
      <c r="Z736" s="48"/>
      <c r="AA736" s="48"/>
    </row>
    <row r="737" spans="23:27" x14ac:dyDescent="0.25">
      <c r="W737" s="48"/>
      <c r="X737" s="48"/>
      <c r="Y737" s="48"/>
      <c r="Z737" s="48"/>
      <c r="AA737" s="48"/>
    </row>
    <row r="738" spans="23:27" x14ac:dyDescent="0.25">
      <c r="W738" s="48"/>
      <c r="X738" s="48"/>
      <c r="Y738" s="48"/>
      <c r="Z738" s="48"/>
      <c r="AA738" s="48"/>
    </row>
    <row r="739" spans="23:27" x14ac:dyDescent="0.25">
      <c r="W739" s="48"/>
      <c r="X739" s="48"/>
      <c r="Y739" s="48"/>
      <c r="Z739" s="48"/>
      <c r="AA739" s="48"/>
    </row>
    <row r="740" spans="23:27" x14ac:dyDescent="0.25">
      <c r="W740" s="48"/>
      <c r="X740" s="48"/>
      <c r="Y740" s="48"/>
      <c r="Z740" s="48"/>
      <c r="AA740" s="48"/>
    </row>
    <row r="741" spans="23:27" x14ac:dyDescent="0.25">
      <c r="W741" s="48"/>
      <c r="X741" s="48"/>
      <c r="Y741" s="48"/>
      <c r="Z741" s="48"/>
      <c r="AA741" s="48"/>
    </row>
    <row r="742" spans="23:27" x14ac:dyDescent="0.25">
      <c r="W742" s="48"/>
      <c r="X742" s="48"/>
      <c r="Y742" s="48"/>
      <c r="Z742" s="48"/>
      <c r="AA742" s="48"/>
    </row>
    <row r="743" spans="23:27" x14ac:dyDescent="0.25">
      <c r="W743" s="48"/>
      <c r="X743" s="48"/>
      <c r="Y743" s="48"/>
      <c r="Z743" s="48"/>
      <c r="AA743" s="48"/>
    </row>
    <row r="744" spans="23:27" x14ac:dyDescent="0.25">
      <c r="W744" s="48"/>
      <c r="X744" s="48"/>
      <c r="Y744" s="48"/>
      <c r="Z744" s="48"/>
      <c r="AA744" s="48"/>
    </row>
    <row r="745" spans="23:27" x14ac:dyDescent="0.25">
      <c r="W745" s="48"/>
      <c r="X745" s="48"/>
      <c r="Y745" s="48"/>
      <c r="Z745" s="48"/>
      <c r="AA745" s="48"/>
    </row>
    <row r="746" spans="23:27" x14ac:dyDescent="0.25">
      <c r="W746" s="48"/>
      <c r="X746" s="48"/>
      <c r="Y746" s="48"/>
      <c r="Z746" s="48"/>
      <c r="AA746" s="48"/>
    </row>
    <row r="747" spans="23:27" x14ac:dyDescent="0.25">
      <c r="W747" s="48"/>
      <c r="X747" s="48"/>
      <c r="Y747" s="48"/>
    </row>
    <row r="748" spans="23:27" x14ac:dyDescent="0.25">
      <c r="W748" s="48"/>
      <c r="X748" s="48"/>
      <c r="Y748" s="48"/>
    </row>
    <row r="749" spans="23:27" x14ac:dyDescent="0.25">
      <c r="W749" s="48"/>
      <c r="X749" s="48"/>
      <c r="Y749" s="48"/>
    </row>
  </sheetData>
  <sheetProtection algorithmName="SHA-512" hashValue="1LwWQ502v2+F01UW0Z0wj1d3itHITIXjdB5U+/jX7vKRfkdKV6prKajYL6IPDY4trF6N5dpRI/CEa5Splo0Y2w==" saltValue="34Z59TpQuM5P/qA7q08LWQ==" spinCount="100000" sheet="1" objects="1" scenarios="1" selectLockedCells="1" selectUnlockedCells="1"/>
  <mergeCells count="139">
    <mergeCell ref="B35:C35"/>
    <mergeCell ref="U28:V28"/>
    <mergeCell ref="B33:C33"/>
    <mergeCell ref="B34:C34"/>
    <mergeCell ref="AA22:AC22"/>
    <mergeCell ref="AA34:AC34"/>
    <mergeCell ref="AA26:AC26"/>
    <mergeCell ref="U34:V34"/>
    <mergeCell ref="AB33:AC33"/>
    <mergeCell ref="AT31:AT34"/>
    <mergeCell ref="AU31:AV31"/>
    <mergeCell ref="U29:V29"/>
    <mergeCell ref="U30:V30"/>
    <mergeCell ref="U31:V31"/>
    <mergeCell ref="U25:V25"/>
    <mergeCell ref="W25:W26"/>
    <mergeCell ref="X25:X26"/>
    <mergeCell ref="Y25:Y26"/>
    <mergeCell ref="AB25:AC25"/>
    <mergeCell ref="AT25:AT27"/>
    <mergeCell ref="AU25:AV25"/>
    <mergeCell ref="AE22:AH22"/>
    <mergeCell ref="AW25:AZ27"/>
    <mergeCell ref="U26:V26"/>
    <mergeCell ref="AU26:AV26"/>
    <mergeCell ref="U27:V27"/>
    <mergeCell ref="AU27:AV27"/>
    <mergeCell ref="L22:S22"/>
    <mergeCell ref="AT28:AT30"/>
    <mergeCell ref="AU28:AV28"/>
    <mergeCell ref="AW28:AZ30"/>
    <mergeCell ref="AU29:AV29"/>
    <mergeCell ref="AU30:AV30"/>
    <mergeCell ref="P25:Q25"/>
    <mergeCell ref="AJ22:AM22"/>
    <mergeCell ref="AT22:AZ22"/>
    <mergeCell ref="L24:S24"/>
    <mergeCell ref="U24:Y24"/>
    <mergeCell ref="AA24:AC24"/>
    <mergeCell ref="AE24:AH24"/>
    <mergeCell ref="AU24:AV24"/>
    <mergeCell ref="AW24:AZ24"/>
    <mergeCell ref="L25:M25"/>
    <mergeCell ref="N25:O25"/>
    <mergeCell ref="R25:S25"/>
    <mergeCell ref="U22:Y22"/>
    <mergeCell ref="AW31:AZ34"/>
    <mergeCell ref="U35:V35"/>
    <mergeCell ref="AU32:AV32"/>
    <mergeCell ref="U36:V36"/>
    <mergeCell ref="AU33:AV33"/>
    <mergeCell ref="U37:V37"/>
    <mergeCell ref="AU34:AV34"/>
    <mergeCell ref="AT35:AT38"/>
    <mergeCell ref="AU35:AV35"/>
    <mergeCell ref="AW35:AZ38"/>
    <mergeCell ref="U38:V38"/>
    <mergeCell ref="U47:V47"/>
    <mergeCell ref="U39:V39"/>
    <mergeCell ref="AU36:AV36"/>
    <mergeCell ref="U40:V40"/>
    <mergeCell ref="U32:V32"/>
    <mergeCell ref="U33:V33"/>
    <mergeCell ref="AB41:AC41"/>
    <mergeCell ref="AU37:AV37"/>
    <mergeCell ref="U41:V41"/>
    <mergeCell ref="AU38:AV38"/>
    <mergeCell ref="B37:C37"/>
    <mergeCell ref="AB49:AC49"/>
    <mergeCell ref="B42:C42"/>
    <mergeCell ref="B43:C43"/>
    <mergeCell ref="U50:V50"/>
    <mergeCell ref="B44:C44"/>
    <mergeCell ref="U51:V51"/>
    <mergeCell ref="U52:V52"/>
    <mergeCell ref="B41:C41"/>
    <mergeCell ref="B45:C45"/>
    <mergeCell ref="U49:V49"/>
    <mergeCell ref="B46:C46"/>
    <mergeCell ref="B47:C47"/>
    <mergeCell ref="B48:C48"/>
    <mergeCell ref="U42:V42"/>
    <mergeCell ref="U43:V43"/>
    <mergeCell ref="U44:V44"/>
    <mergeCell ref="U48:V48"/>
    <mergeCell ref="B38:C38"/>
    <mergeCell ref="U45:V45"/>
    <mergeCell ref="B39:C39"/>
    <mergeCell ref="U46:V46"/>
    <mergeCell ref="AA42:AC42"/>
    <mergeCell ref="B40:C40"/>
    <mergeCell ref="B57:C57"/>
    <mergeCell ref="U53:V53"/>
    <mergeCell ref="AA50:AC50"/>
    <mergeCell ref="U54:V54"/>
    <mergeCell ref="U55:V55"/>
    <mergeCell ref="U58:V58"/>
    <mergeCell ref="B49:C49"/>
    <mergeCell ref="B50:C50"/>
    <mergeCell ref="B51:C51"/>
    <mergeCell ref="B52:C52"/>
    <mergeCell ref="B58:C58"/>
    <mergeCell ref="U56:V56"/>
    <mergeCell ref="U57:V57"/>
    <mergeCell ref="B63:C63"/>
    <mergeCell ref="B64:C64"/>
    <mergeCell ref="B65:C65"/>
    <mergeCell ref="B66:C66"/>
    <mergeCell ref="B67:C67"/>
    <mergeCell ref="B68:C68"/>
    <mergeCell ref="B69:C69"/>
    <mergeCell ref="B59:C59"/>
    <mergeCell ref="B60:C60"/>
    <mergeCell ref="B61:C61"/>
    <mergeCell ref="B62:C62"/>
    <mergeCell ref="B8:I9"/>
    <mergeCell ref="C15:I16"/>
    <mergeCell ref="B11:I11"/>
    <mergeCell ref="C13:I13"/>
    <mergeCell ref="B15:B16"/>
    <mergeCell ref="C18:I18"/>
    <mergeCell ref="C20:I20"/>
    <mergeCell ref="B53:C53"/>
    <mergeCell ref="B56:C56"/>
    <mergeCell ref="B22:F22"/>
    <mergeCell ref="B31:C31"/>
    <mergeCell ref="B32:C32"/>
    <mergeCell ref="B29:C29"/>
    <mergeCell ref="B30:C30"/>
    <mergeCell ref="B27:C27"/>
    <mergeCell ref="B28:C28"/>
    <mergeCell ref="B24:F24"/>
    <mergeCell ref="B25:C25"/>
    <mergeCell ref="F25:F26"/>
    <mergeCell ref="B26:C26"/>
    <mergeCell ref="D26:E26"/>
    <mergeCell ref="B36:C36"/>
    <mergeCell ref="B54:C54"/>
    <mergeCell ref="B55:C55"/>
  </mergeCells>
  <pageMargins left="0.7" right="0.7" top="0.75" bottom="0.75" header="0.3" footer="0.3"/>
  <pageSetup paperSize="9" orientation="portrait" horizontalDpi="360" verticalDpi="36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 Inicio</vt:lpstr>
      <vt:lpstr>5 DOFA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user</cp:lastModifiedBy>
  <cp:revision/>
  <dcterms:created xsi:type="dcterms:W3CDTF">2016-08-21T19:44:38Z</dcterms:created>
  <dcterms:modified xsi:type="dcterms:W3CDTF">2021-06-07T23:06:25Z</dcterms:modified>
  <cp:category/>
  <cp:contentStatus/>
</cp:coreProperties>
</file>