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workbookPassword="C440" lockStructure="1"/>
  <bookViews>
    <workbookView xWindow="240" yWindow="285" windowWidth="15120" windowHeight="7500"/>
  </bookViews>
  <sheets>
    <sheet name="Cronograma Inicial" sheetId="1" r:id="rId1"/>
    <sheet name="Listas1" sheetId="2" state="hidden" r:id="rId2"/>
    <sheet name="Hoja1" sheetId="3" state="hidden" r:id="rId3"/>
  </sheets>
  <definedNames>
    <definedName name="CRECIMIENTO_RENTABLE">Listas1!$B$39:$B$43</definedName>
    <definedName name="EXPERIENCIA_AL_CLIENTE">Listas1!$C$39:$C$42</definedName>
    <definedName name="INNOVACIÓN">Listas1!$D$39:$D$44</definedName>
    <definedName name="TRANSFORMACIÓN_DIGITAL">Listas1!$E$39:$E$44</definedName>
  </definedNames>
  <calcPr calcId="145621"/>
</workbook>
</file>

<file path=xl/calcChain.xml><?xml version="1.0" encoding="utf-8"?>
<calcChain xmlns="http://schemas.openxmlformats.org/spreadsheetml/2006/main">
  <c r="K9" i="1" l="1"/>
  <c r="L9" i="1" s="1"/>
  <c r="M9" i="1" s="1"/>
  <c r="N9" i="1" s="1"/>
  <c r="O9" i="1" s="1"/>
  <c r="P9" i="1" s="1"/>
  <c r="Q9" i="1" s="1"/>
  <c r="R9" i="1" s="1"/>
  <c r="S9" i="1" s="1"/>
  <c r="T9" i="1" s="1"/>
  <c r="U9" i="1" s="1"/>
  <c r="V9" i="1" s="1"/>
  <c r="W9" i="1" s="1"/>
  <c r="X9" i="1" s="1"/>
  <c r="Y9" i="1" s="1"/>
  <c r="Z9" i="1" s="1"/>
  <c r="AA9" i="1" s="1"/>
  <c r="AB9" i="1" s="1"/>
  <c r="AC9" i="1" s="1"/>
  <c r="AD9" i="1" s="1"/>
  <c r="AE9" i="1" s="1"/>
  <c r="AF9" i="1" s="1"/>
  <c r="AG9" i="1" s="1"/>
  <c r="I13" i="1" l="1"/>
  <c r="I12" i="1"/>
  <c r="J16" i="1" l="1"/>
  <c r="J15" i="1"/>
  <c r="J14" i="1"/>
  <c r="J13" i="1"/>
  <c r="J12" i="1"/>
  <c r="I14" i="1" l="1"/>
  <c r="I15" i="1"/>
  <c r="I16" i="1"/>
  <c r="I11" i="1" l="1"/>
  <c r="J11" i="1"/>
  <c r="K14" i="1" l="1"/>
  <c r="K13" i="1"/>
  <c r="K12" i="1"/>
  <c r="K16" i="1"/>
  <c r="K15" i="1"/>
  <c r="K11" i="1"/>
  <c r="L16" i="1" l="1"/>
  <c r="L15" i="1"/>
  <c r="L14" i="1"/>
  <c r="L13" i="1"/>
  <c r="L12" i="1"/>
  <c r="L11" i="1"/>
  <c r="M16" i="1" l="1"/>
  <c r="M15" i="1"/>
  <c r="M13" i="1"/>
  <c r="M12" i="1"/>
  <c r="M14" i="1"/>
  <c r="M11" i="1"/>
  <c r="N12" i="1" l="1"/>
  <c r="N13" i="1"/>
  <c r="N16" i="1"/>
  <c r="N15" i="1"/>
  <c r="N14" i="1"/>
  <c r="N11" i="1"/>
  <c r="O12" i="1" l="1"/>
  <c r="O16" i="1"/>
  <c r="O15" i="1"/>
  <c r="O14" i="1"/>
  <c r="O13" i="1"/>
  <c r="O11" i="1"/>
  <c r="P16" i="1" l="1"/>
  <c r="P15" i="1"/>
  <c r="P14" i="1"/>
  <c r="P13" i="1"/>
  <c r="P12" i="1"/>
  <c r="P11" i="1"/>
  <c r="Q12" i="1" l="1"/>
  <c r="Q14" i="1"/>
  <c r="Q16" i="1"/>
  <c r="Q15" i="1"/>
  <c r="Q13" i="1"/>
  <c r="Q11" i="1"/>
  <c r="R12" i="1" l="1"/>
  <c r="R16" i="1"/>
  <c r="R15" i="1"/>
  <c r="R14" i="1"/>
  <c r="R13" i="1"/>
  <c r="R11" i="1"/>
  <c r="S13" i="1" l="1"/>
  <c r="S16" i="1"/>
  <c r="S15" i="1"/>
  <c r="S14" i="1"/>
  <c r="S12" i="1"/>
  <c r="S11" i="1"/>
  <c r="T16" i="1" l="1"/>
  <c r="T15" i="1"/>
  <c r="T14" i="1"/>
  <c r="T13" i="1"/>
  <c r="T12" i="1"/>
  <c r="T11" i="1"/>
  <c r="U16" i="1" l="1"/>
  <c r="U13" i="1"/>
  <c r="U15" i="1"/>
  <c r="U14" i="1"/>
  <c r="U12" i="1"/>
  <c r="U11" i="1"/>
  <c r="V13" i="1" l="1"/>
  <c r="V12" i="1"/>
  <c r="V16" i="1"/>
  <c r="V15" i="1"/>
  <c r="V14" i="1"/>
  <c r="V11" i="1"/>
  <c r="W12" i="1" l="1"/>
  <c r="W16" i="1"/>
  <c r="W15" i="1"/>
  <c r="W14" i="1"/>
  <c r="W13" i="1"/>
  <c r="W11" i="1"/>
  <c r="X16" i="1" l="1"/>
  <c r="X15" i="1"/>
  <c r="X14" i="1"/>
  <c r="X13" i="1"/>
  <c r="X12" i="1"/>
  <c r="X11" i="1"/>
  <c r="Y14" i="1" l="1"/>
  <c r="Y16" i="1"/>
  <c r="Y13" i="1"/>
  <c r="Y12" i="1"/>
  <c r="Y15" i="1"/>
  <c r="Y11" i="1"/>
  <c r="Z13" i="1" l="1"/>
  <c r="Z12" i="1"/>
  <c r="Z16" i="1"/>
  <c r="Z15" i="1"/>
  <c r="Z14" i="1"/>
  <c r="Z11" i="1"/>
  <c r="AA13" i="1" l="1"/>
  <c r="AA12" i="1"/>
  <c r="AA16" i="1"/>
  <c r="AA15" i="1"/>
  <c r="AA14" i="1"/>
  <c r="AA11" i="1"/>
  <c r="AB16" i="1" l="1"/>
  <c r="AB15" i="1"/>
  <c r="AB14" i="1"/>
  <c r="AB13" i="1"/>
  <c r="AB12" i="1"/>
  <c r="AB11" i="1"/>
  <c r="AC15" i="1" l="1"/>
  <c r="AC12" i="1"/>
  <c r="AC14" i="1"/>
  <c r="AC16" i="1"/>
  <c r="AC13" i="1"/>
  <c r="AC11" i="1"/>
  <c r="AD12" i="1" l="1"/>
  <c r="AD16" i="1"/>
  <c r="AD15" i="1"/>
  <c r="AD14" i="1"/>
  <c r="AD13" i="1"/>
  <c r="AD11" i="1"/>
  <c r="AE16" i="1" l="1"/>
  <c r="AE15" i="1"/>
  <c r="AE14" i="1"/>
  <c r="AE13" i="1"/>
  <c r="AE12" i="1"/>
  <c r="AE11" i="1"/>
  <c r="AF16" i="1" l="1"/>
  <c r="AF15" i="1"/>
  <c r="AF14" i="1"/>
  <c r="AF13" i="1"/>
  <c r="AF12" i="1"/>
  <c r="AF11" i="1"/>
  <c r="AG16" i="1" l="1"/>
  <c r="AG13" i="1"/>
  <c r="AG15" i="1"/>
  <c r="AG14" i="1"/>
  <c r="AG12" i="1"/>
  <c r="AG11" i="1"/>
</calcChain>
</file>

<file path=xl/sharedStrings.xml><?xml version="1.0" encoding="utf-8"?>
<sst xmlns="http://schemas.openxmlformats.org/spreadsheetml/2006/main" count="155" uniqueCount="104">
  <si>
    <t>Meta Estatégica:</t>
  </si>
  <si>
    <t>Prioridad estratégica:</t>
  </si>
  <si>
    <t>Proyecto:</t>
  </si>
  <si>
    <t>Lider de Proyecto:</t>
  </si>
  <si>
    <t>Sponsor Proyecto:</t>
  </si>
  <si>
    <t>1. ID</t>
  </si>
  <si>
    <t>3. Fecha</t>
  </si>
  <si>
    <t>Duración</t>
  </si>
  <si>
    <t>Inicio</t>
  </si>
  <si>
    <t>Fin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</si>
  <si>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</si>
  <si>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</si>
  <si>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</si>
  <si>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</si>
  <si>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</si>
  <si>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</si>
  <si>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</si>
  <si>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</si>
  <si>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</si>
  <si>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</si>
  <si>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</si>
  <si>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</si>
  <si>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Alcance</t>
  </si>
  <si>
    <t>CRECIMIENTO RENTABLE</t>
  </si>
  <si>
    <t>INNOVACIÓN</t>
  </si>
  <si>
    <t>GARCIA ENCISO PAOLA DEL PILAR</t>
  </si>
  <si>
    <t>Compañía</t>
  </si>
  <si>
    <t>RECOMENDACIÓN</t>
  </si>
  <si>
    <t>TRANSFORMACIÓN DIGITAL</t>
  </si>
  <si>
    <t>PERALTA TOCARRUNCHO JOSE ORLANDO</t>
  </si>
  <si>
    <t>RENTABILIDAD</t>
  </si>
  <si>
    <t>EXPERIENCIA AL CLIENTE</t>
  </si>
  <si>
    <t>E-COMMERCE</t>
  </si>
  <si>
    <t>ESCOBAR HUERTAS JUAN CARLOS</t>
  </si>
  <si>
    <t>EFICIENCIA EN COSTOS</t>
  </si>
  <si>
    <t>PALOMA IRIARTE ALVARO DIEGO</t>
  </si>
  <si>
    <t>FÁBRICA DE INNOVACIÓN</t>
  </si>
  <si>
    <t>ZULUAGA ECHEVERRY ANDRES FELIPE</t>
  </si>
  <si>
    <t>IOT Y SOLUCIONES INTEGRADAS</t>
  </si>
  <si>
    <t>MONTAGUT MORALES PEDRO ANGEL</t>
  </si>
  <si>
    <t>OFERTA CONVERGENTE EMPRESAS</t>
  </si>
  <si>
    <t>OFERTA CONVERGENTE MASIVO</t>
  </si>
  <si>
    <t>PICON RUIZ GERMAN</t>
  </si>
  <si>
    <t>COMUNICACIÓN INTERNA</t>
  </si>
  <si>
    <t>DE LAS CASAS ESCOBAR GABRIEL ANDRES</t>
  </si>
  <si>
    <t>Área</t>
  </si>
  <si>
    <t>AGENDA REGULATORIA</t>
  </si>
  <si>
    <t>PARDO FAJARDO SANTIAGO</t>
  </si>
  <si>
    <t>GUARNIZO PALMA ALEXANDER</t>
  </si>
  <si>
    <t>PILIMUR CARMEN ESTELA</t>
  </si>
  <si>
    <t>ESQUEMA DE COMPENSACIÓN</t>
  </si>
  <si>
    <t>MARTINEZ FREDY ENRIQUE</t>
  </si>
  <si>
    <t>FUQUENE CASTAÑO DAYRA MARCELA</t>
  </si>
  <si>
    <t>ROURE VILLALOBOS JOSE ALBERTO</t>
  </si>
  <si>
    <t>OPTIMIZACIÓN Y MONITOREO SERVICIOS PRESTADOS IT</t>
  </si>
  <si>
    <t>BOTINA TOVAR MARIO FERNANDO</t>
  </si>
  <si>
    <t>PLATAFORMA DE COMPRAS</t>
  </si>
  <si>
    <t>SANABRIA HIGUERA ANA PATRICIA</t>
  </si>
  <si>
    <t>RECURSOS:</t>
  </si>
  <si>
    <t>Materiales</t>
  </si>
  <si>
    <t>Son los bienes tangibles e insumos propiedad de la organización.</t>
  </si>
  <si>
    <t>Humanos</t>
  </si>
  <si>
    <t>Son un conjunto de habilidades, experiencias, conocimientos y competencias del personal.</t>
  </si>
  <si>
    <t>Tecnológicos</t>
  </si>
  <si>
    <t>Son el conjunto de conocimientos, técnicas, procedimientos y métodos de trabajo utilizados en las organizaciones.</t>
  </si>
  <si>
    <t>Administrativos</t>
  </si>
  <si>
    <t>Son indispensables para el funcionamiento, supervivencia, competitividad y éxito de cualquier organización. En este rubrose consideran los sistemas de administración que permiten la coordinación y optimización de los demás recursos.</t>
  </si>
  <si>
    <t>Financieros</t>
  </si>
  <si>
    <t>Son los elementos monetarios de los que se dispone para ejecutar las decisiones o tareas de un proyecto. Éstos provienen de las aportaciones de los socios, las utilidades y las ventas, así como de los préstamos, créditos y emisión de valores.</t>
  </si>
  <si>
    <t>Dinero</t>
  </si>
  <si>
    <t>Numérico</t>
  </si>
  <si>
    <t>Porcentaje</t>
  </si>
  <si>
    <t>2. ACTIVIDADES E HITOS / PALANCAS</t>
  </si>
  <si>
    <t>INSPIRA</t>
  </si>
  <si>
    <t>CRECIMIENTO_RENTABLE</t>
  </si>
  <si>
    <t>TRANSFORMACIÓN_DIGITAL</t>
  </si>
  <si>
    <t>EXPERIENCIA_AL_CLIENTE</t>
  </si>
  <si>
    <t>ESQUEMA DE RECONOCIMIENTO</t>
  </si>
  <si>
    <t>OPTIMIZACIÓN LOGÍSTICA</t>
  </si>
  <si>
    <t>CLARO SHARE</t>
  </si>
  <si>
    <t>RED CONFIABLE</t>
  </si>
  <si>
    <t>MODELO ÚNICO DE ATENCIÓN Y VENTAS</t>
  </si>
  <si>
    <t>ATIENDO</t>
  </si>
  <si>
    <t xml:space="preserve">IOT </t>
  </si>
  <si>
    <t>MOBILE MARKETING</t>
  </si>
  <si>
    <t>ALIANZAS PARA INNOVAR</t>
  </si>
  <si>
    <t>TRANSFORMACIÓN DIGITAL INTERNA</t>
  </si>
  <si>
    <t>IT</t>
  </si>
  <si>
    <t>E-PROCUREMENT</t>
  </si>
  <si>
    <t>BIG DATA (INTELIGENCIA COMERCIAL)</t>
  </si>
  <si>
    <t>JAIMES JOSE ALBERTO</t>
  </si>
  <si>
    <t>GONZALEZ SERRANO MARTIN GREGORIO - SANDOVAL SANDOVAL JORGE MARIO</t>
  </si>
  <si>
    <t>CRONOGRAMA GANTT</t>
  </si>
  <si>
    <t>CODIGO</t>
  </si>
  <si>
    <t>CR-P-001</t>
  </si>
  <si>
    <t>VERSIÓN FORMATO</t>
  </si>
  <si>
    <t>01</t>
  </si>
  <si>
    <t>(Nombre del proyecto)</t>
  </si>
  <si>
    <t>FASE</t>
  </si>
  <si>
    <t>Planeación</t>
  </si>
  <si>
    <t>FECHA</t>
  </si>
  <si>
    <t>(DD-MM-AAAA)</t>
  </si>
  <si>
    <t>Actividad</t>
  </si>
  <si>
    <t>ACTIVIDADES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</si>
</sst>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6" tint="0.79998168889431442"/>
      <name val="Calibri"/>
      <family val="2"/>
      <scheme val="minor"/>
    </font>
    <font>
      <sz val="10"/>
      <color rgb="FF666666"/>
      <name val="Arial"/>
      <family val="2"/>
    </font>
    <font>
      <b/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rgb="FFCC009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vertical="center"/>
    </xf>
    <xf numFmtId="0" fontId="0" fillId="0" borderId="0" xfId="0" applyBorder="1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horizontal="left" vertical="center"/>
    </xf>
    <xf numFmtId="17" fontId="5" fillId="3" borderId="7" xfId="0" applyNumberFormat="1" applyFont="1" applyFill="1" applyBorder="1" applyAlignment="1" applyProtection="1">
      <alignment horizontal="center" vertical="center"/>
      <protection hidden="1"/>
    </xf>
    <xf numFmtId="1" fontId="3" fillId="0" borderId="7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Alignment="1">
      <alignment wrapText="1"/>
    </xf>
    <xf numFmtId="0" fontId="7" fillId="0" borderId="0" xfId="0" applyFont="1"/>
    <xf numFmtId="0" fontId="6" fillId="0" borderId="6" xfId="0" applyFont="1" applyFill="1" applyBorder="1" applyAlignment="1" applyProtection="1">
      <alignment vertical="center"/>
      <protection hidden="1"/>
    </xf>
    <xf numFmtId="0" fontId="9" fillId="0" borderId="0" xfId="0" applyFont="1"/>
    <xf numFmtId="0" fontId="10" fillId="0" borderId="0" xfId="0" applyFont="1"/>
    <xf numFmtId="0" fontId="6" fillId="2" borderId="6" xfId="0" applyFont="1" applyFill="1" applyBorder="1" applyAlignment="1" applyProtection="1">
      <alignment vertical="center"/>
      <protection hidden="1"/>
    </xf>
    <xf numFmtId="0" fontId="11" fillId="0" borderId="0" xfId="0" applyFont="1" applyFill="1"/>
    <xf numFmtId="0" fontId="11" fillId="0" borderId="0" xfId="0" applyFont="1"/>
    <xf numFmtId="0" fontId="0" fillId="0" borderId="8" xfId="0" applyBorder="1" applyAlignment="1">
      <alignment horizontal="center"/>
    </xf>
    <xf numFmtId="0" fontId="1" fillId="0" borderId="8" xfId="0" applyFont="1" applyBorder="1" applyAlignment="1"/>
    <xf numFmtId="0" fontId="0" fillId="0" borderId="8" xfId="0" applyBorder="1"/>
    <xf numFmtId="0" fontId="0" fillId="0" borderId="8" xfId="0" quotePrefix="1" applyBorder="1"/>
    <xf numFmtId="0" fontId="13" fillId="0" borderId="8" xfId="0" applyFont="1" applyBorder="1"/>
    <xf numFmtId="0" fontId="2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4" fillId="4" borderId="0" xfId="0" applyFont="1" applyFill="1" applyBorder="1" applyAlignment="1" applyProtection="1">
      <alignment horizontal="center" vertical="center"/>
      <protection hidden="1"/>
    </xf>
    <xf numFmtId="0" fontId="14" fillId="4" borderId="8" xfId="0" applyFont="1" applyFill="1" applyBorder="1" applyAlignment="1" applyProtection="1">
      <alignment horizontal="center" vertical="center"/>
      <protection hidden="1"/>
    </xf>
    <xf numFmtId="14" fontId="3" fillId="0" borderId="6" xfId="0" applyNumberFormat="1" applyFont="1" applyBorder="1" applyAlignment="1" applyProtection="1">
      <alignment horizontal="center" vertical="center" wrapText="1"/>
      <protection locked="0" hidden="1"/>
    </xf>
    <xf numFmtId="1" fontId="3" fillId="0" borderId="6" xfId="0" applyNumberFormat="1" applyFont="1" applyBorder="1" applyAlignment="1" applyProtection="1">
      <alignment horizontal="center" vertical="center" wrapText="1"/>
      <protection hidden="1"/>
    </xf>
    <xf numFmtId="0" fontId="14" fillId="4" borderId="8" xfId="0" applyFont="1" applyFill="1" applyBorder="1" applyAlignment="1" applyProtection="1">
      <alignment horizontal="left" vertical="center" indent="6"/>
      <protection hidden="1"/>
    </xf>
    <xf numFmtId="17" fontId="5" fillId="3" borderId="6" xfId="0" applyNumberFormat="1" applyFont="1" applyFill="1" applyBorder="1" applyAlignment="1" applyProtection="1">
      <alignment horizontal="center" vertical="center"/>
      <protection hidden="1"/>
    </xf>
    <xf numFmtId="0" fontId="14" fillId="6" borderId="8" xfId="0" applyFont="1" applyFill="1" applyBorder="1" applyAlignment="1" applyProtection="1">
      <alignment horizontal="center" vertical="center"/>
      <protection hidden="1"/>
    </xf>
    <xf numFmtId="1" fontId="15" fillId="6" borderId="8" xfId="0" applyNumberFormat="1" applyFont="1" applyFill="1" applyBorder="1" applyAlignment="1" applyProtection="1">
      <alignment horizontal="center" vertical="center" textRotation="90"/>
      <protection hidden="1"/>
    </xf>
    <xf numFmtId="0" fontId="12" fillId="0" borderId="6" xfId="0" applyFont="1" applyBorder="1" applyAlignment="1" applyProtection="1">
      <alignment horizontal="center" vertical="center" wrapText="1"/>
      <protection locked="0" hidden="1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12" fillId="0" borderId="4" xfId="0" applyFont="1" applyBorder="1" applyAlignment="1" applyProtection="1">
      <alignment horizontal="left" vertical="center" wrapText="1"/>
      <protection locked="0"/>
    </xf>
    <xf numFmtId="14" fontId="16" fillId="0" borderId="7" xfId="0" applyNumberFormat="1" applyFont="1" applyBorder="1" applyAlignment="1" applyProtection="1">
      <alignment horizontal="center" vertical="center" wrapText="1"/>
      <protection locked="0" hidden="1"/>
    </xf>
    <xf numFmtId="1" fontId="4" fillId="5" borderId="14" xfId="0" applyNumberFormat="1" applyFont="1" applyFill="1" applyBorder="1" applyAlignment="1" applyProtection="1">
      <alignment horizontal="center" vertical="center"/>
      <protection hidden="1"/>
    </xf>
    <xf numFmtId="1" fontId="4" fillId="5" borderId="0" xfId="0" applyNumberFormat="1" applyFont="1" applyFill="1" applyBorder="1" applyAlignment="1" applyProtection="1">
      <alignment horizontal="center" vertical="center"/>
      <protection hidden="1"/>
    </xf>
    <xf numFmtId="1" fontId="4" fillId="5" borderId="18" xfId="0" applyNumberFormat="1" applyFont="1" applyFill="1" applyBorder="1" applyAlignment="1" applyProtection="1">
      <alignment horizontal="center" vertical="center"/>
      <protection hidden="1"/>
    </xf>
    <xf numFmtId="1" fontId="4" fillId="5" borderId="1" xfId="0" applyNumberFormat="1" applyFont="1" applyFill="1" applyBorder="1" applyAlignment="1" applyProtection="1">
      <alignment horizontal="center" vertical="center"/>
      <protection hidden="1"/>
    </xf>
    <xf numFmtId="1" fontId="8" fillId="5" borderId="2" xfId="0" applyNumberFormat="1" applyFont="1" applyFill="1" applyBorder="1" applyAlignment="1" applyProtection="1">
      <alignment horizontal="center" vertical="center" textRotation="90"/>
      <protection hidden="1"/>
    </xf>
    <xf numFmtId="1" fontId="8" fillId="5" borderId="5" xfId="0" applyNumberFormat="1" applyFont="1" applyFill="1" applyBorder="1" applyAlignment="1" applyProtection="1">
      <alignment horizontal="center" vertical="center" textRotation="90"/>
      <protection hidden="1"/>
    </xf>
    <xf numFmtId="0" fontId="14" fillId="4" borderId="9" xfId="0" applyFont="1" applyFill="1" applyBorder="1" applyAlignment="1" applyProtection="1">
      <alignment horizontal="center" vertical="center"/>
      <protection hidden="1"/>
    </xf>
    <xf numFmtId="0" fontId="14" fillId="4" borderId="10" xfId="0" applyFont="1" applyFill="1" applyBorder="1" applyAlignment="1" applyProtection="1">
      <alignment horizontal="center" vertical="center"/>
      <protection hidden="1"/>
    </xf>
    <xf numFmtId="0" fontId="14" fillId="4" borderId="9" xfId="0" applyFont="1" applyFill="1" applyBorder="1" applyAlignment="1" applyProtection="1">
      <alignment vertical="center"/>
      <protection hidden="1"/>
    </xf>
    <xf numFmtId="0" fontId="14" fillId="4" borderId="11" xfId="0" applyFont="1" applyFill="1" applyBorder="1" applyAlignment="1" applyProtection="1">
      <alignment vertical="center"/>
      <protection hidden="1"/>
    </xf>
    <xf numFmtId="0" fontId="14" fillId="4" borderId="12" xfId="0" applyFont="1" applyFill="1" applyBorder="1" applyAlignment="1" applyProtection="1">
      <alignment horizontal="center" vertical="center"/>
      <protection hidden="1"/>
    </xf>
    <xf numFmtId="0" fontId="14" fillId="4" borderId="19" xfId="0" applyFont="1" applyFill="1" applyBorder="1" applyAlignment="1" applyProtection="1">
      <alignment horizontal="center" vertical="center"/>
      <protection hidden="1"/>
    </xf>
    <xf numFmtId="0" fontId="14" fillId="4" borderId="13" xfId="0" applyFont="1" applyFill="1" applyBorder="1" applyAlignment="1" applyProtection="1">
      <alignment horizontal="center" vertical="center"/>
      <protection hidden="1"/>
    </xf>
    <xf numFmtId="0" fontId="14" fillId="4" borderId="14" xfId="0" applyFont="1" applyFill="1" applyBorder="1" applyAlignment="1" applyProtection="1">
      <alignment horizontal="center" vertical="center"/>
      <protection hidden="1"/>
    </xf>
    <xf numFmtId="0" fontId="14" fillId="4" borderId="15" xfId="0" applyFont="1" applyFill="1" applyBorder="1" applyAlignment="1" applyProtection="1">
      <alignment horizontal="center" vertical="center"/>
      <protection hidden="1"/>
    </xf>
    <xf numFmtId="0" fontId="14" fillId="4" borderId="16" xfId="0" applyFont="1" applyFill="1" applyBorder="1" applyAlignment="1" applyProtection="1">
      <alignment vertical="center"/>
      <protection hidden="1"/>
    </xf>
    <xf numFmtId="0" fontId="14" fillId="4" borderId="20" xfId="0" applyFont="1" applyFill="1" applyBorder="1" applyAlignment="1" applyProtection="1">
      <alignment vertical="center"/>
      <protection hidden="1"/>
    </xf>
    <xf numFmtId="0" fontId="14" fillId="4" borderId="17" xfId="0" applyFont="1" applyFill="1" applyBorder="1" applyAlignment="1" applyProtection="1">
      <alignment vertical="center"/>
      <protection hidden="1"/>
    </xf>
    <xf numFmtId="1" fontId="14" fillId="4" borderId="9" xfId="0" applyNumberFormat="1" applyFont="1" applyFill="1" applyBorder="1" applyAlignment="1" applyProtection="1">
      <alignment horizontal="center" vertical="center"/>
      <protection hidden="1"/>
    </xf>
    <xf numFmtId="1" fontId="14" fillId="4" borderId="10" xfId="0" applyNumberFormat="1" applyFont="1" applyFill="1" applyBorder="1" applyAlignment="1" applyProtection="1">
      <alignment horizontal="center" vertical="center"/>
      <protection hidden="1"/>
    </xf>
    <xf numFmtId="1" fontId="14" fillId="4" borderId="11" xfId="0" applyNumberFormat="1" applyFont="1" applyFill="1" applyBorder="1" applyAlignment="1" applyProtection="1">
      <alignment vertical="center"/>
      <protection hidden="1"/>
    </xf>
  </cellXfs>
  <cellStyles count="1">
    <cellStyle name="Normal" xfId="0" builtinId="0"/>
  </cellStyles>
  <dxfs count="1">
    <dxf>
      <font>
        <color theme="6" tint="0.59996337778862885"/>
      </font>
      <fill>
        <patternFill patternType="lightUp">
          <fgColor theme="6"/>
          <bgColor theme="6" tint="0.79998168889431442"/>
        </patternFill>
      </fill>
    </dxf>
  </dxfs>
  <tableStyles count="0" defaultTableStyle="TableStyleMedium2" defaultPivotStyle="PivotStyleLight16"/>
  <colors>
    <mruColors>
      <color rgb="FF993366"/>
      <color rgb="FFCC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203030</xdr:colOff>
      <xdr:row>0</xdr:row>
      <xdr:rowOff>54428</xdr:rowOff>
    </xdr:from>
    <xdr:to>
      <xdr:col>3</xdr:col>
      <xdr:colOff>925284</xdr:colOff>
      <xdr:row>3</xdr:row>
      <xdr:rowOff>231320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923" y="54428"/>
          <a:ext cx="1525075" cy="10341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AQ88"/>
  <sheetViews>
    <sheetView showGridLines="0" tabSelected="1" zoomScale="70" zoomScaleNormal="70" workbookViewId="0">
      <selection activeCell="G20" sqref="A1:XFD1048576"/>
    </sheetView>
  </sheetViews>
  <sheetFormatPr baseColWidth="10" defaultColWidth="0" defaultRowHeight="15" customHeight="1" zeroHeight="1" outlineLevelRow="1" x14ac:dyDescent="0.25"/>
  <cols>
    <col min="1" max="1" width="2.7109375" style="1" customWidth="1"/>
    <col min="2" max="2" width="7.140625" style="1" customWidth="1"/>
    <col min="3" max="3" width="4.85546875" style="1" customWidth="1"/>
    <col min="4" max="4" width="19.42578125" style="1" customWidth="1"/>
    <col min="5" max="5" width="15.85546875" style="1" customWidth="1"/>
    <col min="6" max="6" width="26.5703125" style="1" customWidth="1"/>
    <col min="7" max="7" width="13.140625" style="1" customWidth="1"/>
    <col min="8" max="8" width="12.7109375" style="1" customWidth="1"/>
    <col min="9" max="9" width="16" style="1" customWidth="1"/>
    <col min="10" max="10" width="8.28515625" style="1" bestFit="1" customWidth="1"/>
    <col min="11" max="11" width="8.42578125" style="1" customWidth="1"/>
    <col min="12" max="12" width="10.85546875" style="1" customWidth="1"/>
    <col min="13" max="13" width="9.85546875" style="1" customWidth="1"/>
    <col min="14" max="14" width="8.7109375" style="1" customWidth="1"/>
    <col min="15" max="16" width="7.85546875" style="1" customWidth="1"/>
    <col min="17" max="33" width="9" style="1" customWidth="1"/>
    <col min="34" max="34" width="11.42578125" style="1" customWidth="1"/>
    <col min="35" max="39" width="0" style="1" hidden="1" customWidth="1"/>
    <col min="40" max="43" width="0" style="1" hidden="1"/>
    <col min="44" max="16384" width="11.42578125" style="1" hidden="1"/>
  </cols>
  <sheetData>
    <row r="1" spans="1:33" ht="22.5" customHeight="1" x14ac:dyDescent="0.25">
      <c r="A1" s="18"/>
      <c r="B1" s="18"/>
      <c r="C1" s="18"/>
      <c r="D1" s="18"/>
      <c r="E1" s="23" t="s">
        <v>92</v>
      </c>
      <c r="F1" s="23"/>
      <c r="G1" s="19" t="s">
        <v>93</v>
      </c>
      <c r="H1" s="19"/>
      <c r="I1" s="20" t="s">
        <v>94</v>
      </c>
    </row>
    <row r="2" spans="1:33" ht="22.5" customHeight="1" x14ac:dyDescent="0.25">
      <c r="A2" s="18"/>
      <c r="B2" s="18"/>
      <c r="C2" s="18"/>
      <c r="D2" s="18"/>
      <c r="E2" s="23"/>
      <c r="F2" s="23"/>
      <c r="G2" s="19" t="s">
        <v>95</v>
      </c>
      <c r="H2" s="19"/>
      <c r="I2" s="21" t="s">
        <v>96</v>
      </c>
    </row>
    <row r="3" spans="1:33" ht="22.5" customHeight="1" x14ac:dyDescent="0.25">
      <c r="A3" s="18"/>
      <c r="B3" s="18"/>
      <c r="C3" s="18"/>
      <c r="D3" s="18"/>
      <c r="E3" s="24" t="s">
        <v>97</v>
      </c>
      <c r="F3" s="24"/>
      <c r="G3" s="19" t="s">
        <v>98</v>
      </c>
      <c r="H3" s="19"/>
      <c r="I3" s="20" t="s">
        <v>99</v>
      </c>
    </row>
    <row r="4" spans="1:33" ht="22.5" customHeight="1" x14ac:dyDescent="0.25">
      <c r="A4" s="18"/>
      <c r="B4" s="18"/>
      <c r="C4" s="18"/>
      <c r="D4" s="18"/>
      <c r="E4" s="24"/>
      <c r="F4" s="24"/>
      <c r="G4" s="19" t="s">
        <v>100</v>
      </c>
      <c r="H4" s="19"/>
      <c r="I4" s="22" t="s">
        <v>101</v>
      </c>
    </row>
    <row r="5" spans="1:33" outlineLevel="1" x14ac:dyDescent="0.25">
      <c r="E5" s="3"/>
      <c r="F5" s="3"/>
      <c r="G5" s="3"/>
      <c r="H5" s="3"/>
      <c r="I5" s="3"/>
    </row>
    <row r="6" spans="1:33" ht="15" customHeight="1" x14ac:dyDescent="0.25">
      <c r="B6" s="44" t="s">
        <v>5</v>
      </c>
      <c r="C6" s="48" t="s">
        <v>72</v>
      </c>
      <c r="D6" s="49"/>
      <c r="E6" s="49"/>
      <c r="F6" s="50"/>
      <c r="G6" s="26" t="s">
        <v>6</v>
      </c>
      <c r="H6" s="26"/>
      <c r="I6" s="56" t="s">
        <v>7</v>
      </c>
      <c r="J6" s="31">
        <v>2017</v>
      </c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8">
        <v>2018</v>
      </c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</row>
    <row r="7" spans="1:33" ht="17.25" customHeight="1" x14ac:dyDescent="0.25">
      <c r="B7" s="45"/>
      <c r="C7" s="51"/>
      <c r="D7" s="25"/>
      <c r="E7" s="25"/>
      <c r="F7" s="52"/>
      <c r="G7" s="26"/>
      <c r="H7" s="26"/>
      <c r="I7" s="57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40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</row>
    <row r="8" spans="1:33" ht="33" customHeight="1" x14ac:dyDescent="0.25">
      <c r="B8" s="45"/>
      <c r="C8" s="51"/>
      <c r="D8" s="25"/>
      <c r="E8" s="25"/>
      <c r="F8" s="52"/>
      <c r="G8" s="46" t="s">
        <v>8</v>
      </c>
      <c r="H8" s="46" t="s">
        <v>9</v>
      </c>
      <c r="I8" s="57"/>
      <c r="J8" s="32" t="s">
        <v>10</v>
      </c>
      <c r="K8" s="32" t="s">
        <v>11</v>
      </c>
      <c r="L8" s="32" t="s">
        <v>12</v>
      </c>
      <c r="M8" s="32" t="s">
        <v>13</v>
      </c>
      <c r="N8" s="32" t="s">
        <v>14</v>
      </c>
      <c r="O8" s="32" t="s">
        <v>15</v>
      </c>
      <c r="P8" s="32" t="s">
        <v>16</v>
      </c>
      <c r="Q8" s="32" t="s">
        <v>17</v>
      </c>
      <c r="R8" s="32" t="s">
        <v>18</v>
      </c>
      <c r="S8" s="32" t="s">
        <v>19</v>
      </c>
      <c r="T8" s="32" t="s">
        <v>20</v>
      </c>
      <c r="U8" s="32" t="s">
        <v>21</v>
      </c>
      <c r="V8" s="42" t="s">
        <v>10</v>
      </c>
      <c r="W8" s="43" t="s">
        <v>11</v>
      </c>
      <c r="X8" s="43" t="s">
        <v>12</v>
      </c>
      <c r="Y8" s="43" t="s">
        <v>13</v>
      </c>
      <c r="Z8" s="43" t="s">
        <v>14</v>
      </c>
      <c r="AA8" s="43" t="s">
        <v>15</v>
      </c>
      <c r="AB8" s="43" t="s">
        <v>16</v>
      </c>
      <c r="AC8" s="43" t="s">
        <v>17</v>
      </c>
      <c r="AD8" s="43" t="s">
        <v>18</v>
      </c>
      <c r="AE8" s="43" t="s">
        <v>19</v>
      </c>
      <c r="AF8" s="43" t="s">
        <v>20</v>
      </c>
      <c r="AG8" s="43" t="s">
        <v>21</v>
      </c>
    </row>
    <row r="9" spans="1:33" x14ac:dyDescent="0.25">
      <c r="B9" s="47"/>
      <c r="C9" s="53"/>
      <c r="D9" s="54"/>
      <c r="E9" s="54"/>
      <c r="F9" s="55"/>
      <c r="G9" s="47"/>
      <c r="H9" s="47"/>
      <c r="I9" s="58"/>
      <c r="J9" s="30">
        <v>42736</v>
      </c>
      <c r="K9" s="30">
        <f t="shared" ref="K9:AG9" si="0">EDATE(J9,1)</f>
        <v>42767</v>
      </c>
      <c r="L9" s="30">
        <f t="shared" si="0"/>
        <v>42795</v>
      </c>
      <c r="M9" s="30">
        <f t="shared" si="0"/>
        <v>42826</v>
      </c>
      <c r="N9" s="30">
        <f t="shared" si="0"/>
        <v>42856</v>
      </c>
      <c r="O9" s="30">
        <f t="shared" si="0"/>
        <v>42887</v>
      </c>
      <c r="P9" s="30">
        <f t="shared" si="0"/>
        <v>42917</v>
      </c>
      <c r="Q9" s="30">
        <f t="shared" si="0"/>
        <v>42948</v>
      </c>
      <c r="R9" s="30">
        <f t="shared" si="0"/>
        <v>42979</v>
      </c>
      <c r="S9" s="30">
        <f t="shared" si="0"/>
        <v>43009</v>
      </c>
      <c r="T9" s="30">
        <f t="shared" si="0"/>
        <v>43040</v>
      </c>
      <c r="U9" s="30">
        <f t="shared" si="0"/>
        <v>43070</v>
      </c>
      <c r="V9" s="5">
        <f t="shared" si="0"/>
        <v>43101</v>
      </c>
      <c r="W9" s="5">
        <f t="shared" si="0"/>
        <v>43132</v>
      </c>
      <c r="X9" s="5">
        <f t="shared" si="0"/>
        <v>43160</v>
      </c>
      <c r="Y9" s="5">
        <f t="shared" si="0"/>
        <v>43191</v>
      </c>
      <c r="Z9" s="5">
        <f t="shared" si="0"/>
        <v>43221</v>
      </c>
      <c r="AA9" s="5">
        <f t="shared" si="0"/>
        <v>43252</v>
      </c>
      <c r="AB9" s="5">
        <f t="shared" si="0"/>
        <v>43282</v>
      </c>
      <c r="AC9" s="5">
        <f t="shared" si="0"/>
        <v>43313</v>
      </c>
      <c r="AD9" s="5">
        <f t="shared" si="0"/>
        <v>43344</v>
      </c>
      <c r="AE9" s="5">
        <f t="shared" si="0"/>
        <v>43374</v>
      </c>
      <c r="AF9" s="5">
        <f t="shared" si="0"/>
        <v>43405</v>
      </c>
      <c r="AG9" s="5">
        <f t="shared" si="0"/>
        <v>43435</v>
      </c>
    </row>
    <row r="10" spans="1:33" ht="17.25" customHeight="1" x14ac:dyDescent="0.25">
      <c r="B10" s="29" t="s">
        <v>103</v>
      </c>
      <c r="C10" s="29"/>
      <c r="D10" s="29"/>
      <c r="E10" s="29"/>
      <c r="F10" s="29"/>
      <c r="G10" s="29"/>
      <c r="H10" s="29"/>
      <c r="I10" s="29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</row>
    <row r="11" spans="1:33" ht="15" customHeight="1" x14ac:dyDescent="0.25">
      <c r="B11" s="33">
        <v>1</v>
      </c>
      <c r="C11" s="34" t="s">
        <v>102</v>
      </c>
      <c r="D11" s="35"/>
      <c r="E11" s="35"/>
      <c r="F11" s="36"/>
      <c r="G11" s="27"/>
      <c r="H11" s="27"/>
      <c r="I11" s="28">
        <f t="shared" ref="I11:I16" si="1">H11-G11</f>
        <v>0</v>
      </c>
      <c r="J11" s="12">
        <f>IF(AND(J$9&gt;=$G11,J$9&lt;=$H11),1,0)</f>
        <v>0</v>
      </c>
      <c r="K11" s="12">
        <f>IF(AND(K$9&gt;=$G11,K$9&lt;=$H11),1,0)</f>
        <v>0</v>
      </c>
      <c r="L11" s="12">
        <f>IF(AND(L$9&gt;=$G11,L$9&lt;=$H11),1,0)</f>
        <v>0</v>
      </c>
      <c r="M11" s="12">
        <f>IF(AND(M$9&gt;=$G11,M$9&lt;=$H11),1,0)</f>
        <v>0</v>
      </c>
      <c r="N11" s="12">
        <f>IF(AND(N$9&gt;=$G11,N$9&lt;=$H11),1,0)</f>
        <v>0</v>
      </c>
      <c r="O11" s="12">
        <f>IF(AND(O$9&gt;=$G11,O$9&lt;=$H11),1,0)</f>
        <v>0</v>
      </c>
      <c r="P11" s="12">
        <f>IF(AND(P$9&gt;=$G11,P$9&lt;=$H11),1,0)</f>
        <v>0</v>
      </c>
      <c r="Q11" s="12">
        <f>IF(AND(Q$9&gt;=$G11,Q$9&lt;=$H11),1,0)</f>
        <v>0</v>
      </c>
      <c r="R11" s="12">
        <f>IF(AND(R$9&gt;=$G11,R$9&lt;=$H11),1,0)</f>
        <v>0</v>
      </c>
      <c r="S11" s="12">
        <f>IF(AND(S$9&gt;=$G11,S$9&lt;=$H11),1,0)</f>
        <v>0</v>
      </c>
      <c r="T11" s="12">
        <f>IF(AND(T$9&gt;=$G11,T$9&lt;=$H11),1,0)</f>
        <v>0</v>
      </c>
      <c r="U11" s="12">
        <f>IF(AND(U$9&gt;=$G11,U$9&lt;=$H11),1,0)</f>
        <v>0</v>
      </c>
      <c r="V11" s="12">
        <f>IF(AND(V$9&gt;=$G11,V$9&lt;=$H11),1,0)</f>
        <v>0</v>
      </c>
      <c r="W11" s="12">
        <f>IF(AND(W$9&gt;=$G11,W$9&lt;=$H11),1,0)</f>
        <v>0</v>
      </c>
      <c r="X11" s="12">
        <f>IF(AND(X$9&gt;=$G11,X$9&lt;=$H11),1,0)</f>
        <v>0</v>
      </c>
      <c r="Y11" s="12">
        <f>IF(AND(Y$9&gt;=$G11,Y$9&lt;=$H11),1,0)</f>
        <v>0</v>
      </c>
      <c r="Z11" s="12">
        <f>IF(AND(Z$9&gt;=$G11,Z$9&lt;=$H11),1,0)</f>
        <v>0</v>
      </c>
      <c r="AA11" s="12">
        <f>IF(AND(AA$9&gt;=$G11,AA$9&lt;=$H11),1,0)</f>
        <v>0</v>
      </c>
      <c r="AB11" s="12">
        <f>IF(AND(AB$9&gt;=$G11,AB$9&lt;=$H11),1,0)</f>
        <v>0</v>
      </c>
      <c r="AC11" s="12">
        <f>IF(AND(AC$9&gt;=$G11,AC$9&lt;=$H11),1,0)</f>
        <v>0</v>
      </c>
      <c r="AD11" s="12">
        <f>IF(AND(AD$9&gt;=$G11,AD$9&lt;=$H11),1,0)</f>
        <v>0</v>
      </c>
      <c r="AE11" s="12">
        <f>IF(AND(AE$9&gt;=$G11,AE$9&lt;=$H11),1,0)</f>
        <v>0</v>
      </c>
      <c r="AF11" s="12">
        <f>IF(AND(AF$9&gt;=$G11,AF$9&lt;=$H11),1,0)</f>
        <v>0</v>
      </c>
      <c r="AG11" s="12">
        <f>IF(AND(AG$9&gt;=$G11,AG$9&lt;=$H11),1,0)</f>
        <v>0</v>
      </c>
    </row>
    <row r="12" spans="1:33" ht="15" customHeight="1" outlineLevel="1" x14ac:dyDescent="0.25">
      <c r="B12" s="33">
        <v>2</v>
      </c>
      <c r="C12" s="34" t="s">
        <v>102</v>
      </c>
      <c r="D12" s="35"/>
      <c r="E12" s="35"/>
      <c r="F12" s="36"/>
      <c r="G12" s="37">
        <v>42736</v>
      </c>
      <c r="H12" s="37">
        <v>42768</v>
      </c>
      <c r="I12" s="6">
        <f t="shared" si="1"/>
        <v>32</v>
      </c>
      <c r="J12" s="12">
        <f>IF(AND(J$9&gt;=$G12,J$9&lt;=$H12),1,0)</f>
        <v>1</v>
      </c>
      <c r="K12" s="12">
        <f>IF(AND(K$9&gt;=$G12,K$9&lt;=$H12),1,0)</f>
        <v>1</v>
      </c>
      <c r="L12" s="12">
        <f>IF(AND(L$9&gt;=$G12,L$9&lt;=$H12),1,0)</f>
        <v>0</v>
      </c>
      <c r="M12" s="12">
        <f>IF(AND(M$9&gt;=$G12,M$9&lt;=$H12),1,0)</f>
        <v>0</v>
      </c>
      <c r="N12" s="12">
        <f>IF(AND(N$9&gt;=$G12,N$9&lt;=$H12),1,0)</f>
        <v>0</v>
      </c>
      <c r="O12" s="12">
        <f>IF(AND(O$9&gt;=$G12,O$9&lt;=$H12),1,0)</f>
        <v>0</v>
      </c>
      <c r="P12" s="12">
        <f>IF(AND(P$9&gt;=$G12,P$9&lt;=$H12),1,0)</f>
        <v>0</v>
      </c>
      <c r="Q12" s="12">
        <f>IF(AND(Q$9&gt;=$G12,Q$9&lt;=$H12),1,0)</f>
        <v>0</v>
      </c>
      <c r="R12" s="12">
        <f>IF(AND(R$9&gt;=$G12,R$9&lt;=$H12),1,0)</f>
        <v>0</v>
      </c>
      <c r="S12" s="12">
        <f>IF(AND(S$9&gt;=$G12,S$9&lt;=$H12),1,0)</f>
        <v>0</v>
      </c>
      <c r="T12" s="12">
        <f>IF(AND(T$9&gt;=$G12,T$9&lt;=$H12),1,0)</f>
        <v>0</v>
      </c>
      <c r="U12" s="12">
        <f>IF(AND(U$9&gt;=$G12,U$9&lt;=$H12),1,0)</f>
        <v>0</v>
      </c>
      <c r="V12" s="12">
        <f>IF(AND(V$9&gt;=$G12,V$9&lt;=$H12),1,0)</f>
        <v>0</v>
      </c>
      <c r="W12" s="12">
        <f>IF(AND(W$9&gt;=$G12,W$9&lt;=$H12),1,0)</f>
        <v>0</v>
      </c>
      <c r="X12" s="12">
        <f>IF(AND(X$9&gt;=$G12,X$9&lt;=$H12),1,0)</f>
        <v>0</v>
      </c>
      <c r="Y12" s="12">
        <f>IF(AND(Y$9&gt;=$G12,Y$9&lt;=$H12),1,0)</f>
        <v>0</v>
      </c>
      <c r="Z12" s="12">
        <f>IF(AND(Z$9&gt;=$G12,Z$9&lt;=$H12),1,0)</f>
        <v>0</v>
      </c>
      <c r="AA12" s="12">
        <f>IF(AND(AA$9&gt;=$G12,AA$9&lt;=$H12),1,0)</f>
        <v>0</v>
      </c>
      <c r="AB12" s="12">
        <f>IF(AND(AB$9&gt;=$G12,AB$9&lt;=$H12),1,0)</f>
        <v>0</v>
      </c>
      <c r="AC12" s="12">
        <f>IF(AND(AC$9&gt;=$G12,AC$9&lt;=$H12),1,0)</f>
        <v>0</v>
      </c>
      <c r="AD12" s="12">
        <f>IF(AND(AD$9&gt;=$G12,AD$9&lt;=$H12),1,0)</f>
        <v>0</v>
      </c>
      <c r="AE12" s="12">
        <f>IF(AND(AE$9&gt;=$G12,AE$9&lt;=$H12),1,0)</f>
        <v>0</v>
      </c>
      <c r="AF12" s="12">
        <f>IF(AND(AF$9&gt;=$G12,AF$9&lt;=$H12),1,0)</f>
        <v>0</v>
      </c>
      <c r="AG12" s="12">
        <f>IF(AND(AG$9&gt;=$G12,AG$9&lt;=$H12),1,0)</f>
        <v>0</v>
      </c>
    </row>
    <row r="13" spans="1:33" ht="15" customHeight="1" outlineLevel="1" x14ac:dyDescent="0.25">
      <c r="B13" s="33">
        <v>3</v>
      </c>
      <c r="C13" s="34" t="s">
        <v>102</v>
      </c>
      <c r="D13" s="35"/>
      <c r="E13" s="35"/>
      <c r="F13" s="36"/>
      <c r="G13" s="37">
        <v>42768</v>
      </c>
      <c r="H13" s="37">
        <v>42919</v>
      </c>
      <c r="I13" s="6">
        <f t="shared" si="1"/>
        <v>151</v>
      </c>
      <c r="J13" s="12">
        <f>IF(AND(J$9&gt;=$G13,J$9&lt;=$H13),1,0)</f>
        <v>0</v>
      </c>
      <c r="K13" s="12">
        <f>IF(AND(K$9&gt;=$G13,K$9&lt;=$H13),1,0)</f>
        <v>0</v>
      </c>
      <c r="L13" s="12">
        <f>IF(AND(L$9&gt;=$G13,L$9&lt;=$H13),1,0)</f>
        <v>1</v>
      </c>
      <c r="M13" s="12">
        <f>IF(AND(M$9&gt;=$G13,M$9&lt;=$H13),1,0)</f>
        <v>1</v>
      </c>
      <c r="N13" s="12">
        <f>IF(AND(N$9&gt;=$G13,N$9&lt;=$H13),1,0)</f>
        <v>1</v>
      </c>
      <c r="O13" s="12">
        <f>IF(AND(O$9&gt;=$G13,O$9&lt;=$H13),1,0)</f>
        <v>1</v>
      </c>
      <c r="P13" s="12">
        <f>IF(AND(P$9&gt;=$G13,P$9&lt;=$H13),1,0)</f>
        <v>1</v>
      </c>
      <c r="Q13" s="12">
        <f>IF(AND(Q$9&gt;=$G13,Q$9&lt;=$H13),1,0)</f>
        <v>0</v>
      </c>
      <c r="R13" s="12">
        <f>IF(AND(R$9&gt;=$G13,R$9&lt;=$H13),1,0)</f>
        <v>0</v>
      </c>
      <c r="S13" s="12">
        <f>IF(AND(S$9&gt;=$G13,S$9&lt;=$H13),1,0)</f>
        <v>0</v>
      </c>
      <c r="T13" s="12">
        <f>IF(AND(T$9&gt;=$G13,T$9&lt;=$H13),1,0)</f>
        <v>0</v>
      </c>
      <c r="U13" s="12">
        <f>IF(AND(U$9&gt;=$G13,U$9&lt;=$H13),1,0)</f>
        <v>0</v>
      </c>
      <c r="V13" s="12">
        <f>IF(AND(V$9&gt;=$G13,V$9&lt;=$H13),1,0)</f>
        <v>0</v>
      </c>
      <c r="W13" s="12">
        <f>IF(AND(W$9&gt;=$G13,W$9&lt;=$H13),1,0)</f>
        <v>0</v>
      </c>
      <c r="X13" s="12">
        <f>IF(AND(X$9&gt;=$G13,X$9&lt;=$H13),1,0)</f>
        <v>0</v>
      </c>
      <c r="Y13" s="12">
        <f>IF(AND(Y$9&gt;=$G13,Y$9&lt;=$H13),1,0)</f>
        <v>0</v>
      </c>
      <c r="Z13" s="12">
        <f>IF(AND(Z$9&gt;=$G13,Z$9&lt;=$H13),1,0)</f>
        <v>0</v>
      </c>
      <c r="AA13" s="12">
        <f>IF(AND(AA$9&gt;=$G13,AA$9&lt;=$H13),1,0)</f>
        <v>0</v>
      </c>
      <c r="AB13" s="12">
        <f>IF(AND(AB$9&gt;=$G13,AB$9&lt;=$H13),1,0)</f>
        <v>0</v>
      </c>
      <c r="AC13" s="12">
        <f>IF(AND(AC$9&gt;=$G13,AC$9&lt;=$H13),1,0)</f>
        <v>0</v>
      </c>
      <c r="AD13" s="12">
        <f>IF(AND(AD$9&gt;=$G13,AD$9&lt;=$H13),1,0)</f>
        <v>0</v>
      </c>
      <c r="AE13" s="12">
        <f>IF(AND(AE$9&gt;=$G13,AE$9&lt;=$H13),1,0)</f>
        <v>0</v>
      </c>
      <c r="AF13" s="12">
        <f>IF(AND(AF$9&gt;=$G13,AF$9&lt;=$H13),1,0)</f>
        <v>0</v>
      </c>
      <c r="AG13" s="12">
        <f>IF(AND(AG$9&gt;=$G13,AG$9&lt;=$H13),1,0)</f>
        <v>0</v>
      </c>
    </row>
    <row r="14" spans="1:33" ht="15" customHeight="1" outlineLevel="1" x14ac:dyDescent="0.25">
      <c r="B14" s="33">
        <v>4</v>
      </c>
      <c r="C14" s="34" t="s">
        <v>102</v>
      </c>
      <c r="D14" s="35"/>
      <c r="E14" s="35"/>
      <c r="F14" s="36"/>
      <c r="G14" s="37">
        <v>42797</v>
      </c>
      <c r="H14" s="37">
        <v>42859</v>
      </c>
      <c r="I14" s="6">
        <f t="shared" si="1"/>
        <v>62</v>
      </c>
      <c r="J14" s="12">
        <f>IF(AND(J$9&gt;=$G14,J$9&lt;=$H14),1,0)</f>
        <v>0</v>
      </c>
      <c r="K14" s="12">
        <f>IF(AND(K$9&gt;=$G14,K$9&lt;=$H14),1,0)</f>
        <v>0</v>
      </c>
      <c r="L14" s="12">
        <f>IF(AND(L$9&gt;=$G14,L$9&lt;=$H14),1,0)</f>
        <v>0</v>
      </c>
      <c r="M14" s="12">
        <f>IF(AND(M$9&gt;=$G14,M$9&lt;=$H14),1,0)</f>
        <v>1</v>
      </c>
      <c r="N14" s="12">
        <f>IF(AND(N$9&gt;=$G14,N$9&lt;=$H14),1,0)</f>
        <v>1</v>
      </c>
      <c r="O14" s="12">
        <f>IF(AND(O$9&gt;=$G14,O$9&lt;=$H14),1,0)</f>
        <v>0</v>
      </c>
      <c r="P14" s="12">
        <f>IF(AND(P$9&gt;=$G14,P$9&lt;=$H14),1,0)</f>
        <v>0</v>
      </c>
      <c r="Q14" s="12">
        <f>IF(AND(Q$9&gt;=$G14,Q$9&lt;=$H14),1,0)</f>
        <v>0</v>
      </c>
      <c r="R14" s="12">
        <f>IF(AND(R$9&gt;=$G14,R$9&lt;=$H14),1,0)</f>
        <v>0</v>
      </c>
      <c r="S14" s="12">
        <f>IF(AND(S$9&gt;=$G14,S$9&lt;=$H14),1,0)</f>
        <v>0</v>
      </c>
      <c r="T14" s="12">
        <f>IF(AND(T$9&gt;=$G14,T$9&lt;=$H14),1,0)</f>
        <v>0</v>
      </c>
      <c r="U14" s="12">
        <f>IF(AND(U$9&gt;=$G14,U$9&lt;=$H14),1,0)</f>
        <v>0</v>
      </c>
      <c r="V14" s="12">
        <f>IF(AND(V$9&gt;=$G14,V$9&lt;=$H14),1,0)</f>
        <v>0</v>
      </c>
      <c r="W14" s="12">
        <f>IF(AND(W$9&gt;=$G14,W$9&lt;=$H14),1,0)</f>
        <v>0</v>
      </c>
      <c r="X14" s="12">
        <f>IF(AND(X$9&gt;=$G14,X$9&lt;=$H14),1,0)</f>
        <v>0</v>
      </c>
      <c r="Y14" s="12">
        <f>IF(AND(Y$9&gt;=$G14,Y$9&lt;=$H14),1,0)</f>
        <v>0</v>
      </c>
      <c r="Z14" s="12">
        <f>IF(AND(Z$9&gt;=$G14,Z$9&lt;=$H14),1,0)</f>
        <v>0</v>
      </c>
      <c r="AA14" s="12">
        <f>IF(AND(AA$9&gt;=$G14,AA$9&lt;=$H14),1,0)</f>
        <v>0</v>
      </c>
      <c r="AB14" s="12">
        <f>IF(AND(AB$9&gt;=$G14,AB$9&lt;=$H14),1,0)</f>
        <v>0</v>
      </c>
      <c r="AC14" s="12">
        <f>IF(AND(AC$9&gt;=$G14,AC$9&lt;=$H14),1,0)</f>
        <v>0</v>
      </c>
      <c r="AD14" s="12">
        <f>IF(AND(AD$9&gt;=$G14,AD$9&lt;=$H14),1,0)</f>
        <v>0</v>
      </c>
      <c r="AE14" s="12">
        <f>IF(AND(AE$9&gt;=$G14,AE$9&lt;=$H14),1,0)</f>
        <v>0</v>
      </c>
      <c r="AF14" s="12">
        <f>IF(AND(AF$9&gt;=$G14,AF$9&lt;=$H14),1,0)</f>
        <v>0</v>
      </c>
      <c r="AG14" s="12">
        <f>IF(AND(AG$9&gt;=$G14,AG$9&lt;=$H14),1,0)</f>
        <v>0</v>
      </c>
    </row>
    <row r="15" spans="1:33" ht="15" customHeight="1" outlineLevel="1" x14ac:dyDescent="0.25">
      <c r="B15" s="33">
        <v>5</v>
      </c>
      <c r="C15" s="34" t="s">
        <v>102</v>
      </c>
      <c r="D15" s="35"/>
      <c r="E15" s="35"/>
      <c r="F15" s="36"/>
      <c r="G15" s="37">
        <v>42829</v>
      </c>
      <c r="H15" s="37">
        <v>42921</v>
      </c>
      <c r="I15" s="6">
        <f t="shared" si="1"/>
        <v>92</v>
      </c>
      <c r="J15" s="12">
        <f>IF(AND(J$9&gt;=$G15,J$9&lt;=$H15),1,0)</f>
        <v>0</v>
      </c>
      <c r="K15" s="12">
        <f>IF(AND(K$9&gt;=$G15,K$9&lt;=$H15),1,0)</f>
        <v>0</v>
      </c>
      <c r="L15" s="12">
        <f>IF(AND(L$9&gt;=$G15,L$9&lt;=$H15),1,0)</f>
        <v>0</v>
      </c>
      <c r="M15" s="12">
        <f>IF(AND(M$9&gt;=$G15,M$9&lt;=$H15),1,0)</f>
        <v>0</v>
      </c>
      <c r="N15" s="12">
        <f>IF(AND(N$9&gt;=$G15,N$9&lt;=$H15),1,0)</f>
        <v>1</v>
      </c>
      <c r="O15" s="12">
        <f>IF(AND(O$9&gt;=$G15,O$9&lt;=$H15),1,0)</f>
        <v>1</v>
      </c>
      <c r="P15" s="12">
        <f>IF(AND(P$9&gt;=$G15,P$9&lt;=$H15),1,0)</f>
        <v>1</v>
      </c>
      <c r="Q15" s="12">
        <f>IF(AND(Q$9&gt;=$G15,Q$9&lt;=$H15),1,0)</f>
        <v>0</v>
      </c>
      <c r="R15" s="12">
        <f>IF(AND(R$9&gt;=$G15,R$9&lt;=$H15),1,0)</f>
        <v>0</v>
      </c>
      <c r="S15" s="12">
        <f>IF(AND(S$9&gt;=$G15,S$9&lt;=$H15),1,0)</f>
        <v>0</v>
      </c>
      <c r="T15" s="12">
        <f>IF(AND(T$9&gt;=$G15,T$9&lt;=$H15),1,0)</f>
        <v>0</v>
      </c>
      <c r="U15" s="12">
        <f>IF(AND(U$9&gt;=$G15,U$9&lt;=$H15),1,0)</f>
        <v>0</v>
      </c>
      <c r="V15" s="12">
        <f>IF(AND(V$9&gt;=$G15,V$9&lt;=$H15),1,0)</f>
        <v>0</v>
      </c>
      <c r="W15" s="12">
        <f>IF(AND(W$9&gt;=$G15,W$9&lt;=$H15),1,0)</f>
        <v>0</v>
      </c>
      <c r="X15" s="12">
        <f>IF(AND(X$9&gt;=$G15,X$9&lt;=$H15),1,0)</f>
        <v>0</v>
      </c>
      <c r="Y15" s="12">
        <f>IF(AND(Y$9&gt;=$G15,Y$9&lt;=$H15),1,0)</f>
        <v>0</v>
      </c>
      <c r="Z15" s="12">
        <f>IF(AND(Z$9&gt;=$G15,Z$9&lt;=$H15),1,0)</f>
        <v>0</v>
      </c>
      <c r="AA15" s="12">
        <f>IF(AND(AA$9&gt;=$G15,AA$9&lt;=$H15),1,0)</f>
        <v>0</v>
      </c>
      <c r="AB15" s="12">
        <f>IF(AND(AB$9&gt;=$G15,AB$9&lt;=$H15),1,0)</f>
        <v>0</v>
      </c>
      <c r="AC15" s="12">
        <f>IF(AND(AC$9&gt;=$G15,AC$9&lt;=$H15),1,0)</f>
        <v>0</v>
      </c>
      <c r="AD15" s="12">
        <f>IF(AND(AD$9&gt;=$G15,AD$9&lt;=$H15),1,0)</f>
        <v>0</v>
      </c>
      <c r="AE15" s="12">
        <f>IF(AND(AE$9&gt;=$G15,AE$9&lt;=$H15),1,0)</f>
        <v>0</v>
      </c>
      <c r="AF15" s="12">
        <f>IF(AND(AF$9&gt;=$G15,AF$9&lt;=$H15),1,0)</f>
        <v>0</v>
      </c>
      <c r="AG15" s="12">
        <f>IF(AND(AG$9&gt;=$G15,AG$9&lt;=$H15),1,0)</f>
        <v>0</v>
      </c>
    </row>
    <row r="16" spans="1:33" ht="15" customHeight="1" outlineLevel="1" x14ac:dyDescent="0.25">
      <c r="B16" s="33">
        <v>6</v>
      </c>
      <c r="C16" s="34" t="s">
        <v>102</v>
      </c>
      <c r="D16" s="35"/>
      <c r="E16" s="35"/>
      <c r="F16" s="36"/>
      <c r="G16" s="37">
        <v>42860</v>
      </c>
      <c r="H16" s="37">
        <v>42953</v>
      </c>
      <c r="I16" s="6">
        <f t="shared" si="1"/>
        <v>93</v>
      </c>
      <c r="J16" s="12">
        <f>IF(AND(J$9&gt;=$G16,J$9&lt;=$H16),1,0)</f>
        <v>0</v>
      </c>
      <c r="K16" s="12">
        <f>IF(AND(K$9&gt;=$G16,K$9&lt;=$H16),1,0)</f>
        <v>0</v>
      </c>
      <c r="L16" s="12">
        <f>IF(AND(L$9&gt;=$G16,L$9&lt;=$H16),1,0)</f>
        <v>0</v>
      </c>
      <c r="M16" s="12">
        <f>IF(AND(M$9&gt;=$G16,M$9&lt;=$H16),1,0)</f>
        <v>0</v>
      </c>
      <c r="N16" s="12">
        <f>IF(AND(N$9&gt;=$G16,N$9&lt;=$H16),1,0)</f>
        <v>0</v>
      </c>
      <c r="O16" s="12">
        <f>IF(AND(O$9&gt;=$G16,O$9&lt;=$H16),1,0)</f>
        <v>1</v>
      </c>
      <c r="P16" s="12">
        <f>IF(AND(P$9&gt;=$G16,P$9&lt;=$H16),1,0)</f>
        <v>1</v>
      </c>
      <c r="Q16" s="12">
        <f>IF(AND(Q$9&gt;=$G16,Q$9&lt;=$H16),1,0)</f>
        <v>1</v>
      </c>
      <c r="R16" s="12">
        <f>IF(AND(R$9&gt;=$G16,R$9&lt;=$H16),1,0)</f>
        <v>0</v>
      </c>
      <c r="S16" s="12">
        <f>IF(AND(S$9&gt;=$G16,S$9&lt;=$H16),1,0)</f>
        <v>0</v>
      </c>
      <c r="T16" s="12">
        <f>IF(AND(T$9&gt;=$G16,T$9&lt;=$H16),1,0)</f>
        <v>0</v>
      </c>
      <c r="U16" s="12">
        <f>IF(AND(U$9&gt;=$G16,U$9&lt;=$H16),1,0)</f>
        <v>0</v>
      </c>
      <c r="V16" s="12">
        <f>IF(AND(V$9&gt;=$G16,V$9&lt;=$H16),1,0)</f>
        <v>0</v>
      </c>
      <c r="W16" s="12">
        <f>IF(AND(W$9&gt;=$G16,W$9&lt;=$H16),1,0)</f>
        <v>0</v>
      </c>
      <c r="X16" s="12">
        <f>IF(AND(X$9&gt;=$G16,X$9&lt;=$H16),1,0)</f>
        <v>0</v>
      </c>
      <c r="Y16" s="12">
        <f>IF(AND(Y$9&gt;=$G16,Y$9&lt;=$H16),1,0)</f>
        <v>0</v>
      </c>
      <c r="Z16" s="12">
        <f>IF(AND(Z$9&gt;=$G16,Z$9&lt;=$H16),1,0)</f>
        <v>0</v>
      </c>
      <c r="AA16" s="12">
        <f>IF(AND(AA$9&gt;=$G16,AA$9&lt;=$H16),1,0)</f>
        <v>0</v>
      </c>
      <c r="AB16" s="12">
        <f>IF(AND(AB$9&gt;=$G16,AB$9&lt;=$H16),1,0)</f>
        <v>0</v>
      </c>
      <c r="AC16" s="12">
        <f>IF(AND(AC$9&gt;=$G16,AC$9&lt;=$H16),1,0)</f>
        <v>0</v>
      </c>
      <c r="AD16" s="12">
        <f>IF(AND(AD$9&gt;=$G16,AD$9&lt;=$H16),1,0)</f>
        <v>0</v>
      </c>
      <c r="AE16" s="12">
        <f>IF(AND(AE$9&gt;=$G16,AE$9&lt;=$H16),1,0)</f>
        <v>0</v>
      </c>
      <c r="AF16" s="12">
        <f>IF(AND(AF$9&gt;=$G16,AF$9&lt;=$H16),1,0)</f>
        <v>0</v>
      </c>
      <c r="AG16" s="12">
        <f>IF(AND(AG$9&gt;=$G16,AG$9&lt;=$H16),1,0)</f>
        <v>0</v>
      </c>
    </row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</sheetData>
  <sheetProtection formatCells="0" formatColumns="0" formatRows="0" insertColumns="0" insertRows="0" deleteRows="0"/>
  <mergeCells count="20">
    <mergeCell ref="G1:H1"/>
    <mergeCell ref="G2:H2"/>
    <mergeCell ref="G3:H3"/>
    <mergeCell ref="G4:H4"/>
    <mergeCell ref="A1:D4"/>
    <mergeCell ref="E1:F2"/>
    <mergeCell ref="E3:F4"/>
    <mergeCell ref="B10:I10"/>
    <mergeCell ref="C16:F16"/>
    <mergeCell ref="C15:F15"/>
    <mergeCell ref="C12:F12"/>
    <mergeCell ref="C13:F13"/>
    <mergeCell ref="C14:F14"/>
    <mergeCell ref="C11:F11"/>
    <mergeCell ref="V6:AG7"/>
    <mergeCell ref="B6:B8"/>
    <mergeCell ref="C6:F8"/>
    <mergeCell ref="I6:I8"/>
    <mergeCell ref="G6:H7"/>
    <mergeCell ref="J6:U7"/>
  </mergeCells>
  <conditionalFormatting sqref="J10:AG16">
    <cfRule type="cellIs" dxfId="0" priority="3" operator="equal">
      <formula>1</formula>
    </cfRule>
  </conditionalFormatting>
  <dataValidations count="1">
    <dataValidation type="date" allowBlank="1" showInputMessage="1" showErrorMessage="1" error="Formato fecha DD/MM/AAAA" sqref="G11:H16">
      <formula1>42675</formula1>
      <formula2>43465</formula2>
    </dataValidation>
  </dataValidations>
  <pageMargins left="0.70866141732283472" right="0.70866141732283472" top="0.74803149606299213" bottom="0.74803149606299213" header="0.31496062992125984" footer="0.31496062992125984"/>
  <pageSetup scale="4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2:G46"/>
  <sheetViews>
    <sheetView zoomScale="80" zoomScaleNormal="80" workbookViewId="0">
      <selection activeCell="E8" sqref="E8"/>
    </sheetView>
  </sheetViews>
  <sheetFormatPr baseColWidth="10" defaultRowHeight="15" x14ac:dyDescent="0.25"/>
  <cols>
    <col min="2" max="2" width="38.140625" bestFit="1" customWidth="1"/>
    <col min="3" max="3" width="49" customWidth="1"/>
    <col min="4" max="4" width="36.28515625" customWidth="1"/>
    <col min="5" max="5" width="76.42578125" bestFit="1" customWidth="1"/>
    <col min="6" max="6" width="24.7109375" customWidth="1"/>
  </cols>
  <sheetData>
    <row r="2" spans="2:7" ht="15.75" x14ac:dyDescent="0.25">
      <c r="B2" s="2" t="s">
        <v>0</v>
      </c>
      <c r="C2" s="2" t="s">
        <v>1</v>
      </c>
      <c r="D2" s="2" t="s">
        <v>2</v>
      </c>
      <c r="E2" s="2" t="s">
        <v>3</v>
      </c>
      <c r="F2" s="4" t="s">
        <v>4</v>
      </c>
      <c r="G2" s="2" t="s">
        <v>22</v>
      </c>
    </row>
    <row r="3" spans="2:7" x14ac:dyDescent="0.25">
      <c r="B3" t="s">
        <v>23</v>
      </c>
      <c r="C3" t="s">
        <v>24</v>
      </c>
      <c r="D3" s="17" t="s">
        <v>89</v>
      </c>
      <c r="E3" s="8" t="s">
        <v>25</v>
      </c>
      <c r="G3" t="s">
        <v>26</v>
      </c>
    </row>
    <row r="4" spans="2:7" x14ac:dyDescent="0.25">
      <c r="B4" t="s">
        <v>27</v>
      </c>
      <c r="C4" t="s">
        <v>75</v>
      </c>
      <c r="D4" s="7" t="s">
        <v>73</v>
      </c>
      <c r="E4" s="8" t="s">
        <v>29</v>
      </c>
      <c r="G4" t="s">
        <v>26</v>
      </c>
    </row>
    <row r="5" spans="2:7" x14ac:dyDescent="0.25">
      <c r="B5" t="s">
        <v>30</v>
      </c>
      <c r="C5" t="s">
        <v>76</v>
      </c>
      <c r="D5" s="7" t="s">
        <v>32</v>
      </c>
      <c r="E5" s="8" t="s">
        <v>33</v>
      </c>
      <c r="G5" t="s">
        <v>26</v>
      </c>
    </row>
    <row r="6" spans="2:7" x14ac:dyDescent="0.25">
      <c r="C6" t="s">
        <v>74</v>
      </c>
      <c r="D6" s="7" t="s">
        <v>34</v>
      </c>
      <c r="E6" s="8" t="s">
        <v>35</v>
      </c>
      <c r="G6" t="s">
        <v>26</v>
      </c>
    </row>
    <row r="7" spans="2:7" x14ac:dyDescent="0.25">
      <c r="D7" s="7" t="s">
        <v>36</v>
      </c>
      <c r="E7" s="8" t="s">
        <v>37</v>
      </c>
      <c r="G7" t="s">
        <v>26</v>
      </c>
    </row>
    <row r="8" spans="2:7" x14ac:dyDescent="0.25">
      <c r="D8" s="7" t="s">
        <v>38</v>
      </c>
      <c r="E8" s="8" t="s">
        <v>39</v>
      </c>
      <c r="G8" t="s">
        <v>26</v>
      </c>
    </row>
    <row r="9" spans="2:7" x14ac:dyDescent="0.25">
      <c r="D9" s="7" t="s">
        <v>40</v>
      </c>
      <c r="E9" s="8" t="s">
        <v>91</v>
      </c>
      <c r="G9" t="s">
        <v>26</v>
      </c>
    </row>
    <row r="10" spans="2:7" x14ac:dyDescent="0.25">
      <c r="D10" s="7" t="s">
        <v>41</v>
      </c>
      <c r="E10" s="8" t="s">
        <v>42</v>
      </c>
      <c r="G10" t="s">
        <v>26</v>
      </c>
    </row>
    <row r="11" spans="2:7" x14ac:dyDescent="0.25">
      <c r="D11" s="7" t="s">
        <v>43</v>
      </c>
      <c r="E11" s="8" t="s">
        <v>44</v>
      </c>
      <c r="G11" t="s">
        <v>45</v>
      </c>
    </row>
    <row r="12" spans="2:7" x14ac:dyDescent="0.25">
      <c r="D12" s="7" t="s">
        <v>46</v>
      </c>
      <c r="E12" s="8" t="s">
        <v>47</v>
      </c>
      <c r="G12" t="s">
        <v>45</v>
      </c>
    </row>
    <row r="13" spans="2:7" x14ac:dyDescent="0.25">
      <c r="D13" s="7" t="s">
        <v>82</v>
      </c>
      <c r="E13" s="8" t="s">
        <v>48</v>
      </c>
      <c r="G13" t="s">
        <v>45</v>
      </c>
    </row>
    <row r="14" spans="2:7" x14ac:dyDescent="0.25">
      <c r="D14" s="7" t="s">
        <v>79</v>
      </c>
      <c r="E14" s="8" t="s">
        <v>49</v>
      </c>
      <c r="G14" t="s">
        <v>45</v>
      </c>
    </row>
    <row r="15" spans="2:7" x14ac:dyDescent="0.25">
      <c r="D15" s="7" t="s">
        <v>50</v>
      </c>
      <c r="E15" s="8" t="s">
        <v>51</v>
      </c>
      <c r="G15" t="s">
        <v>45</v>
      </c>
    </row>
    <row r="16" spans="2:7" x14ac:dyDescent="0.25">
      <c r="D16" s="14" t="s">
        <v>84</v>
      </c>
      <c r="E16" s="8" t="s">
        <v>52</v>
      </c>
      <c r="G16" t="s">
        <v>45</v>
      </c>
    </row>
    <row r="17" spans="2:7" x14ac:dyDescent="0.25">
      <c r="D17" s="14" t="s">
        <v>85</v>
      </c>
      <c r="E17" s="8" t="s">
        <v>53</v>
      </c>
      <c r="G17" t="s">
        <v>45</v>
      </c>
    </row>
    <row r="18" spans="2:7" ht="30" x14ac:dyDescent="0.25">
      <c r="D18" s="7" t="s">
        <v>54</v>
      </c>
      <c r="E18" s="8" t="s">
        <v>55</v>
      </c>
      <c r="G18" t="s">
        <v>45</v>
      </c>
    </row>
    <row r="19" spans="2:7" x14ac:dyDescent="0.25">
      <c r="D19" s="7" t="s">
        <v>56</v>
      </c>
      <c r="E19" s="8" t="s">
        <v>57</v>
      </c>
      <c r="G19" t="s">
        <v>45</v>
      </c>
    </row>
    <row r="20" spans="2:7" x14ac:dyDescent="0.25">
      <c r="D20" s="17" t="s">
        <v>86</v>
      </c>
      <c r="E20" s="8" t="s">
        <v>90</v>
      </c>
      <c r="G20" t="s">
        <v>26</v>
      </c>
    </row>
    <row r="21" spans="2:7" x14ac:dyDescent="0.25">
      <c r="B21" s="9" t="s">
        <v>58</v>
      </c>
      <c r="D21" s="10"/>
    </row>
    <row r="22" spans="2:7" x14ac:dyDescent="0.25">
      <c r="B22" t="s">
        <v>59</v>
      </c>
      <c r="C22" s="11" t="s">
        <v>60</v>
      </c>
      <c r="D22" s="10"/>
    </row>
    <row r="23" spans="2:7" x14ac:dyDescent="0.25">
      <c r="B23" t="s">
        <v>61</v>
      </c>
      <c r="C23" s="11" t="s">
        <v>62</v>
      </c>
      <c r="D23" s="10"/>
    </row>
    <row r="24" spans="2:7" x14ac:dyDescent="0.25">
      <c r="B24" t="s">
        <v>63</v>
      </c>
      <c r="C24" s="11" t="s">
        <v>64</v>
      </c>
      <c r="D24" s="10"/>
    </row>
    <row r="25" spans="2:7" x14ac:dyDescent="0.25">
      <c r="B25" t="s">
        <v>65</v>
      </c>
      <c r="C25" s="11" t="s">
        <v>66</v>
      </c>
      <c r="D25" s="10"/>
    </row>
    <row r="26" spans="2:7" x14ac:dyDescent="0.25">
      <c r="B26" t="s">
        <v>67</v>
      </c>
      <c r="C26" s="11" t="s">
        <v>68</v>
      </c>
      <c r="D26" s="10"/>
    </row>
    <row r="27" spans="2:7" x14ac:dyDescent="0.25">
      <c r="D27" s="10"/>
    </row>
    <row r="28" spans="2:7" x14ac:dyDescent="0.25">
      <c r="D28" s="10"/>
    </row>
    <row r="29" spans="2:7" x14ac:dyDescent="0.25">
      <c r="B29" t="s">
        <v>26</v>
      </c>
    </row>
    <row r="30" spans="2:7" x14ac:dyDescent="0.25">
      <c r="B30" t="s">
        <v>45</v>
      </c>
    </row>
    <row r="33" spans="2:5" x14ac:dyDescent="0.25">
      <c r="B33" t="s">
        <v>69</v>
      </c>
    </row>
    <row r="34" spans="2:5" x14ac:dyDescent="0.25">
      <c r="B34" t="s">
        <v>70</v>
      </c>
    </row>
    <row r="35" spans="2:5" x14ac:dyDescent="0.25">
      <c r="B35" t="s">
        <v>71</v>
      </c>
    </row>
    <row r="38" spans="2:5" x14ac:dyDescent="0.25">
      <c r="B38" s="13" t="s">
        <v>74</v>
      </c>
      <c r="C38" s="13" t="s">
        <v>31</v>
      </c>
      <c r="D38" s="13" t="s">
        <v>24</v>
      </c>
      <c r="E38" s="13" t="s">
        <v>28</v>
      </c>
    </row>
    <row r="39" spans="2:5" x14ac:dyDescent="0.25">
      <c r="B39" s="14" t="s">
        <v>77</v>
      </c>
      <c r="C39" s="16" t="s">
        <v>73</v>
      </c>
      <c r="D39" s="14" t="s">
        <v>36</v>
      </c>
      <c r="E39" s="17" t="s">
        <v>32</v>
      </c>
    </row>
    <row r="40" spans="2:5" x14ac:dyDescent="0.25">
      <c r="B40" s="14" t="s">
        <v>78</v>
      </c>
      <c r="C40" s="16" t="s">
        <v>80</v>
      </c>
      <c r="D40" s="14" t="s">
        <v>83</v>
      </c>
      <c r="E40" s="17" t="s">
        <v>89</v>
      </c>
    </row>
    <row r="41" spans="2:5" x14ac:dyDescent="0.25">
      <c r="B41" s="14" t="s">
        <v>79</v>
      </c>
      <c r="C41" s="16" t="s">
        <v>81</v>
      </c>
      <c r="D41" s="14" t="s">
        <v>41</v>
      </c>
      <c r="E41" s="17" t="s">
        <v>86</v>
      </c>
    </row>
    <row r="42" spans="2:5" x14ac:dyDescent="0.25">
      <c r="B42" s="14" t="s">
        <v>46</v>
      </c>
      <c r="C42" s="16" t="s">
        <v>82</v>
      </c>
      <c r="D42" s="14" t="s">
        <v>40</v>
      </c>
      <c r="E42" s="17" t="s">
        <v>43</v>
      </c>
    </row>
    <row r="43" spans="2:5" x14ac:dyDescent="0.25">
      <c r="B43" s="14" t="s">
        <v>34</v>
      </c>
      <c r="D43" s="14" t="s">
        <v>84</v>
      </c>
      <c r="E43" s="17" t="s">
        <v>87</v>
      </c>
    </row>
    <row r="44" spans="2:5" x14ac:dyDescent="0.25">
      <c r="B44" s="14"/>
      <c r="C44" s="14"/>
      <c r="D44" s="14" t="s">
        <v>85</v>
      </c>
      <c r="E44" s="17" t="s">
        <v>88</v>
      </c>
    </row>
    <row r="45" spans="2:5" x14ac:dyDescent="0.25">
      <c r="B45" s="14"/>
      <c r="C45" s="14"/>
      <c r="D45" s="14"/>
      <c r="E45" s="14"/>
    </row>
    <row r="46" spans="2:5" x14ac:dyDescent="0.25">
      <c r="B46" s="14"/>
      <c r="D46" s="14"/>
      <c r="E46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Cronograma Inicial</vt:lpstr>
      <vt:lpstr>Listas1</vt:lpstr>
      <vt:lpstr>Hoja1</vt:lpstr>
      <vt:lpstr>CRECIMIENTO_RENTABLE</vt:lpstr>
      <vt:lpstr>EXPERIENCIA_AL_CLIENTE</vt:lpstr>
      <vt:lpstr>INNOVACIÓN</vt:lpstr>
      <vt:lpstr>TRANSFORMACIÓN_DIGITAL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Emilce Fonseca Camacho</dc:creator>
  <cp:lastModifiedBy>Marisell Maria Bernal Anaya</cp:lastModifiedBy>
  <dcterms:created xsi:type="dcterms:W3CDTF">2016-12-14T19:15:18Z</dcterms:created>
  <dcterms:modified xsi:type="dcterms:W3CDTF">2017-03-18T18:27:12Z</dcterms:modified>
</cp:coreProperties>
</file>