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universidadeaneduco-my.sharepoint.com/personal/smorari31220_universidadean_edu_co/Documents/TESIS2/"/>
    </mc:Choice>
  </mc:AlternateContent>
  <xr:revisionPtr revIDLastSave="404" documentId="8_{C9A6166A-9BB7-4C73-A524-88E8152FB786}" xr6:coauthVersionLast="47" xr6:coauthVersionMax="47" xr10:uidLastSave="{12BBCC1C-0886-44B5-B38E-AAFDC99D7017}"/>
  <bookViews>
    <workbookView xWindow="-120" yWindow="-120" windowWidth="29040" windowHeight="15720" activeTab="4" xr2:uid="{00000000-000D-0000-FFFF-FFFF00000000}"/>
  </bookViews>
  <sheets>
    <sheet name="Datos generales del Proyecto" sheetId="10" r:id="rId1"/>
    <sheet name="EVALUADOR1" sheetId="4" r:id="rId2"/>
    <sheet name="EVALUADOR2" sheetId="5" r:id="rId3"/>
    <sheet name="EVALUADOR3" sheetId="6" r:id="rId4"/>
    <sheet name="V DE AIKEN" sheetId="9" r:id="rId5"/>
  </sheets>
  <definedNames>
    <definedName name="_ftnref1" localSheetId="0">'Datos generales del Proyecto'!$B$4</definedName>
    <definedName name="_Ref70854247" localSheetId="0">'Datos generales del Proyecto'!$B$4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9" l="1"/>
  <c r="B3" i="6"/>
  <c r="B3" i="5"/>
  <c r="D18" i="6"/>
  <c r="C18" i="6"/>
  <c r="D17" i="6"/>
  <c r="C17" i="6"/>
  <c r="D16" i="6"/>
  <c r="C16" i="6"/>
  <c r="D15" i="6"/>
  <c r="C15" i="6"/>
  <c r="D14" i="6"/>
  <c r="C14" i="6"/>
  <c r="D13" i="6"/>
  <c r="C13" i="6"/>
  <c r="D12" i="6"/>
  <c r="C12" i="6"/>
  <c r="D11" i="6"/>
  <c r="C11" i="6"/>
  <c r="B9" i="6"/>
  <c r="D18" i="5"/>
  <c r="C18" i="5"/>
  <c r="D17" i="5"/>
  <c r="C17" i="5"/>
  <c r="D16" i="5"/>
  <c r="C16" i="5"/>
  <c r="D15" i="5"/>
  <c r="C15" i="5"/>
  <c r="D14" i="5"/>
  <c r="C14" i="5"/>
  <c r="D13" i="5"/>
  <c r="C13" i="5"/>
  <c r="D12" i="5"/>
  <c r="C12" i="5"/>
  <c r="D11" i="5"/>
  <c r="C11" i="5"/>
  <c r="B9" i="5"/>
  <c r="M13" i="9"/>
  <c r="M14" i="9"/>
  <c r="M15" i="9"/>
  <c r="M16" i="9"/>
  <c r="M17" i="9"/>
  <c r="M18" i="9"/>
  <c r="L16" i="9"/>
  <c r="L17" i="9"/>
  <c r="L18" i="9"/>
  <c r="L15" i="9"/>
  <c r="C12" i="9"/>
  <c r="C13" i="9"/>
  <c r="C14" i="9"/>
  <c r="C15" i="9"/>
  <c r="C16" i="9"/>
  <c r="C17" i="9"/>
  <c r="C18" i="9"/>
  <c r="C11" i="9"/>
  <c r="D11" i="9"/>
  <c r="M12" i="9"/>
  <c r="L12" i="9"/>
  <c r="L13" i="9"/>
  <c r="L14" i="9"/>
  <c r="M11" i="9"/>
  <c r="L11" i="9"/>
  <c r="K15" i="9" l="1"/>
  <c r="D18" i="9"/>
  <c r="D17" i="9"/>
  <c r="D16" i="9"/>
  <c r="D15" i="9"/>
  <c r="D12" i="9"/>
  <c r="D13" i="9"/>
  <c r="D14" i="9"/>
  <c r="B9" i="9"/>
  <c r="K18" i="9"/>
  <c r="K17" i="9"/>
  <c r="K16" i="9"/>
  <c r="K14" i="9"/>
  <c r="K13" i="9"/>
  <c r="K11" i="9"/>
  <c r="K12" i="9"/>
  <c r="N18" i="9" l="1"/>
  <c r="N17" i="9"/>
  <c r="N15" i="9"/>
  <c r="N13" i="9"/>
  <c r="N12" i="9"/>
  <c r="N14" i="9"/>
  <c r="N16" i="9"/>
  <c r="N11" i="9"/>
</calcChain>
</file>

<file path=xl/sharedStrings.xml><?xml version="1.0" encoding="utf-8"?>
<sst xmlns="http://schemas.openxmlformats.org/spreadsheetml/2006/main" count="74" uniqueCount="54">
  <si>
    <r>
      <rPr>
        <b/>
        <sz val="11"/>
        <rFont val="Calibri"/>
        <family val="2"/>
        <scheme val="minor"/>
      </rPr>
      <t>INSTRUCCIONES</t>
    </r>
    <r>
      <rPr>
        <sz val="11"/>
        <rFont val="Calibri"/>
        <family val="2"/>
        <scheme val="minor"/>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family val="2"/>
        <scheme val="minor"/>
      </rPr>
      <t xml:space="preserve">1 </t>
    </r>
    <r>
      <rPr>
        <sz val="11"/>
        <rFont val="Calibri"/>
        <family val="2"/>
        <scheme val="minor"/>
      </rPr>
      <t>totalmente de acuerdo y</t>
    </r>
    <r>
      <rPr>
        <b/>
        <sz val="11"/>
        <color rgb="FFC00000"/>
        <rFont val="Calibri"/>
        <family val="2"/>
        <scheme val="minor"/>
      </rPr>
      <t xml:space="preserve"> 0</t>
    </r>
    <r>
      <rPr>
        <sz val="11"/>
        <rFont val="Calibri"/>
        <family val="2"/>
        <scheme val="minor"/>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</si>
  <si>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CLARIDAD</t>
  </si>
  <si>
    <t>PERTINENCIA</t>
  </si>
  <si>
    <t>RELEVANCIA</t>
  </si>
  <si>
    <t>Observaciones</t>
  </si>
  <si>
    <t>Preguntas</t>
  </si>
  <si>
    <t>EVALUADOR1</t>
  </si>
  <si>
    <t>EVALUADOR2</t>
  </si>
  <si>
    <t>EVALUADOR3</t>
  </si>
  <si>
    <t>V DE AIKEN</t>
  </si>
  <si>
    <t>Datos del Proyecto</t>
  </si>
  <si>
    <t>Campo de investigación[1]:</t>
  </si>
  <si>
    <t>Título tentativo del proyecto:</t>
  </si>
  <si>
    <t>Problema</t>
  </si>
  <si>
    <t>Objetivo General</t>
  </si>
  <si>
    <t>Objetivos Espesificos</t>
  </si>
  <si>
    <r>
      <t>Línea de investigación</t>
    </r>
    <r>
      <rPr>
        <b/>
        <vertAlign val="superscript"/>
        <sz val="12"/>
        <color theme="1"/>
        <rFont val="Calibri"/>
        <family val="2"/>
        <scheme val="minor"/>
      </rPr>
      <t>1</t>
    </r>
    <r>
      <rPr>
        <b/>
        <sz val="12"/>
        <color theme="1"/>
        <rFont val="Calibri"/>
        <family val="2"/>
        <scheme val="minor"/>
      </rPr>
      <t>:</t>
    </r>
  </si>
  <si>
    <t>A. Variables Basicas</t>
  </si>
  <si>
    <t>Cree que son importantes los elementos administrativos, como mapa de procesos, manuales de instruciones, administración de la información entre otros?</t>
  </si>
  <si>
    <t>¿Cuál es la percepción de la comunidad acerca de los procesos disciplinarios?</t>
  </si>
  <si>
    <t>¿Qué dificultades se presentan en los procesos disciplinarios?</t>
  </si>
  <si>
    <t>¿Qué cambios o innovaciones consideraría necesarios para el futuro?</t>
  </si>
  <si>
    <t>PROTOTIPO DIGITAL PARA LA GESTIÓN DISCIPLINARIA EN LA PERSONERÍA MUNICIPAL DE ULLOA VALLE DEL CAUCA</t>
  </si>
  <si>
    <t>Innovación organizacional</t>
  </si>
  <si>
    <t>Business Case</t>
  </si>
  <si>
    <t>Diseñar un prototipo de plataforma digital que optimice la gestión de la función disciplinaria de la Personería Municipal de Ulloa mejorando la transparencia, eficiencia y control en la gobernanza local.</t>
  </si>
  <si>
    <t>1.	Examinar los procesos de control disciplinario de la Personería Municipal de Ulloa, su normativa y herramientas tecnológicas existentes.
2.	Desarrollar un análisis situacional de los principales desafíos que enfrenta la Personería Municipal de Ulloa en términos de eficiencia en control disciplinario para su gestión pública.
3.	Formular un prototipo de plataforma digital para optimizar la gestión de control disciplinaria de la gestión pública en la personería de Ulloa.
4. Evaluar el prototipo de la plataforma digital para optimizar la gestión de control disciplinaria en la personería de Ulloa.</t>
  </si>
  <si>
    <t>Los recursos económicos disponibles para la mejora de procesos y la adopción de estos recursos están limitados, lo que genera impedimentos para lograr un cambio acertado, en consecuencia, con la misión de la Personería de Ulloa que es: 
Vigilar la conducta de quienes desempeñan funciones públicas a nivel municipal, salvaguardar el interés público y ciudadano y garantizar la protección de los derechos humanos, lo mismo que intervenir en los procesos policivos y penales en defensa de la ciudadanía</t>
  </si>
  <si>
    <t>Fecha de aplicación: 07/03/2025</t>
  </si>
  <si>
    <t>Nombre del Evaluador: Ivan Rodriguez</t>
  </si>
  <si>
    <t>Rol del evaluador: Especialista en Alta Gerencia</t>
  </si>
  <si>
    <t>Nombre del Evaluador: MARTHA CECILIA JAIMES CASTAÑEDA</t>
  </si>
  <si>
    <t>Rol del evaluador:  Profesor Seminario de Investigación</t>
  </si>
  <si>
    <t>Nombre del Evaluador: Oscar Hernando Moreno Torres</t>
  </si>
  <si>
    <t>Rol del evaluador: Profesor Asociado con Doctorado en la Universidad Cooperativa de Colombia</t>
  </si>
  <si>
    <t>¿Cuales son los procesos mas importantes de la personería de Ulloa de control disciplinario y atención al ciudadano?</t>
  </si>
  <si>
    <t>¿Podria por favor describir la carga laboral en la personería en función del tiempo, como por ejemplo casos o solicitudes por semana?</t>
  </si>
  <si>
    <t>¿Cómo percibe internamente en metricas, la gestión de la personería en función de la transparencia, el control disciplinario de la gobernanza local y la eficiencia?</t>
  </si>
  <si>
    <t>VALIDACIÓN INSTRUMENTO DE MEDICIÓN (Entrevista Diagnostico) - V DE AIKEN</t>
  </si>
  <si>
    <t>¿Qué herramientas tecnológicas están utilizando actualmente? , relacionadas al control disciplinario y atención al cliente?</t>
  </si>
  <si>
    <t>Mejor redaccion</t>
  </si>
  <si>
    <t>Similar a la # 6</t>
  </si>
  <si>
    <t>Esta pregunta es muy abierta, al no ser medible no se podría tener un enfoque para mejorar, la respuesta puede ser Si, pero no daría información, deberían reformularla sobre el conocimiento de los elementos adminisntrativos y como los aplican, enfocando a cuales conoce enumerando los diferentes así no apliquen, para verificar elnivel deconoocimiento real.</t>
  </si>
  <si>
    <t xml:space="preserve">Al hacer la evaluación de la respuesta, se debe tener en cuenta si los procesos cumplen con la ley vigente revisar si son necesarios y suficientes  </t>
  </si>
  <si>
    <t>Para un entrevistado lo mejor es enumerarlas, empezando con dispositivos como Ordenadores, Teléfonos inteligentes y programas como Office (Word-Excel-Power Point bases de datos), Página web con contenidos interactivos y de seguimiento, Herramientas para videoconferencias, Herramientas para crear contenido, redes sociales.
Además, deberían revisar que tanto se utilizan (por parte de la personería y de la ciudadanía)</t>
  </si>
  <si>
    <t>Debería preguntarse por los diferentes grupos de interés del municipio, gremios, personas naturales, afectados, investigadores.</t>
  </si>
  <si>
    <t>Este punto debe estar correlacionado con el 2 (procesos), cual es la carga por proceso, esto puede ayudar a crea un pareto</t>
  </si>
  <si>
    <t>Ajuste de forma: ajustar la pregunta porque es "la transparencia" en lugar de "el transparencia"</t>
  </si>
  <si>
    <t>Esta interrogante permite explorar la percepción de los usuarios sobre la utilidad y necesidad de herramientas administrativas fundamentales para mejorar la transparencia, eficiencia y control en los procesos institucionales. Además, facilita la identificación de aspectos clave que deben ser considerados en el diseño de la plataforma, como la sistematización de información y la estructuración de procesos internos.</t>
  </si>
  <si>
    <t>Permite obtener información concreta sobre la cantidad de trabajo que se gestiona actualmente, lo cual es fundamental para el diseño de una plataforma digital que busque optimizar procesos. Al solicitar una descripción en función del tiempo (como semanas), orienta al encuestado a brindar datos cuantificables o al menos estimaciones, lo que facilita identificar cuellos de botella, niveles de saturación y necesidades de automatización. Esta información será clave para ajustar el prototipo a la realidad operativa de la Personería Municipal y mejorar su eficiencia.</t>
  </si>
  <si>
    <t xml:space="preserve">no es clara, ni suficientemente precisa, ya que presenta varios conceptos complejos en una sola oración y no define con claridad qué se espera del encuestado. El uso del término “en métricas” puede generar confusión, especialmente si el público no está familiarizado con sistemas de medición institucional. Además, mezcla varias dimensiones (transparencia, control disciplinario, gobernanza y eficiencia) sin delimitar si se deben evaluar por separado o en conjunto, lo que dificulta una respuesta concreta y útil para el diseño del prototipo. </t>
  </si>
  <si>
    <t>Importante poder diferenciar las dificultades legales y las operativas</t>
  </si>
  <si>
    <t>Importante poder diferenciar los cambios entre legales y operativos</t>
  </si>
  <si>
    <t xml:space="preserve"> similar a la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</si>
</sst>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font>
      <sz val="11"/>
      <color theme="1"/>
      <name val="Calibri"/>
      <family val="2"/>
      <scheme val="minor"/>
    </font>
    <font>
      <sz val="11"/>
      <color theme="1"/>
      <name val="Calibri"/>
      <family val="2"/>
      <scheme val="minor"/>
    </font>
    <font>
      <sz val="11"/>
      <name val="ＭＳ Ｐゴシック"/>
      <family val="3"/>
      <charset val="128"/>
    </font>
    <font>
      <sz val="10"/>
      <name val="Arial"/>
      <family val="2"/>
    </font>
    <font>
      <sz val="10"/>
      <color theme="0"/>
      <name val="Calibri"/>
      <family val="2"/>
      <scheme val="minor"/>
    </font>
    <font>
      <b/>
      <sz val="9"/>
      <name val="Calibri"/>
      <family val="2"/>
      <scheme val="minor"/>
    </font>
    <font>
      <sz val="10"/>
      <name val="Calibri"/>
      <family val="2"/>
      <scheme val="minor"/>
    </font>
    <font>
      <b/>
      <i/>
      <sz val="11"/>
      <name val="Calibri"/>
      <family val="2"/>
      <scheme val="minor"/>
    </font>
    <font>
      <b/>
      <sz val="12"/>
      <name val="Calibri"/>
      <family val="2"/>
      <scheme val="minor"/>
    </font>
    <font>
      <b/>
      <sz val="10"/>
      <name val="Calibri"/>
      <family val="2"/>
      <scheme val="minor"/>
    </font>
    <font>
      <sz val="9"/>
      <name val="Calibri"/>
      <family val="2"/>
      <scheme val="minor"/>
    </font>
    <font>
      <sz val="14"/>
      <name val="Calibri"/>
      <family val="2"/>
      <scheme val="minor"/>
    </font>
    <font>
      <sz val="11"/>
      <name val="Calibri"/>
      <family val="2"/>
      <scheme val="minor"/>
    </font>
    <font>
      <b/>
      <sz val="18"/>
      <name val="Calibri"/>
      <family val="2"/>
      <scheme val="minor"/>
    </font>
    <font>
      <b/>
      <sz val="11"/>
      <name val="Calibri"/>
      <family val="2"/>
      <scheme val="minor"/>
    </font>
    <font>
      <b/>
      <sz val="11"/>
      <color rgb="FFC00000"/>
      <name val="Calibri"/>
      <family val="2"/>
      <scheme val="minor"/>
    </font>
    <font>
      <b/>
      <sz val="18"/>
      <color rgb="FFC00000"/>
      <name val="Calibri"/>
      <family val="2"/>
      <scheme val="minor"/>
    </font>
    <font>
      <sz val="10"/>
      <color theme="1"/>
      <name val="Calibri"/>
      <family val="2"/>
      <scheme val="minor"/>
    </font>
    <font>
      <b/>
      <sz val="12"/>
      <color theme="1"/>
      <name val="Calibri"/>
      <family val="2"/>
      <scheme val="minor"/>
    </font>
    <font>
      <b/>
      <vertAlign val="superscript"/>
      <sz val="12"/>
      <color theme="1"/>
      <name val="Calibri"/>
      <family val="2"/>
      <scheme val="minor"/>
    </font>
    <font>
      <b/>
      <sz val="14"/>
      <color theme="1"/>
      <name val="Calibri"/>
      <family val="2"/>
      <scheme val="minor"/>
    </font>
    <font>
      <b/>
      <sz val="16"/>
      <name val="Calibri"/>
      <family val="2"/>
      <scheme val="minor"/>
    </font>
    <font>
      <b/>
      <sz val="16"/>
      <color rgb="FFC00000"/>
      <name val="Calibri"/>
      <family val="2"/>
      <scheme val="minor"/>
    </font>
    <font>
      <sz val="14"/>
      <name val="Calibri"/>
      <family val="2"/>
      <charset val="1"/>
    </font>
    <font>
      <sz val="10"/>
      <name val="Calibri"/>
      <family val="2"/>
      <charset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499984740745262"/>
      </right>
      <top style="medium">
        <color theme="0" tint="-0.249977111117893"/>
      </top>
      <bottom style="medium">
        <color theme="0" tint="-0.249977111117893"/>
      </bottom>
      <diagonal/>
    </border>
    <border>
      <left style="medium">
        <color theme="0" tint="-0.499984740745262"/>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3" fillId="0" borderId="0"/>
    <xf numFmtId="0" fontId="1" fillId="0" borderId="0"/>
  </cellStyleXfs>
  <cellXfs count="59">
    <xf numFmtId="0" fontId="0" fillId="0" borderId="0" xfId="0"/>
    <xf numFmtId="0" fontId="0" fillId="3" borderId="0" xfId="0" applyFill="1" applyAlignment="1">
      <alignment vertical="center"/>
    </xf>
    <xf numFmtId="0" fontId="6" fillId="3" borderId="0" xfId="2" applyFont="1" applyFill="1" applyAlignment="1">
      <alignment vertical="center"/>
    </xf>
    <xf numFmtId="0" fontId="5" fillId="0" borderId="0" xfId="2" applyFont="1" applyAlignment="1">
      <alignment horizontal="justify" vertical="center" wrapText="1"/>
    </xf>
    <xf numFmtId="0" fontId="8" fillId="0" borderId="0" xfId="2" applyFont="1" applyAlignment="1">
      <alignment horizontal="center" vertical="center"/>
    </xf>
    <xf numFmtId="0" fontId="0" fillId="0" borderId="0" xfId="0" applyAlignment="1">
      <alignment vertical="center"/>
    </xf>
    <xf numFmtId="0" fontId="4" fillId="3" borderId="0" xfId="2" applyFont="1" applyFill="1" applyAlignment="1">
      <alignment vertical="center"/>
    </xf>
    <xf numFmtId="0" fontId="9" fillId="2" borderId="5" xfId="2" applyFont="1" applyFill="1" applyBorder="1" applyAlignment="1">
      <alignment horizontal="left" vertical="center"/>
    </xf>
    <xf numFmtId="0" fontId="9" fillId="0" borderId="0" xfId="2" applyFont="1" applyAlignment="1">
      <alignment horizontal="center" vertical="center" wrapText="1"/>
    </xf>
    <xf numFmtId="0" fontId="10" fillId="0" borderId="12" xfId="2" applyFont="1" applyBorder="1" applyAlignment="1">
      <alignment horizontal="center" vertical="center" wrapText="1"/>
    </xf>
    <xf numFmtId="0" fontId="11" fillId="0" borderId="12" xfId="2" applyFont="1" applyBorder="1" applyAlignment="1">
      <alignment horizontal="center" vertical="center"/>
    </xf>
    <xf numFmtId="0" fontId="18" fillId="2" borderId="12" xfId="0" applyFont="1" applyFill="1" applyBorder="1" applyAlignment="1">
      <alignment vertical="center" wrapText="1"/>
    </xf>
    <xf numFmtId="0" fontId="18" fillId="2" borderId="12" xfId="0" applyFont="1" applyFill="1" applyBorder="1"/>
    <xf numFmtId="0" fontId="19" fillId="2" borderId="12" xfId="0" applyFont="1" applyFill="1" applyBorder="1" applyAlignment="1">
      <alignment vertical="center" wrapText="1"/>
    </xf>
    <xf numFmtId="2" fontId="11" fillId="0" borderId="12" xfId="2" applyNumberFormat="1" applyFont="1" applyBorder="1" applyAlignment="1">
      <alignment horizontal="center" vertical="center"/>
    </xf>
    <xf numFmtId="0" fontId="23" fillId="0" borderId="12" xfId="2" applyFont="1" applyBorder="1" applyAlignment="1">
      <alignment horizontal="center" vertical="center"/>
    </xf>
    <xf numFmtId="0" fontId="17" fillId="0" borderId="12" xfId="0" applyFont="1" applyBorder="1" applyAlignment="1">
      <alignment horizontal="center" wrapText="1"/>
    </xf>
    <xf numFmtId="0" fontId="17" fillId="0" borderId="12" xfId="0" applyFont="1" applyBorder="1" applyAlignment="1">
      <alignment horizontal="center" vertical="center" wrapText="1"/>
    </xf>
    <xf numFmtId="0" fontId="20" fillId="2" borderId="12" xfId="0" applyFont="1" applyFill="1" applyBorder="1" applyAlignment="1">
      <alignment horizontal="center"/>
    </xf>
    <xf numFmtId="0" fontId="9" fillId="2" borderId="12" xfId="2" applyFont="1" applyFill="1" applyBorder="1" applyAlignment="1">
      <alignment horizontal="center" vertical="center"/>
    </xf>
    <xf numFmtId="0" fontId="6" fillId="0" borderId="12" xfId="2" applyFont="1" applyBorder="1" applyAlignment="1">
      <alignment horizontal="left" vertical="center" wrapText="1"/>
    </xf>
    <xf numFmtId="0" fontId="24" fillId="0" borderId="12" xfId="2" applyFont="1" applyBorder="1" applyAlignment="1">
      <alignment horizontal="center" vertical="center" wrapText="1"/>
    </xf>
    <xf numFmtId="0" fontId="9" fillId="2" borderId="12" xfId="2" applyFont="1" applyFill="1" applyBorder="1" applyAlignment="1">
      <alignment horizontal="center" vertical="center" wrapText="1"/>
    </xf>
    <xf numFmtId="0" fontId="9" fillId="0" borderId="13" xfId="2" applyFont="1" applyBorder="1" applyAlignment="1">
      <alignment horizontal="center" vertical="center" textRotation="90" wrapText="1"/>
    </xf>
    <xf numFmtId="0" fontId="9" fillId="0" borderId="14" xfId="2" applyFont="1" applyBorder="1" applyAlignment="1">
      <alignment horizontal="center" vertical="center" textRotation="90" wrapText="1"/>
    </xf>
    <xf numFmtId="0" fontId="13" fillId="2" borderId="6" xfId="2" applyFont="1" applyFill="1" applyBorder="1" applyAlignment="1">
      <alignment horizontal="center" vertical="center"/>
    </xf>
    <xf numFmtId="0" fontId="13" fillId="2" borderId="7" xfId="2" applyFont="1" applyFill="1" applyBorder="1" applyAlignment="1">
      <alignment horizontal="center" vertical="center"/>
    </xf>
    <xf numFmtId="0" fontId="13" fillId="2" borderId="8" xfId="2" applyFont="1" applyFill="1" applyBorder="1" applyAlignment="1">
      <alignment horizontal="center" vertical="center"/>
    </xf>
    <xf numFmtId="0" fontId="9" fillId="2" borderId="1" xfId="2" applyFont="1" applyFill="1" applyBorder="1" applyAlignment="1">
      <alignment horizontal="left" vertical="center"/>
    </xf>
    <xf numFmtId="0" fontId="9" fillId="2" borderId="2" xfId="2" applyFont="1" applyFill="1" applyBorder="1" applyAlignment="1">
      <alignment horizontal="left" vertical="center"/>
    </xf>
    <xf numFmtId="0" fontId="9" fillId="2" borderId="3" xfId="2" applyFont="1" applyFill="1" applyBorder="1" applyAlignment="1">
      <alignment horizontal="left" vertical="center"/>
    </xf>
    <xf numFmtId="0" fontId="9" fillId="2" borderId="4" xfId="2" applyFont="1" applyFill="1" applyBorder="1" applyAlignment="1">
      <alignment horizontal="left" vertical="center"/>
    </xf>
    <xf numFmtId="0" fontId="9" fillId="2" borderId="5" xfId="2" applyFont="1" applyFill="1" applyBorder="1" applyAlignment="1">
      <alignment horizontal="left" vertical="center"/>
    </xf>
    <xf numFmtId="0" fontId="5" fillId="0" borderId="0" xfId="2" applyFont="1" applyAlignment="1">
      <alignment horizontal="center" vertical="center" wrapText="1"/>
    </xf>
    <xf numFmtId="0" fontId="9" fillId="0" borderId="0" xfId="2" applyFont="1" applyAlignment="1">
      <alignment horizontal="center" vertical="center" wrapText="1"/>
    </xf>
    <xf numFmtId="0" fontId="21" fillId="2" borderId="9" xfId="2" applyFont="1" applyFill="1" applyBorder="1" applyAlignment="1">
      <alignment horizontal="center" vertical="center"/>
    </xf>
    <xf numFmtId="0" fontId="21" fillId="2" borderId="10" xfId="2" applyFont="1" applyFill="1" applyBorder="1" applyAlignment="1">
      <alignment horizontal="center" vertical="center"/>
    </xf>
    <xf numFmtId="0" fontId="21" fillId="2" borderId="11" xfId="2" applyFont="1" applyFill="1" applyBorder="1" applyAlignment="1">
      <alignment horizontal="center" vertical="center"/>
    </xf>
    <xf numFmtId="0" fontId="12" fillId="0" borderId="1" xfId="2" applyFont="1" applyBorder="1" applyAlignment="1">
      <alignment horizontal="left" vertical="center" wrapText="1"/>
    </xf>
    <xf numFmtId="0" fontId="7" fillId="0" borderId="2" xfId="2" applyFont="1" applyBorder="1" applyAlignment="1">
      <alignment horizontal="left" vertical="center" wrapText="1"/>
    </xf>
    <xf numFmtId="0" fontId="7" fillId="0" borderId="5" xfId="2" applyFont="1" applyBorder="1" applyAlignment="1">
      <alignment horizontal="left" vertical="center" wrapText="1"/>
    </xf>
    <xf numFmtId="0" fontId="9" fillId="0" borderId="12" xfId="2" applyFont="1" applyBorder="1" applyAlignment="1">
      <alignment horizontal="center" vertical="center" textRotation="90" wrapText="1"/>
    </xf>
    <xf numFmtId="0" fontId="6" fillId="0" borderId="12" xfId="2" applyFont="1" applyBorder="1" applyAlignment="1">
      <alignment horizontal="center" vertical="center" wrapText="1"/>
    </xf>
    <xf numFmtId="0" fontId="5" fillId="0" borderId="2" xfId="2" applyFont="1" applyBorder="1" applyAlignment="1">
      <alignment horizontal="center" vertical="center" wrapText="1"/>
    </xf>
    <xf numFmtId="0" fontId="9" fillId="0" borderId="2" xfId="2" applyFont="1" applyBorder="1" applyAlignment="1">
      <alignment horizontal="center" vertical="center" wrapText="1"/>
    </xf>
    <xf numFmtId="0" fontId="12" fillId="0" borderId="2" xfId="2" applyFont="1" applyBorder="1" applyAlignment="1">
      <alignment horizontal="left" vertical="center" wrapText="1"/>
    </xf>
    <xf numFmtId="0" fontId="12" fillId="0" borderId="5" xfId="2" applyFont="1" applyBorder="1" applyAlignment="1">
      <alignment horizontal="left" vertical="center" wrapText="1"/>
    </xf>
    <xf numFmtId="0" fontId="13" fillId="2" borderId="9"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1" xfId="2" applyFont="1" applyFill="1" applyBorder="1" applyAlignment="1">
      <alignment horizontal="center" vertical="center"/>
    </xf>
    <xf numFmtId="0" fontId="6" fillId="0" borderId="15" xfId="2" applyFont="1" applyBorder="1" applyAlignment="1">
      <alignment horizontal="center" vertical="center" wrapText="1"/>
    </xf>
    <xf numFmtId="0" fontId="6" fillId="0" borderId="16" xfId="2" applyFont="1" applyBorder="1" applyAlignment="1">
      <alignment horizontal="center" vertical="center" wrapText="1"/>
    </xf>
    <xf numFmtId="0" fontId="6" fillId="0" borderId="17" xfId="2" applyFont="1" applyBorder="1" applyAlignment="1">
      <alignment horizontal="center" vertical="center" wrapText="1"/>
    </xf>
    <xf numFmtId="0" fontId="16" fillId="2" borderId="10" xfId="2" applyFont="1" applyFill="1" applyBorder="1" applyAlignment="1">
      <alignment horizontal="center" vertical="center"/>
    </xf>
    <xf numFmtId="0" fontId="16" fillId="2" borderId="11" xfId="2" applyFont="1" applyFill="1" applyBorder="1" applyAlignment="1">
      <alignment horizontal="center" vertical="center"/>
    </xf>
    <xf numFmtId="0" fontId="21" fillId="2" borderId="9" xfId="2" applyFont="1" applyFill="1" applyBorder="1" applyAlignment="1">
      <alignment horizontal="center" vertical="center" wrapText="1"/>
    </xf>
    <xf numFmtId="0" fontId="22" fillId="2" borderId="10" xfId="2" applyFont="1" applyFill="1" applyBorder="1" applyAlignment="1">
      <alignment horizontal="center" vertical="center" wrapText="1"/>
    </xf>
    <xf numFmtId="0" fontId="22" fillId="2" borderId="11" xfId="2" applyFont="1" applyFill="1" applyBorder="1" applyAlignment="1">
      <alignment horizontal="center" vertical="center" wrapText="1"/>
    </xf>
    <xf numFmtId="0" fontId="13" fillId="2" borderId="12" xfId="2" applyFont="1" applyFill="1" applyBorder="1" applyAlignment="1">
      <alignment horizontal="center" vertical="center"/>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3">
    <dxf>
      <font>
        <b/>
        <i val="0"/>
        <color theme="3" tint="-0.499984740745262"/>
      </font>
      <fill>
        <patternFill>
          <bgColor theme="6" tint="0.39994506668294322"/>
        </patternFill>
      </fill>
    </dxf>
    <dxf>
      <font>
        <b/>
        <i val="0"/>
        <color theme="3" tint="-0.24994659260841701"/>
      </font>
      <fill>
        <patternFill>
          <bgColor theme="9" tint="0.39994506668294322"/>
        </patternFill>
      </fill>
    </dxf>
    <dxf>
      <font>
        <b/>
        <i val="0"/>
        <color theme="3" tint="-0.24994659260841701"/>
      </font>
      <fill>
        <patternFill>
          <bgColor rgb="FFFFFF66"/>
        </patternFill>
      </fill>
    </dxf>
  </dxfs>
  <tableStyles count="1" defaultTableStyle="TableStyleMedium9" defaultPivotStyle="PivotStyleLight16">
    <tableStyle name="Invisible" pivot="0" table="0" count="0" xr9:uid="{22218326-BA52-42E0-9077-7988BB52FAFB}"/>
  </tableStyles>
  <colors>
    <mruColors>
      <color rgb="FFFFFF66"/>
      <color rgb="FFFF3B3B"/>
      <color rgb="FFFF00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6C33F3C-1F10-4FE6-A23D-29D6F3BB0CDD}">
  <we:reference id="wa200000556" version="1.1.0.0" store="en-US" storeType="OMEX"/>
  <we:alternateReferences>
    <we:reference id="WA200000556" version="1.1.0.0" store="" storeType="OMEX"/>
  </we:alternateReferences>
  <we:properties>
    <we:property name="Office.AutoShowTaskpaneWithDocument" value="true"/>
    <we:property name="documentId" value="&quot;2a0e188e-9422-48a8-a220-585169ffb3d3&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9CD5-3648-4EC1-9297-68000852AE02}">
  <dimension ref="B2:P9"/>
  <sheetViews>
    <sheetView workbookViewId="0">
      <selection activeCell="W9" sqref="W9"/>
    </sheetView>
  </sheetViews>
  <sheetFormatPr baseColWidth="10" defaultColWidth="9.140625" defaultRowHeight="15"/>
  <cols>
    <col min="2" max="2" width="17.140625" customWidth="1"/>
  </cols>
  <sheetData>
    <row r="2" spans="2:16" ht="15" customHeight="1">
      <c r="B2" s="18" t="s">
        <v>10</v>
      </c>
      <c r="C2" s="18"/>
      <c r="D2" s="18"/>
      <c r="E2" s="18"/>
      <c r="F2" s="18"/>
      <c r="G2" s="18"/>
      <c r="H2" s="18"/>
      <c r="I2" s="18"/>
      <c r="J2" s="18"/>
      <c r="K2" s="18"/>
      <c r="L2" s="18"/>
      <c r="M2" s="18"/>
      <c r="N2" s="18"/>
      <c r="O2" s="18"/>
      <c r="P2" s="18"/>
    </row>
    <row r="3" spans="2:16" ht="15" customHeight="1">
      <c r="B3" s="18"/>
      <c r="C3" s="18"/>
      <c r="D3" s="18"/>
      <c r="E3" s="18"/>
      <c r="F3" s="18"/>
      <c r="G3" s="18"/>
      <c r="H3" s="18"/>
      <c r="I3" s="18"/>
      <c r="J3" s="18"/>
      <c r="K3" s="18"/>
      <c r="L3" s="18"/>
      <c r="M3" s="18"/>
      <c r="N3" s="18"/>
      <c r="O3" s="18"/>
      <c r="P3" s="18"/>
    </row>
    <row r="4" spans="2:16" ht="39" customHeight="1">
      <c r="B4" s="12" t="s">
        <v>11</v>
      </c>
      <c r="C4" s="17" t="s">
        <v>23</v>
      </c>
      <c r="D4" s="17"/>
      <c r="E4" s="17"/>
      <c r="F4" s="17"/>
      <c r="G4" s="17"/>
      <c r="H4" s="17"/>
      <c r="I4" s="17"/>
      <c r="J4" s="17"/>
      <c r="K4" s="17"/>
      <c r="L4" s="17"/>
      <c r="M4" s="17"/>
      <c r="N4" s="17"/>
      <c r="O4" s="17"/>
      <c r="P4" s="17"/>
    </row>
    <row r="5" spans="2:16" ht="39" customHeight="1">
      <c r="B5" s="11" t="s">
        <v>16</v>
      </c>
      <c r="C5" s="17" t="s">
        <v>24</v>
      </c>
      <c r="D5" s="17"/>
      <c r="E5" s="17"/>
      <c r="F5" s="17"/>
      <c r="G5" s="17"/>
      <c r="H5" s="17"/>
      <c r="I5" s="17"/>
      <c r="J5" s="17"/>
      <c r="K5" s="17"/>
      <c r="L5" s="17"/>
      <c r="M5" s="17"/>
      <c r="N5" s="17"/>
      <c r="O5" s="17"/>
      <c r="P5" s="17"/>
    </row>
    <row r="6" spans="2:16" ht="39" customHeight="1">
      <c r="B6" s="11" t="s">
        <v>12</v>
      </c>
      <c r="C6" s="17" t="s">
        <v>22</v>
      </c>
      <c r="D6" s="17"/>
      <c r="E6" s="17"/>
      <c r="F6" s="17"/>
      <c r="G6" s="17"/>
      <c r="H6" s="17"/>
      <c r="I6" s="17"/>
      <c r="J6" s="17"/>
      <c r="K6" s="17"/>
      <c r="L6" s="17"/>
      <c r="M6" s="17"/>
      <c r="N6" s="17"/>
      <c r="O6" s="17"/>
      <c r="P6" s="17"/>
    </row>
    <row r="7" spans="2:16" ht="61.5" customHeight="1">
      <c r="B7" s="11" t="s">
        <v>13</v>
      </c>
      <c r="C7" s="17" t="s">
        <v>27</v>
      </c>
      <c r="D7" s="17"/>
      <c r="E7" s="17"/>
      <c r="F7" s="17"/>
      <c r="G7" s="17"/>
      <c r="H7" s="17"/>
      <c r="I7" s="17"/>
      <c r="J7" s="17"/>
      <c r="K7" s="17"/>
      <c r="L7" s="17"/>
      <c r="M7" s="17"/>
      <c r="N7" s="17"/>
      <c r="O7" s="17"/>
      <c r="P7" s="17"/>
    </row>
    <row r="8" spans="2:16" ht="31.5" customHeight="1">
      <c r="B8" s="11" t="s">
        <v>14</v>
      </c>
      <c r="C8" s="16" t="s">
        <v>25</v>
      </c>
      <c r="D8" s="16"/>
      <c r="E8" s="16"/>
      <c r="F8" s="16"/>
      <c r="G8" s="16"/>
      <c r="H8" s="16"/>
      <c r="I8" s="16"/>
      <c r="J8" s="16"/>
      <c r="K8" s="16"/>
      <c r="L8" s="16"/>
      <c r="M8" s="16"/>
      <c r="N8" s="16"/>
      <c r="O8" s="16"/>
      <c r="P8" s="16"/>
    </row>
    <row r="9" spans="2:16" ht="85.5" customHeight="1">
      <c r="B9" s="13" t="s">
        <v>15</v>
      </c>
      <c r="C9" s="17" t="s">
        <v>26</v>
      </c>
      <c r="D9" s="17"/>
      <c r="E9" s="17"/>
      <c r="F9" s="17"/>
      <c r="G9" s="17"/>
      <c r="H9" s="17"/>
      <c r="I9" s="17"/>
      <c r="J9" s="17"/>
      <c r="K9" s="17"/>
      <c r="L9" s="17"/>
      <c r="M9" s="17"/>
      <c r="N9" s="17"/>
      <c r="O9" s="17"/>
      <c r="P9" s="17"/>
    </row>
  </sheetData>
  <mergeCells count="7">
    <mergeCell ref="C8:P8"/>
    <mergeCell ref="C9:P9"/>
    <mergeCell ref="B2:P3"/>
    <mergeCell ref="C4:P4"/>
    <mergeCell ref="C5:P5"/>
    <mergeCell ref="C6:P6"/>
    <mergeCell ref="C7:P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8"/>
  <sheetViews>
    <sheetView showGridLines="0" topLeftCell="A7" zoomScale="130" zoomScaleNormal="130" zoomScaleSheetLayoutView="85" workbookViewId="0">
      <selection activeCell="N24" sqref="N24"/>
    </sheetView>
  </sheetViews>
  <sheetFormatPr baseColWidth="10" defaultColWidth="11.42578125" defaultRowHeight="15"/>
  <cols>
    <col min="1" max="1" width="4" style="1" customWidth="1"/>
    <col min="2" max="2" width="7.28515625" style="1" customWidth="1"/>
    <col min="3" max="3" width="5.71093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25" t="s">
        <v>38</v>
      </c>
      <c r="C2" s="26"/>
      <c r="D2" s="26"/>
      <c r="E2" s="26"/>
      <c r="F2" s="26"/>
      <c r="G2" s="26"/>
      <c r="H2" s="26"/>
      <c r="I2" s="26"/>
      <c r="J2" s="26"/>
      <c r="K2" s="26"/>
      <c r="L2" s="26"/>
      <c r="M2" s="26"/>
      <c r="N2" s="26"/>
      <c r="O2" s="26"/>
      <c r="P2" s="27"/>
    </row>
    <row r="3" spans="2:17" ht="30.75" customHeight="1" thickBot="1">
      <c r="B3" s="35" t="s">
        <v>22</v>
      </c>
      <c r="C3" s="36"/>
      <c r="D3" s="36"/>
      <c r="E3" s="36"/>
      <c r="F3" s="36"/>
      <c r="G3" s="36"/>
      <c r="H3" s="36"/>
      <c r="I3" s="36"/>
      <c r="J3" s="36"/>
      <c r="K3" s="36"/>
      <c r="L3" s="36"/>
      <c r="M3" s="36"/>
      <c r="N3" s="36"/>
      <c r="O3" s="36"/>
      <c r="P3" s="37"/>
    </row>
    <row r="4" spans="2:17" ht="7.5" customHeight="1" thickBot="1">
      <c r="B4" s="6"/>
      <c r="C4" s="6"/>
      <c r="D4" s="6"/>
      <c r="E4" s="6"/>
      <c r="F4" s="6"/>
      <c r="G4" s="6"/>
      <c r="H4" s="6"/>
      <c r="I4" s="6"/>
      <c r="J4" s="6"/>
      <c r="K4" s="6"/>
      <c r="L4" s="6"/>
      <c r="M4" s="6"/>
      <c r="N4" s="6"/>
      <c r="O4" s="6"/>
      <c r="P4" s="6"/>
    </row>
    <row r="5" spans="2:17" ht="22.5" customHeight="1" thickBot="1">
      <c r="B5" s="28" t="s">
        <v>29</v>
      </c>
      <c r="C5" s="29"/>
      <c r="D5" s="29"/>
      <c r="E5" s="29"/>
      <c r="F5" s="29"/>
      <c r="G5" s="30"/>
      <c r="H5" s="31" t="s">
        <v>30</v>
      </c>
      <c r="I5" s="29"/>
      <c r="J5" s="29"/>
      <c r="K5" s="29"/>
      <c r="L5" s="29"/>
      <c r="M5" s="30"/>
      <c r="N5" s="31" t="s">
        <v>28</v>
      </c>
      <c r="O5" s="29"/>
      <c r="P5" s="32"/>
    </row>
    <row r="6" spans="2:17" ht="7.5" customHeight="1" thickBot="1">
      <c r="B6" s="2"/>
      <c r="C6" s="2"/>
      <c r="D6" s="2"/>
      <c r="E6" s="2"/>
      <c r="F6" s="2"/>
      <c r="G6" s="2"/>
      <c r="H6" s="2"/>
      <c r="I6" s="2"/>
      <c r="J6" s="2"/>
      <c r="K6" s="2"/>
      <c r="L6" s="2"/>
      <c r="M6" s="2"/>
      <c r="N6" s="2"/>
      <c r="O6" s="2"/>
      <c r="P6" s="2"/>
      <c r="Q6" s="5"/>
    </row>
    <row r="7" spans="2:17" ht="112.5" customHeight="1" thickBot="1">
      <c r="B7" s="38" t="s">
        <v>0</v>
      </c>
      <c r="C7" s="39"/>
      <c r="D7" s="39"/>
      <c r="E7" s="39"/>
      <c r="F7" s="39"/>
      <c r="G7" s="39"/>
      <c r="H7" s="39"/>
      <c r="I7" s="39"/>
      <c r="J7" s="39"/>
      <c r="K7" s="39"/>
      <c r="L7" s="39"/>
      <c r="M7" s="39"/>
      <c r="N7" s="39"/>
      <c r="O7" s="39"/>
      <c r="P7" s="40"/>
    </row>
    <row r="8" spans="2:17" ht="8.25" customHeight="1">
      <c r="B8" s="3"/>
      <c r="C8" s="33"/>
      <c r="D8" s="33"/>
      <c r="E8" s="33"/>
      <c r="F8" s="33"/>
      <c r="G8" s="33"/>
      <c r="H8" s="33"/>
      <c r="I8" s="33"/>
      <c r="J8" s="33"/>
      <c r="K8" s="4"/>
      <c r="L8" s="4"/>
      <c r="M8" s="4"/>
      <c r="N8" s="34"/>
      <c r="O8" s="34"/>
      <c r="P8" s="34"/>
    </row>
    <row r="9" spans="2:17" ht="13.15" customHeight="1">
      <c r="B9" s="19" t="s">
        <v>17</v>
      </c>
      <c r="C9" s="19"/>
      <c r="D9" s="19"/>
      <c r="E9" s="19"/>
      <c r="F9" s="19"/>
      <c r="G9" s="19"/>
      <c r="H9" s="19"/>
      <c r="I9" s="19"/>
      <c r="J9" s="19"/>
      <c r="K9" s="22" t="s">
        <v>1</v>
      </c>
      <c r="L9" s="22" t="s">
        <v>2</v>
      </c>
      <c r="M9" s="22" t="s">
        <v>3</v>
      </c>
      <c r="N9" s="19" t="s">
        <v>4</v>
      </c>
      <c r="O9" s="19"/>
      <c r="P9" s="19"/>
    </row>
    <row r="10" spans="2:17">
      <c r="B10" s="19"/>
      <c r="C10" s="19"/>
      <c r="D10" s="19"/>
      <c r="E10" s="19"/>
      <c r="F10" s="19"/>
      <c r="G10" s="19"/>
      <c r="H10" s="19"/>
      <c r="I10" s="19"/>
      <c r="J10" s="19"/>
      <c r="K10" s="22"/>
      <c r="L10" s="22"/>
      <c r="M10" s="22"/>
      <c r="N10" s="19"/>
      <c r="O10" s="19"/>
      <c r="P10" s="19"/>
    </row>
    <row r="11" spans="2:17" ht="34.15" customHeight="1">
      <c r="B11" s="23" t="s">
        <v>5</v>
      </c>
      <c r="C11" s="9">
        <v>1</v>
      </c>
      <c r="D11" s="20" t="s">
        <v>18</v>
      </c>
      <c r="E11" s="20"/>
      <c r="F11" s="20"/>
      <c r="G11" s="20"/>
      <c r="H11" s="20"/>
      <c r="I11" s="20"/>
      <c r="J11" s="20"/>
      <c r="K11" s="15">
        <v>1</v>
      </c>
      <c r="L11" s="15">
        <v>1</v>
      </c>
      <c r="M11" s="15">
        <v>1</v>
      </c>
      <c r="N11" s="21"/>
      <c r="O11" s="21"/>
      <c r="P11" s="21"/>
    </row>
    <row r="12" spans="2:17" ht="34.15" customHeight="1">
      <c r="B12" s="24"/>
      <c r="C12" s="9">
        <v>2</v>
      </c>
      <c r="D12" s="20" t="s">
        <v>35</v>
      </c>
      <c r="E12" s="20"/>
      <c r="F12" s="20"/>
      <c r="G12" s="20"/>
      <c r="H12" s="20"/>
      <c r="I12" s="20"/>
      <c r="J12" s="20"/>
      <c r="K12" s="15">
        <v>1</v>
      </c>
      <c r="L12" s="15">
        <v>1</v>
      </c>
      <c r="M12" s="15">
        <v>0</v>
      </c>
      <c r="N12" s="21" t="s">
        <v>40</v>
      </c>
      <c r="O12" s="21"/>
      <c r="P12" s="21"/>
    </row>
    <row r="13" spans="2:17" ht="34.15" customHeight="1">
      <c r="B13" s="24"/>
      <c r="C13" s="9">
        <v>3</v>
      </c>
      <c r="D13" s="20" t="s">
        <v>39</v>
      </c>
      <c r="E13" s="20"/>
      <c r="F13" s="20"/>
      <c r="G13" s="20"/>
      <c r="H13" s="20"/>
      <c r="I13" s="20"/>
      <c r="J13" s="20"/>
      <c r="K13" s="15">
        <v>1</v>
      </c>
      <c r="L13" s="15">
        <v>1</v>
      </c>
      <c r="M13" s="15">
        <v>1</v>
      </c>
      <c r="N13" s="21"/>
      <c r="O13" s="21"/>
      <c r="P13" s="21"/>
    </row>
    <row r="14" spans="2:17" ht="47.25" customHeight="1">
      <c r="B14" s="24"/>
      <c r="C14" s="9">
        <v>4</v>
      </c>
      <c r="D14" s="20" t="s">
        <v>19</v>
      </c>
      <c r="E14" s="20"/>
      <c r="F14" s="20"/>
      <c r="G14" s="20"/>
      <c r="H14" s="20"/>
      <c r="I14" s="20"/>
      <c r="J14" s="20"/>
      <c r="K14" s="15">
        <v>1</v>
      </c>
      <c r="L14" s="15">
        <v>1</v>
      </c>
      <c r="M14" s="15">
        <v>1</v>
      </c>
      <c r="N14" s="21" t="s">
        <v>41</v>
      </c>
      <c r="O14" s="21"/>
      <c r="P14" s="21"/>
    </row>
    <row r="15" spans="2:17" ht="34.15" customHeight="1">
      <c r="B15" s="24"/>
      <c r="C15" s="9">
        <v>5</v>
      </c>
      <c r="D15" s="20" t="s">
        <v>36</v>
      </c>
      <c r="E15" s="20"/>
      <c r="F15" s="20"/>
      <c r="G15" s="20"/>
      <c r="H15" s="20"/>
      <c r="I15" s="20"/>
      <c r="J15" s="20"/>
      <c r="K15" s="15">
        <v>1</v>
      </c>
      <c r="L15" s="15">
        <v>1</v>
      </c>
      <c r="M15" s="15">
        <v>1</v>
      </c>
      <c r="N15" s="21"/>
      <c r="O15" s="21"/>
      <c r="P15" s="21"/>
    </row>
    <row r="16" spans="2:17" ht="34.15" customHeight="1">
      <c r="B16" s="24"/>
      <c r="C16" s="9">
        <v>6</v>
      </c>
      <c r="D16" s="20" t="s">
        <v>37</v>
      </c>
      <c r="E16" s="20"/>
      <c r="F16" s="20"/>
      <c r="G16" s="20"/>
      <c r="H16" s="20"/>
      <c r="I16" s="20"/>
      <c r="J16" s="20"/>
      <c r="K16" s="15">
        <v>1</v>
      </c>
      <c r="L16" s="15">
        <v>1</v>
      </c>
      <c r="M16" s="15">
        <v>1</v>
      </c>
      <c r="N16" s="21" t="s">
        <v>53</v>
      </c>
      <c r="O16" s="21"/>
      <c r="P16" s="21"/>
    </row>
    <row r="17" spans="2:16" ht="34.15" customHeight="1">
      <c r="B17" s="24"/>
      <c r="C17" s="9">
        <v>7</v>
      </c>
      <c r="D17" s="20" t="s">
        <v>20</v>
      </c>
      <c r="E17" s="20"/>
      <c r="F17" s="20"/>
      <c r="G17" s="20"/>
      <c r="H17" s="20"/>
      <c r="I17" s="20"/>
      <c r="J17" s="20"/>
      <c r="K17" s="15">
        <v>1</v>
      </c>
      <c r="L17" s="15">
        <v>1</v>
      </c>
      <c r="M17" s="15">
        <v>1</v>
      </c>
      <c r="N17" s="21"/>
      <c r="O17" s="21"/>
      <c r="P17" s="21"/>
    </row>
    <row r="18" spans="2:16" ht="34.15" customHeight="1">
      <c r="B18" s="24"/>
      <c r="C18" s="9">
        <v>8</v>
      </c>
      <c r="D18" s="20" t="s">
        <v>21</v>
      </c>
      <c r="E18" s="20"/>
      <c r="F18" s="20"/>
      <c r="G18" s="20"/>
      <c r="H18" s="20"/>
      <c r="I18" s="20"/>
      <c r="J18" s="20"/>
      <c r="K18" s="15">
        <v>1</v>
      </c>
      <c r="L18" s="15">
        <v>1</v>
      </c>
      <c r="M18" s="15">
        <v>1</v>
      </c>
      <c r="N18" s="21"/>
      <c r="O18" s="21"/>
      <c r="P18" s="21"/>
    </row>
  </sheetData>
  <mergeCells count="30">
    <mergeCell ref="B11:B18"/>
    <mergeCell ref="B2:P2"/>
    <mergeCell ref="D11:J11"/>
    <mergeCell ref="B5:G5"/>
    <mergeCell ref="N5:P5"/>
    <mergeCell ref="C8:J8"/>
    <mergeCell ref="N8:P8"/>
    <mergeCell ref="B3:P3"/>
    <mergeCell ref="D12:J12"/>
    <mergeCell ref="D13:J13"/>
    <mergeCell ref="D14:J14"/>
    <mergeCell ref="H5:M5"/>
    <mergeCell ref="B7:P7"/>
    <mergeCell ref="B9:J10"/>
    <mergeCell ref="N9:P10"/>
    <mergeCell ref="D18:J18"/>
    <mergeCell ref="N13:P13"/>
    <mergeCell ref="N11:P11"/>
    <mergeCell ref="N12:P12"/>
    <mergeCell ref="N14:P14"/>
    <mergeCell ref="N15:P15"/>
    <mergeCell ref="N16:P16"/>
    <mergeCell ref="N17:P17"/>
    <mergeCell ref="L9:L10"/>
    <mergeCell ref="M9:M10"/>
    <mergeCell ref="K9:K10"/>
    <mergeCell ref="D16:J16"/>
    <mergeCell ref="D17:J17"/>
    <mergeCell ref="N18:P18"/>
    <mergeCell ref="D15:J15"/>
  </mergeCells>
  <dataValidations count="1">
    <dataValidation type="whole" allowBlank="1" showInputMessage="1" showErrorMessage="1" sqref="K11:M18" xr:uid="{6B49549F-5CE9-4FB0-BB81-A12FCF31A68A}">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DE3E-3819-4366-81EA-8A4D42185222}">
  <dimension ref="B1:Q18"/>
  <sheetViews>
    <sheetView showGridLines="0" topLeftCell="A5" zoomScale="80" zoomScaleNormal="80" zoomScaleSheetLayoutView="85" workbookViewId="0">
      <selection activeCell="K11" sqref="K11:P18"/>
    </sheetView>
  </sheetViews>
  <sheetFormatPr baseColWidth="10" defaultColWidth="11.42578125" defaultRowHeight="15"/>
  <cols>
    <col min="1" max="1" width="4" style="1" customWidth="1"/>
    <col min="2" max="2" width="7.28515625" style="1" customWidth="1"/>
    <col min="3" max="3" width="5.71093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25" t="s">
        <v>38</v>
      </c>
      <c r="C2" s="26"/>
      <c r="D2" s="26"/>
      <c r="E2" s="26"/>
      <c r="F2" s="26"/>
      <c r="G2" s="26"/>
      <c r="H2" s="26"/>
      <c r="I2" s="26"/>
      <c r="J2" s="26"/>
      <c r="K2" s="26"/>
      <c r="L2" s="26"/>
      <c r="M2" s="26"/>
      <c r="N2" s="26"/>
      <c r="O2" s="26"/>
      <c r="P2" s="27"/>
    </row>
    <row r="3" spans="2:17" ht="30.75" customHeight="1" thickBot="1">
      <c r="B3" s="47" t="str">
        <f>+EVALUADOR1!B3</f>
        <v>PROTOTIPO DIGITAL PARA LA GESTIÓN DISCIPLINARIA EN LA PERSONERÍA MUNICIPAL DE ULLOA VALLE DEL CAUCA</v>
      </c>
      <c r="C3" s="48"/>
      <c r="D3" s="48"/>
      <c r="E3" s="48"/>
      <c r="F3" s="48"/>
      <c r="G3" s="48"/>
      <c r="H3" s="48"/>
      <c r="I3" s="48"/>
      <c r="J3" s="48"/>
      <c r="K3" s="48"/>
      <c r="L3" s="48"/>
      <c r="M3" s="48"/>
      <c r="N3" s="48"/>
      <c r="O3" s="48"/>
      <c r="P3" s="49"/>
    </row>
    <row r="4" spans="2:17" ht="7.5" customHeight="1" thickBot="1">
      <c r="B4" s="6"/>
      <c r="C4" s="6"/>
      <c r="D4" s="6"/>
      <c r="E4" s="6"/>
      <c r="F4" s="6"/>
      <c r="G4" s="6"/>
      <c r="H4" s="6"/>
      <c r="I4" s="6"/>
      <c r="J4" s="6"/>
      <c r="K4" s="6"/>
      <c r="L4" s="6"/>
      <c r="M4" s="6"/>
      <c r="N4" s="6"/>
      <c r="O4" s="6"/>
      <c r="P4" s="6"/>
    </row>
    <row r="5" spans="2:17" ht="22.5" customHeight="1" thickBot="1">
      <c r="B5" s="28" t="s">
        <v>31</v>
      </c>
      <c r="C5" s="29"/>
      <c r="D5" s="29"/>
      <c r="E5" s="29"/>
      <c r="F5" s="29"/>
      <c r="G5" s="30"/>
      <c r="H5" s="31" t="s">
        <v>32</v>
      </c>
      <c r="I5" s="29"/>
      <c r="J5" s="29"/>
      <c r="K5" s="29"/>
      <c r="L5" s="29"/>
      <c r="M5" s="30"/>
      <c r="N5" s="31" t="s">
        <v>28</v>
      </c>
      <c r="O5" s="29"/>
      <c r="P5" s="32"/>
    </row>
    <row r="6" spans="2:17" ht="7.5" customHeight="1" thickBot="1">
      <c r="B6" s="2"/>
      <c r="C6" s="2"/>
      <c r="D6" s="2"/>
      <c r="E6" s="2"/>
      <c r="F6" s="2"/>
      <c r="G6" s="2"/>
      <c r="H6" s="2"/>
      <c r="I6" s="2"/>
      <c r="J6" s="2"/>
      <c r="K6" s="2"/>
      <c r="L6" s="2"/>
      <c r="M6" s="2"/>
      <c r="N6" s="2"/>
      <c r="O6" s="2"/>
      <c r="P6" s="2"/>
      <c r="Q6" s="5"/>
    </row>
    <row r="7" spans="2:17" ht="112.5" customHeight="1" thickBot="1">
      <c r="B7" s="38" t="s">
        <v>0</v>
      </c>
      <c r="C7" s="45"/>
      <c r="D7" s="45"/>
      <c r="E7" s="45"/>
      <c r="F7" s="45"/>
      <c r="G7" s="45"/>
      <c r="H7" s="45"/>
      <c r="I7" s="45"/>
      <c r="J7" s="45"/>
      <c r="K7" s="45"/>
      <c r="L7" s="45"/>
      <c r="M7" s="45"/>
      <c r="N7" s="45"/>
      <c r="O7" s="45"/>
      <c r="P7" s="46"/>
    </row>
    <row r="8" spans="2:17" ht="8.25" customHeight="1" thickBot="1">
      <c r="B8" s="3"/>
      <c r="C8" s="43"/>
      <c r="D8" s="43"/>
      <c r="E8" s="43"/>
      <c r="F8" s="43"/>
      <c r="G8" s="43"/>
      <c r="H8" s="43"/>
      <c r="I8" s="43"/>
      <c r="J8" s="43"/>
      <c r="K8" s="4"/>
      <c r="L8" s="4"/>
      <c r="M8" s="4"/>
      <c r="N8" s="44"/>
      <c r="O8" s="44"/>
      <c r="P8" s="44"/>
    </row>
    <row r="9" spans="2:17" ht="15" customHeight="1">
      <c r="B9" s="19" t="str">
        <f>+EVALUADOR1!B9</f>
        <v>A. Variables Basicas</v>
      </c>
      <c r="C9" s="19"/>
      <c r="D9" s="19"/>
      <c r="E9" s="19"/>
      <c r="F9" s="19"/>
      <c r="G9" s="19"/>
      <c r="H9" s="19"/>
      <c r="I9" s="19"/>
      <c r="J9" s="19"/>
      <c r="K9" s="22" t="s">
        <v>1</v>
      </c>
      <c r="L9" s="22" t="s">
        <v>2</v>
      </c>
      <c r="M9" s="22" t="s">
        <v>3</v>
      </c>
      <c r="N9" s="19" t="s">
        <v>4</v>
      </c>
      <c r="O9" s="19"/>
      <c r="P9" s="19"/>
    </row>
    <row r="10" spans="2:17">
      <c r="B10" s="19"/>
      <c r="C10" s="19"/>
      <c r="D10" s="19"/>
      <c r="E10" s="19"/>
      <c r="F10" s="19"/>
      <c r="G10" s="19"/>
      <c r="H10" s="19"/>
      <c r="I10" s="19"/>
      <c r="J10" s="19"/>
      <c r="K10" s="22"/>
      <c r="L10" s="22"/>
      <c r="M10" s="22"/>
      <c r="N10" s="19"/>
      <c r="O10" s="19"/>
      <c r="P10" s="19"/>
    </row>
    <row r="11" spans="2:17" ht="53.25" customHeight="1">
      <c r="B11" s="41" t="s">
        <v>5</v>
      </c>
      <c r="C11" s="9">
        <f>+EVALUADOR1!C11</f>
        <v>1</v>
      </c>
      <c r="D11" s="20" t="str">
        <f>+EVALUADOR1!D11</f>
        <v>Cree que son importantes los elementos administrativos, como mapa de procesos, manuales de instruciones, administración de la información entre otros?</v>
      </c>
      <c r="E11" s="20"/>
      <c r="F11" s="20"/>
      <c r="G11" s="20"/>
      <c r="H11" s="20"/>
      <c r="I11" s="20"/>
      <c r="J11" s="20"/>
      <c r="K11" s="10">
        <v>1</v>
      </c>
      <c r="L11" s="10">
        <v>1</v>
      </c>
      <c r="M11" s="10">
        <v>1</v>
      </c>
      <c r="N11" s="20" t="s">
        <v>48</v>
      </c>
      <c r="O11" s="20"/>
      <c r="P11" s="20"/>
    </row>
    <row r="12" spans="2:17" ht="53.25" customHeight="1">
      <c r="B12" s="41"/>
      <c r="C12" s="9">
        <f>+EVALUADOR1!C12</f>
        <v>2</v>
      </c>
      <c r="D12" s="20" t="str">
        <f>+EVALUADOR1!D12</f>
        <v>¿Cuales son los procesos mas importantes de la personería de Ulloa de control disciplinario y atención al ciudadano?</v>
      </c>
      <c r="E12" s="20"/>
      <c r="F12" s="20"/>
      <c r="G12" s="20"/>
      <c r="H12" s="20"/>
      <c r="I12" s="20"/>
      <c r="J12" s="20"/>
      <c r="K12" s="10">
        <v>1</v>
      </c>
      <c r="L12" s="10">
        <v>1</v>
      </c>
      <c r="M12" s="10">
        <v>1</v>
      </c>
      <c r="N12" s="20"/>
      <c r="O12" s="20"/>
      <c r="P12" s="20"/>
    </row>
    <row r="13" spans="2:17" ht="53.25" customHeight="1">
      <c r="B13" s="41"/>
      <c r="C13" s="9">
        <f>+EVALUADOR1!C13</f>
        <v>3</v>
      </c>
      <c r="D13" s="20" t="str">
        <f>+EVALUADOR1!D13</f>
        <v>¿Qué herramientas tecnológicas están utilizando actualmente? , relacionadas al control disciplinario y atención al cliente?</v>
      </c>
      <c r="E13" s="20"/>
      <c r="F13" s="20"/>
      <c r="G13" s="20"/>
      <c r="H13" s="20"/>
      <c r="I13" s="20"/>
      <c r="J13" s="20"/>
      <c r="K13" s="10">
        <v>1</v>
      </c>
      <c r="L13" s="10">
        <v>1</v>
      </c>
      <c r="M13" s="10">
        <v>1</v>
      </c>
      <c r="N13" s="42"/>
      <c r="O13" s="42"/>
      <c r="P13" s="42"/>
    </row>
    <row r="14" spans="2:17" ht="53.25" customHeight="1">
      <c r="B14" s="41"/>
      <c r="C14" s="9">
        <f>+EVALUADOR1!C14</f>
        <v>4</v>
      </c>
      <c r="D14" s="20" t="str">
        <f>+EVALUADOR1!D14</f>
        <v>¿Cuál es la percepción de la comunidad acerca de los procesos disciplinarios?</v>
      </c>
      <c r="E14" s="20"/>
      <c r="F14" s="20"/>
      <c r="G14" s="20"/>
      <c r="H14" s="20"/>
      <c r="I14" s="20"/>
      <c r="J14" s="20"/>
      <c r="K14" s="10">
        <v>1</v>
      </c>
      <c r="L14" s="10">
        <v>1</v>
      </c>
      <c r="M14" s="10">
        <v>1</v>
      </c>
      <c r="N14" s="42"/>
      <c r="O14" s="42"/>
      <c r="P14" s="42"/>
    </row>
    <row r="15" spans="2:17" ht="53.25" customHeight="1">
      <c r="B15" s="41"/>
      <c r="C15" s="9">
        <f>+EVALUADOR1!C15</f>
        <v>5</v>
      </c>
      <c r="D15" s="20" t="str">
        <f>+EVALUADOR1!D15</f>
        <v>¿Podria por favor describir la carga laboral en la personería en función del tiempo, como por ejemplo casos o solicitudes por semana?</v>
      </c>
      <c r="E15" s="20"/>
      <c r="F15" s="20"/>
      <c r="G15" s="20"/>
      <c r="H15" s="20"/>
      <c r="I15" s="20"/>
      <c r="J15" s="20"/>
      <c r="K15" s="10">
        <v>1</v>
      </c>
      <c r="L15" s="10">
        <v>1</v>
      </c>
      <c r="M15" s="10">
        <v>1</v>
      </c>
      <c r="N15" s="20" t="s">
        <v>49</v>
      </c>
      <c r="O15" s="20"/>
      <c r="P15" s="20"/>
    </row>
    <row r="16" spans="2:17" ht="53.25" customHeight="1">
      <c r="B16" s="41"/>
      <c r="C16" s="9">
        <f>+EVALUADOR1!C16</f>
        <v>6</v>
      </c>
      <c r="D16" s="20" t="str">
        <f>+EVALUADOR1!D16</f>
        <v>¿Cómo percibe internamente en metricas, la gestión de la personería en función de la transparencia, el control disciplinario de la gobernanza local y la eficiencia?</v>
      </c>
      <c r="E16" s="20"/>
      <c r="F16" s="20"/>
      <c r="G16" s="20"/>
      <c r="H16" s="20"/>
      <c r="I16" s="20"/>
      <c r="J16" s="20"/>
      <c r="K16" s="10">
        <v>0</v>
      </c>
      <c r="L16" s="10">
        <v>1</v>
      </c>
      <c r="M16" s="10">
        <v>1</v>
      </c>
      <c r="N16" s="20" t="s">
        <v>50</v>
      </c>
      <c r="O16" s="20"/>
      <c r="P16" s="20"/>
    </row>
    <row r="17" spans="2:16" ht="53.25" customHeight="1">
      <c r="B17" s="41"/>
      <c r="C17" s="9">
        <f>+EVALUADOR1!C17</f>
        <v>7</v>
      </c>
      <c r="D17" s="20" t="str">
        <f>+EVALUADOR1!D17</f>
        <v>¿Qué dificultades se presentan en los procesos disciplinarios?</v>
      </c>
      <c r="E17" s="20"/>
      <c r="F17" s="20"/>
      <c r="G17" s="20"/>
      <c r="H17" s="20"/>
      <c r="I17" s="20"/>
      <c r="J17" s="20"/>
      <c r="K17" s="10">
        <v>1</v>
      </c>
      <c r="L17" s="10">
        <v>1</v>
      </c>
      <c r="M17" s="10">
        <v>1</v>
      </c>
      <c r="N17" s="42"/>
      <c r="O17" s="42"/>
      <c r="P17" s="42"/>
    </row>
    <row r="18" spans="2:16" ht="53.25" customHeight="1">
      <c r="B18" s="41"/>
      <c r="C18" s="9">
        <f>+EVALUADOR1!C18</f>
        <v>8</v>
      </c>
      <c r="D18" s="20" t="str">
        <f>+EVALUADOR1!D18</f>
        <v>¿Qué cambios o innovaciones consideraría necesarios para el futuro?</v>
      </c>
      <c r="E18" s="20"/>
      <c r="F18" s="20"/>
      <c r="G18" s="20"/>
      <c r="H18" s="20"/>
      <c r="I18" s="20"/>
      <c r="J18" s="20"/>
      <c r="K18" s="10">
        <v>1</v>
      </c>
      <c r="L18" s="10">
        <v>1</v>
      </c>
      <c r="M18" s="10">
        <v>1</v>
      </c>
      <c r="N18" s="42"/>
      <c r="O18" s="42"/>
      <c r="P18" s="42"/>
    </row>
  </sheetData>
  <mergeCells count="30">
    <mergeCell ref="N16:P16"/>
    <mergeCell ref="C8:J8"/>
    <mergeCell ref="N8:P8"/>
    <mergeCell ref="B7:P7"/>
    <mergeCell ref="B2:P2"/>
    <mergeCell ref="B3:P3"/>
    <mergeCell ref="B5:G5"/>
    <mergeCell ref="H5:M5"/>
    <mergeCell ref="N5:P5"/>
    <mergeCell ref="B9:J10"/>
    <mergeCell ref="K9:K10"/>
    <mergeCell ref="L9:L10"/>
    <mergeCell ref="M9:M10"/>
    <mergeCell ref="N9:P10"/>
    <mergeCell ref="B11:B18"/>
    <mergeCell ref="D11:J11"/>
    <mergeCell ref="N11:P11"/>
    <mergeCell ref="D17:J17"/>
    <mergeCell ref="N17:P17"/>
    <mergeCell ref="D18:J18"/>
    <mergeCell ref="N18:P18"/>
    <mergeCell ref="D12:J12"/>
    <mergeCell ref="D13:J13"/>
    <mergeCell ref="D14:J14"/>
    <mergeCell ref="N12:P12"/>
    <mergeCell ref="N13:P13"/>
    <mergeCell ref="N14:P14"/>
    <mergeCell ref="D15:J15"/>
    <mergeCell ref="N15:P15"/>
    <mergeCell ref="D16:J16"/>
  </mergeCells>
  <dataValidations count="1">
    <dataValidation type="whole" allowBlank="1" showInputMessage="1" showErrorMessage="1" sqref="K11:M18" xr:uid="{A03470EC-8F6F-49F6-838E-E75B4A98C438}">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0ADD-D7E5-426F-B575-345D19BFD41A}">
  <dimension ref="B1:Q18"/>
  <sheetViews>
    <sheetView showGridLines="0" topLeftCell="A5" zoomScale="80" zoomScaleNormal="80" zoomScaleSheetLayoutView="85" workbookViewId="0">
      <selection activeCell="N16" sqref="N16:P16"/>
    </sheetView>
  </sheetViews>
  <sheetFormatPr baseColWidth="10" defaultColWidth="11.42578125" defaultRowHeight="15"/>
  <cols>
    <col min="1" max="1" width="4" style="1" customWidth="1"/>
    <col min="2" max="2" width="7.28515625" style="1" customWidth="1"/>
    <col min="3" max="3" width="5.71093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25" t="s">
        <v>38</v>
      </c>
      <c r="C2" s="26"/>
      <c r="D2" s="26"/>
      <c r="E2" s="26"/>
      <c r="F2" s="26"/>
      <c r="G2" s="26"/>
      <c r="H2" s="26"/>
      <c r="I2" s="26"/>
      <c r="J2" s="26"/>
      <c r="K2" s="26"/>
      <c r="L2" s="26"/>
      <c r="M2" s="26"/>
      <c r="N2" s="26"/>
      <c r="O2" s="26"/>
      <c r="P2" s="27"/>
    </row>
    <row r="3" spans="2:17" ht="30.75" customHeight="1" thickBot="1">
      <c r="B3" s="47" t="str">
        <f>+EVALUADOR1!B3</f>
        <v>PROTOTIPO DIGITAL PARA LA GESTIÓN DISCIPLINARIA EN LA PERSONERÍA MUNICIPAL DE ULLOA VALLE DEL CAUCA</v>
      </c>
      <c r="C3" s="53"/>
      <c r="D3" s="53"/>
      <c r="E3" s="53"/>
      <c r="F3" s="53"/>
      <c r="G3" s="53"/>
      <c r="H3" s="53"/>
      <c r="I3" s="53"/>
      <c r="J3" s="53"/>
      <c r="K3" s="53"/>
      <c r="L3" s="53"/>
      <c r="M3" s="53"/>
      <c r="N3" s="53"/>
      <c r="O3" s="53"/>
      <c r="P3" s="54"/>
    </row>
    <row r="4" spans="2:17" ht="7.5" customHeight="1" thickBot="1">
      <c r="B4" s="6"/>
      <c r="C4" s="6"/>
      <c r="D4" s="6"/>
      <c r="E4" s="6"/>
      <c r="F4" s="6"/>
      <c r="G4" s="6"/>
      <c r="H4" s="6"/>
      <c r="I4" s="6"/>
      <c r="J4" s="6"/>
      <c r="K4" s="6"/>
      <c r="L4" s="6"/>
      <c r="M4" s="6"/>
      <c r="N4" s="6"/>
      <c r="O4" s="6"/>
      <c r="P4" s="6"/>
    </row>
    <row r="5" spans="2:17" ht="22.5" customHeight="1" thickBot="1">
      <c r="B5" s="28" t="s">
        <v>33</v>
      </c>
      <c r="C5" s="29"/>
      <c r="D5" s="29"/>
      <c r="E5" s="29"/>
      <c r="F5" s="29"/>
      <c r="G5" s="30"/>
      <c r="H5" s="31" t="s">
        <v>34</v>
      </c>
      <c r="I5" s="29"/>
      <c r="J5" s="29"/>
      <c r="K5" s="29"/>
      <c r="L5" s="29"/>
      <c r="M5" s="30"/>
      <c r="N5" s="31" t="s">
        <v>28</v>
      </c>
      <c r="O5" s="29"/>
      <c r="P5" s="32"/>
    </row>
    <row r="6" spans="2:17" ht="7.5" customHeight="1" thickBot="1">
      <c r="B6" s="2"/>
      <c r="C6" s="2"/>
      <c r="D6" s="2"/>
      <c r="E6" s="2"/>
      <c r="F6" s="2"/>
      <c r="G6" s="2"/>
      <c r="H6" s="2"/>
      <c r="I6" s="2"/>
      <c r="J6" s="2"/>
      <c r="K6" s="2"/>
      <c r="L6" s="2"/>
      <c r="M6" s="2"/>
      <c r="N6" s="2"/>
      <c r="O6" s="2"/>
      <c r="P6" s="2"/>
      <c r="Q6" s="5"/>
    </row>
    <row r="7" spans="2:17" ht="112.5" customHeight="1" thickBot="1">
      <c r="B7" s="38" t="s">
        <v>0</v>
      </c>
      <c r="C7" s="39"/>
      <c r="D7" s="39"/>
      <c r="E7" s="39"/>
      <c r="F7" s="39"/>
      <c r="G7" s="39"/>
      <c r="H7" s="39"/>
      <c r="I7" s="39"/>
      <c r="J7" s="39"/>
      <c r="K7" s="39"/>
      <c r="L7" s="39"/>
      <c r="M7" s="39"/>
      <c r="N7" s="39"/>
      <c r="O7" s="39"/>
      <c r="P7" s="40"/>
    </row>
    <row r="8" spans="2:17" ht="8.25" customHeight="1">
      <c r="B8" s="3"/>
      <c r="C8" s="33"/>
      <c r="D8" s="33"/>
      <c r="E8" s="33"/>
      <c r="F8" s="33"/>
      <c r="G8" s="33"/>
      <c r="H8" s="33"/>
      <c r="I8" s="33"/>
      <c r="J8" s="33"/>
      <c r="K8" s="4"/>
      <c r="L8" s="4"/>
      <c r="M8" s="4"/>
      <c r="N8" s="34"/>
      <c r="O8" s="34"/>
      <c r="P8" s="34"/>
    </row>
    <row r="9" spans="2:17">
      <c r="B9" s="19" t="str">
        <f>+EVALUADOR1!B9</f>
        <v>A. Variables Basicas</v>
      </c>
      <c r="C9" s="19"/>
      <c r="D9" s="19"/>
      <c r="E9" s="19"/>
      <c r="F9" s="19"/>
      <c r="G9" s="19"/>
      <c r="H9" s="19"/>
      <c r="I9" s="19"/>
      <c r="J9" s="19"/>
      <c r="K9" s="22" t="s">
        <v>1</v>
      </c>
      <c r="L9" s="22" t="s">
        <v>2</v>
      </c>
      <c r="M9" s="22" t="s">
        <v>3</v>
      </c>
      <c r="N9" s="19" t="s">
        <v>4</v>
      </c>
      <c r="O9" s="19"/>
      <c r="P9" s="19"/>
    </row>
    <row r="10" spans="2:17" ht="34.15" customHeight="1">
      <c r="B10" s="19"/>
      <c r="C10" s="19"/>
      <c r="D10" s="19"/>
      <c r="E10" s="19"/>
      <c r="F10" s="19"/>
      <c r="G10" s="19"/>
      <c r="H10" s="19"/>
      <c r="I10" s="19"/>
      <c r="J10" s="19"/>
      <c r="K10" s="22"/>
      <c r="L10" s="22"/>
      <c r="M10" s="22"/>
      <c r="N10" s="19"/>
      <c r="O10" s="19"/>
      <c r="P10" s="19"/>
    </row>
    <row r="11" spans="2:17" ht="60" customHeight="1">
      <c r="B11" s="41" t="s">
        <v>5</v>
      </c>
      <c r="C11" s="9">
        <f>+EVALUADOR1!C11</f>
        <v>1</v>
      </c>
      <c r="D11" s="20" t="str">
        <f>+EVALUADOR1!D11</f>
        <v>Cree que son importantes los elementos administrativos, como mapa de procesos, manuales de instruciones, administración de la información entre otros?</v>
      </c>
      <c r="E11" s="20"/>
      <c r="F11" s="20"/>
      <c r="G11" s="20"/>
      <c r="H11" s="20"/>
      <c r="I11" s="20"/>
      <c r="J11" s="20"/>
      <c r="K11" s="10">
        <v>0</v>
      </c>
      <c r="L11" s="10">
        <v>1</v>
      </c>
      <c r="M11" s="10">
        <v>1</v>
      </c>
      <c r="N11" s="42" t="s">
        <v>42</v>
      </c>
      <c r="O11" s="42"/>
      <c r="P11" s="42"/>
    </row>
    <row r="12" spans="2:17" ht="60" customHeight="1">
      <c r="B12" s="41"/>
      <c r="C12" s="9">
        <f>+EVALUADOR1!C12</f>
        <v>2</v>
      </c>
      <c r="D12" s="20" t="str">
        <f>+EVALUADOR1!D12</f>
        <v>¿Cuales son los procesos mas importantes de la personería de Ulloa de control disciplinario y atención al ciudadano?</v>
      </c>
      <c r="E12" s="20"/>
      <c r="F12" s="20"/>
      <c r="G12" s="20"/>
      <c r="H12" s="20"/>
      <c r="I12" s="20"/>
      <c r="J12" s="20"/>
      <c r="K12" s="10">
        <v>1</v>
      </c>
      <c r="L12" s="10">
        <v>1</v>
      </c>
      <c r="M12" s="10">
        <v>1</v>
      </c>
      <c r="N12" s="42" t="s">
        <v>43</v>
      </c>
      <c r="O12" s="42"/>
      <c r="P12" s="42"/>
    </row>
    <row r="13" spans="2:17" ht="60" customHeight="1">
      <c r="B13" s="41"/>
      <c r="C13" s="9">
        <f>+EVALUADOR1!C13</f>
        <v>3</v>
      </c>
      <c r="D13" s="20" t="str">
        <f>+EVALUADOR1!D13</f>
        <v>¿Qué herramientas tecnológicas están utilizando actualmente? , relacionadas al control disciplinario y atención al cliente?</v>
      </c>
      <c r="E13" s="20"/>
      <c r="F13" s="20"/>
      <c r="G13" s="20"/>
      <c r="H13" s="20"/>
      <c r="I13" s="20"/>
      <c r="J13" s="20"/>
      <c r="K13" s="10">
        <v>1</v>
      </c>
      <c r="L13" s="10">
        <v>1</v>
      </c>
      <c r="M13" s="10">
        <v>1</v>
      </c>
      <c r="N13" s="42" t="s">
        <v>44</v>
      </c>
      <c r="O13" s="42"/>
      <c r="P13" s="42"/>
    </row>
    <row r="14" spans="2:17" ht="60" customHeight="1">
      <c r="B14" s="41"/>
      <c r="C14" s="9">
        <f>+EVALUADOR1!C14</f>
        <v>4</v>
      </c>
      <c r="D14" s="20" t="str">
        <f>+EVALUADOR1!D14</f>
        <v>¿Cuál es la percepción de la comunidad acerca de los procesos disciplinarios?</v>
      </c>
      <c r="E14" s="20"/>
      <c r="F14" s="20"/>
      <c r="G14" s="20"/>
      <c r="H14" s="20"/>
      <c r="I14" s="20"/>
      <c r="J14" s="20"/>
      <c r="K14" s="10">
        <v>0</v>
      </c>
      <c r="L14" s="10">
        <v>1</v>
      </c>
      <c r="M14" s="10">
        <v>1</v>
      </c>
      <c r="N14" s="42" t="s">
        <v>45</v>
      </c>
      <c r="O14" s="42"/>
      <c r="P14" s="42"/>
    </row>
    <row r="15" spans="2:17" ht="60" customHeight="1">
      <c r="B15" s="41"/>
      <c r="C15" s="9">
        <f>+EVALUADOR1!C15</f>
        <v>5</v>
      </c>
      <c r="D15" s="20" t="str">
        <f>+EVALUADOR1!D15</f>
        <v>¿Podria por favor describir la carga laboral en la personería en función del tiempo, como por ejemplo casos o solicitudes por semana?</v>
      </c>
      <c r="E15" s="20"/>
      <c r="F15" s="20"/>
      <c r="G15" s="20"/>
      <c r="H15" s="20"/>
      <c r="I15" s="20"/>
      <c r="J15" s="20"/>
      <c r="K15" s="10">
        <v>1</v>
      </c>
      <c r="L15" s="10">
        <v>1</v>
      </c>
      <c r="M15" s="10">
        <v>0</v>
      </c>
      <c r="N15" s="42" t="s">
        <v>46</v>
      </c>
      <c r="O15" s="42"/>
      <c r="P15" s="42"/>
    </row>
    <row r="16" spans="2:17" ht="60" customHeight="1">
      <c r="B16" s="41"/>
      <c r="C16" s="9">
        <f>+EVALUADOR1!C16</f>
        <v>6</v>
      </c>
      <c r="D16" s="20" t="str">
        <f>+EVALUADOR1!D16</f>
        <v>¿Cómo percibe internamente en metricas, la gestión de la personería en función de la transparencia, el control disciplinario de la gobernanza local y la eficiencia?</v>
      </c>
      <c r="E16" s="20"/>
      <c r="F16" s="20"/>
      <c r="G16" s="20"/>
      <c r="H16" s="20"/>
      <c r="I16" s="20"/>
      <c r="J16" s="20"/>
      <c r="K16" s="10">
        <v>1</v>
      </c>
      <c r="L16" s="10">
        <v>1</v>
      </c>
      <c r="M16" s="10">
        <v>1</v>
      </c>
      <c r="N16" s="42" t="s">
        <v>47</v>
      </c>
      <c r="O16" s="42"/>
      <c r="P16" s="42"/>
    </row>
    <row r="17" spans="2:16" ht="60" customHeight="1">
      <c r="B17" s="41"/>
      <c r="C17" s="9">
        <f>+EVALUADOR1!C17</f>
        <v>7</v>
      </c>
      <c r="D17" s="20" t="str">
        <f>+EVALUADOR1!D17</f>
        <v>¿Qué dificultades se presentan en los procesos disciplinarios?</v>
      </c>
      <c r="E17" s="20"/>
      <c r="F17" s="20"/>
      <c r="G17" s="20"/>
      <c r="H17" s="20"/>
      <c r="I17" s="20"/>
      <c r="J17" s="20"/>
      <c r="K17" s="10">
        <v>1</v>
      </c>
      <c r="L17" s="10">
        <v>1</v>
      </c>
      <c r="M17" s="10">
        <v>1</v>
      </c>
      <c r="N17" s="50" t="s">
        <v>51</v>
      </c>
      <c r="O17" s="51"/>
      <c r="P17" s="52"/>
    </row>
    <row r="18" spans="2:16" ht="60" customHeight="1">
      <c r="B18" s="41"/>
      <c r="C18" s="9">
        <f>+EVALUADOR1!C18</f>
        <v>8</v>
      </c>
      <c r="D18" s="20" t="str">
        <f>+EVALUADOR1!D18</f>
        <v>¿Qué cambios o innovaciones consideraría necesarios para el futuro?</v>
      </c>
      <c r="E18" s="20"/>
      <c r="F18" s="20"/>
      <c r="G18" s="20"/>
      <c r="H18" s="20"/>
      <c r="I18" s="20"/>
      <c r="J18" s="20"/>
      <c r="K18" s="10">
        <v>1</v>
      </c>
      <c r="L18" s="10">
        <v>1</v>
      </c>
      <c r="M18" s="10">
        <v>1</v>
      </c>
      <c r="N18" s="50" t="s">
        <v>52</v>
      </c>
      <c r="O18" s="51"/>
      <c r="P18" s="52"/>
    </row>
  </sheetData>
  <mergeCells count="30">
    <mergeCell ref="N17:P17"/>
    <mergeCell ref="D12:J12"/>
    <mergeCell ref="N12:P12"/>
    <mergeCell ref="D13:J13"/>
    <mergeCell ref="N13:P13"/>
    <mergeCell ref="N14:P14"/>
    <mergeCell ref="C8:J8"/>
    <mergeCell ref="N8:P8"/>
    <mergeCell ref="B7:P7"/>
    <mergeCell ref="B2:P2"/>
    <mergeCell ref="B3:P3"/>
    <mergeCell ref="B5:G5"/>
    <mergeCell ref="H5:M5"/>
    <mergeCell ref="N5:P5"/>
    <mergeCell ref="D18:J18"/>
    <mergeCell ref="N18:P18"/>
    <mergeCell ref="B9:J10"/>
    <mergeCell ref="K9:K10"/>
    <mergeCell ref="L9:L10"/>
    <mergeCell ref="M9:M10"/>
    <mergeCell ref="N9:P10"/>
    <mergeCell ref="B11:B18"/>
    <mergeCell ref="D15:J15"/>
    <mergeCell ref="N15:P15"/>
    <mergeCell ref="D16:J16"/>
    <mergeCell ref="N16:P16"/>
    <mergeCell ref="N11:P11"/>
    <mergeCell ref="D11:J11"/>
    <mergeCell ref="D14:J14"/>
    <mergeCell ref="D17:J17"/>
  </mergeCells>
  <dataValidations count="1">
    <dataValidation type="whole" allowBlank="1" showInputMessage="1" showErrorMessage="1" sqref="K11:M18" xr:uid="{6140019C-4070-482F-A139-2D18DC951D32}">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8FB9-9F12-458A-98E1-BBB2E85FA37C}">
  <dimension ref="B2:O18"/>
  <sheetViews>
    <sheetView showGridLines="0" tabSelected="1" topLeftCell="A7" zoomScale="130" zoomScaleNormal="130" zoomScaleSheetLayoutView="85" workbookViewId="0">
      <selection activeCell="P14" sqref="P14"/>
    </sheetView>
  </sheetViews>
  <sheetFormatPr baseColWidth="10" defaultColWidth="11.42578125" defaultRowHeight="15"/>
  <cols>
    <col min="1" max="1" width="4" style="1" customWidth="1"/>
    <col min="2" max="2" width="7.28515625" style="1" customWidth="1"/>
    <col min="3" max="3" width="5.7109375" style="1" customWidth="1"/>
    <col min="4" max="9" width="11.42578125" style="1"/>
    <col min="10" max="10" width="5.7109375" style="1" customWidth="1"/>
    <col min="11" max="13" width="13.28515625" style="1" customWidth="1"/>
    <col min="14" max="14" width="13.7109375" style="1" customWidth="1"/>
    <col min="15" max="15" width="0.140625" style="1" customWidth="1"/>
    <col min="16" max="16384" width="11.42578125" style="1"/>
  </cols>
  <sheetData>
    <row r="2" spans="2:15" ht="30.75" customHeight="1">
      <c r="B2" s="58" t="s">
        <v>38</v>
      </c>
      <c r="C2" s="58"/>
      <c r="D2" s="58"/>
      <c r="E2" s="58"/>
      <c r="F2" s="58"/>
      <c r="G2" s="58"/>
      <c r="H2" s="58"/>
      <c r="I2" s="58"/>
      <c r="J2" s="58"/>
      <c r="K2" s="58"/>
      <c r="L2" s="58"/>
      <c r="M2" s="58"/>
      <c r="N2" s="58"/>
      <c r="O2" s="58"/>
    </row>
    <row r="3" spans="2:15" ht="36.75" customHeight="1" thickBot="1">
      <c r="B3" s="55" t="str">
        <f>+EVALUADOR1!B3</f>
        <v>PROTOTIPO DIGITAL PARA LA GESTIÓN DISCIPLINARIA EN LA PERSONERÍA MUNICIPAL DE ULLOA VALLE DEL CAUCA</v>
      </c>
      <c r="C3" s="56"/>
      <c r="D3" s="56"/>
      <c r="E3" s="56"/>
      <c r="F3" s="56"/>
      <c r="G3" s="56"/>
      <c r="H3" s="56"/>
      <c r="I3" s="56"/>
      <c r="J3" s="56"/>
      <c r="K3" s="56"/>
      <c r="L3" s="56"/>
      <c r="M3" s="56"/>
      <c r="N3" s="57"/>
    </row>
    <row r="4" spans="2:15" ht="7.5" customHeight="1" thickBot="1">
      <c r="B4" s="6"/>
      <c r="C4" s="6"/>
      <c r="D4" s="6"/>
      <c r="E4" s="6"/>
      <c r="F4" s="6"/>
      <c r="G4" s="6"/>
      <c r="H4" s="6"/>
      <c r="I4" s="6"/>
      <c r="J4" s="6"/>
      <c r="K4" s="6"/>
      <c r="L4" s="6"/>
      <c r="M4" s="6"/>
      <c r="N4" s="6"/>
    </row>
    <row r="5" spans="2:15" ht="22.5" customHeight="1" thickBot="1">
      <c r="B5" s="28"/>
      <c r="C5" s="29"/>
      <c r="D5" s="29"/>
      <c r="E5" s="29"/>
      <c r="F5" s="29"/>
      <c r="G5" s="30"/>
      <c r="H5" s="31"/>
      <c r="I5" s="29"/>
      <c r="J5" s="29"/>
      <c r="K5" s="29"/>
      <c r="L5" s="29"/>
      <c r="M5" s="30"/>
      <c r="N5" s="7"/>
    </row>
    <row r="6" spans="2:15" ht="7.5" customHeight="1" thickBot="1">
      <c r="B6" s="2"/>
      <c r="C6" s="2"/>
      <c r="D6" s="2"/>
      <c r="E6" s="2"/>
      <c r="F6" s="2"/>
      <c r="G6" s="2"/>
      <c r="H6" s="2"/>
      <c r="I6" s="2"/>
      <c r="J6" s="2"/>
      <c r="K6" s="2"/>
      <c r="L6" s="2"/>
      <c r="M6" s="2"/>
      <c r="N6" s="2"/>
      <c r="O6" s="5"/>
    </row>
    <row r="7" spans="2:15" ht="112.5" customHeight="1" thickBot="1">
      <c r="B7" s="38" t="s">
        <v>0</v>
      </c>
      <c r="C7" s="39"/>
      <c r="D7" s="39"/>
      <c r="E7" s="39"/>
      <c r="F7" s="39"/>
      <c r="G7" s="39"/>
      <c r="H7" s="39"/>
      <c r="I7" s="39"/>
      <c r="J7" s="39"/>
      <c r="K7" s="39"/>
      <c r="L7" s="39"/>
      <c r="M7" s="39"/>
      <c r="N7" s="40"/>
    </row>
    <row r="8" spans="2:15" ht="8.25" customHeight="1">
      <c r="B8" s="3"/>
      <c r="C8" s="33"/>
      <c r="D8" s="33"/>
      <c r="E8" s="33"/>
      <c r="F8" s="33"/>
      <c r="G8" s="33"/>
      <c r="H8" s="33"/>
      <c r="I8" s="33"/>
      <c r="J8" s="33"/>
      <c r="K8" s="4"/>
      <c r="L8" s="4"/>
      <c r="M8" s="4"/>
      <c r="N8" s="8"/>
    </row>
    <row r="9" spans="2:15" ht="13.15" customHeight="1">
      <c r="B9" s="19" t="str">
        <f>+EVALUADOR1!B9</f>
        <v>A. Variables Basicas</v>
      </c>
      <c r="C9" s="19"/>
      <c r="D9" s="19"/>
      <c r="E9" s="19"/>
      <c r="F9" s="19"/>
      <c r="G9" s="19"/>
      <c r="H9" s="19"/>
      <c r="I9" s="19"/>
      <c r="J9" s="19"/>
      <c r="K9" s="22" t="s">
        <v>6</v>
      </c>
      <c r="L9" s="22" t="s">
        <v>7</v>
      </c>
      <c r="M9" s="22" t="s">
        <v>8</v>
      </c>
      <c r="N9" s="19" t="s">
        <v>9</v>
      </c>
    </row>
    <row r="10" spans="2:15">
      <c r="B10" s="19"/>
      <c r="C10" s="19"/>
      <c r="D10" s="19"/>
      <c r="E10" s="19"/>
      <c r="F10" s="19"/>
      <c r="G10" s="19"/>
      <c r="H10" s="19"/>
      <c r="I10" s="19"/>
      <c r="J10" s="19"/>
      <c r="K10" s="22"/>
      <c r="L10" s="22"/>
      <c r="M10" s="22"/>
      <c r="N10" s="19"/>
    </row>
    <row r="11" spans="2:15" ht="34.15" customHeight="1">
      <c r="B11" s="41" t="s">
        <v>5</v>
      </c>
      <c r="C11" s="9">
        <f>+EVALUADOR1!C11</f>
        <v>1</v>
      </c>
      <c r="D11" s="20" t="str">
        <f>+EVALUADOR1!D11</f>
        <v>Cree que son importantes los elementos administrativos, como mapa de procesos, manuales de instruciones, administración de la información entre otros?</v>
      </c>
      <c r="E11" s="20"/>
      <c r="F11" s="20"/>
      <c r="G11" s="20"/>
      <c r="H11" s="20"/>
      <c r="I11" s="20"/>
      <c r="J11" s="20"/>
      <c r="K11" s="14">
        <f>IFERROR(AVERAGE(EVALUADOR1!K11:M11)," ")</f>
        <v>1</v>
      </c>
      <c r="L11" s="14">
        <f>IFERROR(AVERAGE(EVALUADOR2!K11:M11)," ")</f>
        <v>1</v>
      </c>
      <c r="M11" s="14">
        <f>IFERROR(AVERAGE(EVALUADOR3!K11:M11)," ")</f>
        <v>0.66666666666666663</v>
      </c>
      <c r="N11" s="14">
        <f>IF(K11=" "," ",(SUM(K11:M11))/3*(2-1))</f>
        <v>0.88888888888888884</v>
      </c>
    </row>
    <row r="12" spans="2:15" ht="34.15" customHeight="1">
      <c r="B12" s="41"/>
      <c r="C12" s="9">
        <f>+EVALUADOR1!C12</f>
        <v>2</v>
      </c>
      <c r="D12" s="20" t="str">
        <f>+EVALUADOR1!D12</f>
        <v>¿Cuales son los procesos mas importantes de la personería de Ulloa de control disciplinario y atención al ciudadano?</v>
      </c>
      <c r="E12" s="20"/>
      <c r="F12" s="20"/>
      <c r="G12" s="20"/>
      <c r="H12" s="20"/>
      <c r="I12" s="20"/>
      <c r="J12" s="20"/>
      <c r="K12" s="14">
        <f>IFERROR(AVERAGE(EVALUADOR1!K12:M12)," ")</f>
        <v>0.66666666666666663</v>
      </c>
      <c r="L12" s="14">
        <f>IFERROR(AVERAGE(EVALUADOR2!K12:M12)," ")</f>
        <v>1</v>
      </c>
      <c r="M12" s="14">
        <f>IFERROR(AVERAGE(EVALUADOR3!K12:M12)," ")</f>
        <v>1</v>
      </c>
      <c r="N12" s="14">
        <f>IF(K12=" "," ",(SUM(K12:M12))/3*(2-1))</f>
        <v>0.88888888888888884</v>
      </c>
    </row>
    <row r="13" spans="2:15" ht="34.15" customHeight="1">
      <c r="B13" s="41"/>
      <c r="C13" s="9">
        <f>+EVALUADOR1!C13</f>
        <v>3</v>
      </c>
      <c r="D13" s="20" t="str">
        <f>+EVALUADOR1!D13</f>
        <v>¿Qué herramientas tecnológicas están utilizando actualmente? , relacionadas al control disciplinario y atención al cliente?</v>
      </c>
      <c r="E13" s="20"/>
      <c r="F13" s="20"/>
      <c r="G13" s="20"/>
      <c r="H13" s="20"/>
      <c r="I13" s="20"/>
      <c r="J13" s="20"/>
      <c r="K13" s="14">
        <f>IFERROR(AVERAGE(EVALUADOR1!K13:M13)," ")</f>
        <v>1</v>
      </c>
      <c r="L13" s="14">
        <f>IFERROR(AVERAGE(EVALUADOR2!K13:M13)," ")</f>
        <v>1</v>
      </c>
      <c r="M13" s="14">
        <f>IFERROR(AVERAGE(EVALUADOR3!K13:M13)," ")</f>
        <v>1</v>
      </c>
      <c r="N13" s="14">
        <f>IF(K13=" "," ",(SUM(K13:M13))/3*(2-1))</f>
        <v>1</v>
      </c>
    </row>
    <row r="14" spans="2:15" ht="47.25" customHeight="1">
      <c r="B14" s="41"/>
      <c r="C14" s="9">
        <f>+EVALUADOR1!C14</f>
        <v>4</v>
      </c>
      <c r="D14" s="20" t="str">
        <f>+EVALUADOR1!D14</f>
        <v>¿Cuál es la percepción de la comunidad acerca de los procesos disciplinarios?</v>
      </c>
      <c r="E14" s="20"/>
      <c r="F14" s="20"/>
      <c r="G14" s="20"/>
      <c r="H14" s="20"/>
      <c r="I14" s="20"/>
      <c r="J14" s="20"/>
      <c r="K14" s="14">
        <f>IFERROR(AVERAGE(EVALUADOR1!K14:M14)," ")</f>
        <v>1</v>
      </c>
      <c r="L14" s="14">
        <f>IFERROR(AVERAGE(EVALUADOR2!K14:M14)," ")</f>
        <v>1</v>
      </c>
      <c r="M14" s="14">
        <f>IFERROR(AVERAGE(EVALUADOR3!K14:M14)," ")</f>
        <v>0.66666666666666663</v>
      </c>
      <c r="N14" s="14">
        <f>IF(K14=" "," ",(SUM(K14:M14))/3*(2-1))</f>
        <v>0.88888888888888884</v>
      </c>
    </row>
    <row r="15" spans="2:15" ht="34.15" customHeight="1">
      <c r="B15" s="41"/>
      <c r="C15" s="9">
        <f>+EVALUADOR1!C15</f>
        <v>5</v>
      </c>
      <c r="D15" s="20" t="str">
        <f>+EVALUADOR1!D15</f>
        <v>¿Podria por favor describir la carga laboral en la personería en función del tiempo, como por ejemplo casos o solicitudes por semana?</v>
      </c>
      <c r="E15" s="20"/>
      <c r="F15" s="20"/>
      <c r="G15" s="20"/>
      <c r="H15" s="20"/>
      <c r="I15" s="20"/>
      <c r="J15" s="20"/>
      <c r="K15" s="14">
        <f>IFERROR(AVERAGE(EVALUADOR1!K15:M15)," ")</f>
        <v>1</v>
      </c>
      <c r="L15" s="14">
        <f>IFERROR(AVERAGE(EVALUADOR2!K15:M15)," ")</f>
        <v>1</v>
      </c>
      <c r="M15" s="14">
        <f>IFERROR(AVERAGE(EVALUADOR3!K15:M15)," ")</f>
        <v>0.66666666666666663</v>
      </c>
      <c r="N15" s="14">
        <f>IF(K15=" "," ",(SUM(K15:M15))/3*(2-1))</f>
        <v>0.88888888888888884</v>
      </c>
    </row>
    <row r="16" spans="2:15" ht="34.15" customHeight="1">
      <c r="B16" s="41"/>
      <c r="C16" s="9">
        <f>+EVALUADOR1!C16</f>
        <v>6</v>
      </c>
      <c r="D16" s="20" t="str">
        <f>+EVALUADOR1!D16</f>
        <v>¿Cómo percibe internamente en metricas, la gestión de la personería en función de la transparencia, el control disciplinario de la gobernanza local y la eficiencia?</v>
      </c>
      <c r="E16" s="20"/>
      <c r="F16" s="20"/>
      <c r="G16" s="20"/>
      <c r="H16" s="20"/>
      <c r="I16" s="20"/>
      <c r="J16" s="20"/>
      <c r="K16" s="14">
        <f>IFERROR(AVERAGE(EVALUADOR1!K16:M16)," ")</f>
        <v>1</v>
      </c>
      <c r="L16" s="14">
        <f>IFERROR(AVERAGE(EVALUADOR2!K16:M16)," ")</f>
        <v>0.66666666666666663</v>
      </c>
      <c r="M16" s="14">
        <f>IFERROR(AVERAGE(EVALUADOR3!K16:M16)," ")</f>
        <v>1</v>
      </c>
      <c r="N16" s="14">
        <f t="shared" ref="N16:N18" si="0">IF(K16=" "," ",(SUM(K16:M16))/3*(2-1))</f>
        <v>0.88888888888888884</v>
      </c>
    </row>
    <row r="17" spans="2:14" ht="34.15" customHeight="1">
      <c r="B17" s="41"/>
      <c r="C17" s="9">
        <f>+EVALUADOR1!C17</f>
        <v>7</v>
      </c>
      <c r="D17" s="20" t="str">
        <f>+EVALUADOR1!D17</f>
        <v>¿Qué dificultades se presentan en los procesos disciplinarios?</v>
      </c>
      <c r="E17" s="20"/>
      <c r="F17" s="20"/>
      <c r="G17" s="20"/>
      <c r="H17" s="20"/>
      <c r="I17" s="20"/>
      <c r="J17" s="20"/>
      <c r="K17" s="14">
        <f>IFERROR(AVERAGE(EVALUADOR1!K17:M17)," ")</f>
        <v>1</v>
      </c>
      <c r="L17" s="14">
        <f>IFERROR(AVERAGE(EVALUADOR2!K17:M17)," ")</f>
        <v>1</v>
      </c>
      <c r="M17" s="14">
        <f>IFERROR(AVERAGE(EVALUADOR3!K17:M17)," ")</f>
        <v>1</v>
      </c>
      <c r="N17" s="14">
        <f t="shared" si="0"/>
        <v>1</v>
      </c>
    </row>
    <row r="18" spans="2:14" ht="34.15" customHeight="1">
      <c r="B18" s="41"/>
      <c r="C18" s="9">
        <f>+EVALUADOR1!C18</f>
        <v>8</v>
      </c>
      <c r="D18" s="20" t="str">
        <f>+EVALUADOR1!D18</f>
        <v>¿Qué cambios o innovaciones consideraría necesarios para el futuro?</v>
      </c>
      <c r="E18" s="20"/>
      <c r="F18" s="20"/>
      <c r="G18" s="20"/>
      <c r="H18" s="20"/>
      <c r="I18" s="20"/>
      <c r="J18" s="20"/>
      <c r="K18" s="14">
        <f>IFERROR(AVERAGE(EVALUADOR1!K18:M18)," ")</f>
        <v>1</v>
      </c>
      <c r="L18" s="14">
        <f>IFERROR(AVERAGE(EVALUADOR2!K18:M18)," ")</f>
        <v>1</v>
      </c>
      <c r="M18" s="14">
        <f>IFERROR(AVERAGE(EVALUADOR3!K18:M18)," ")</f>
        <v>1</v>
      </c>
      <c r="N18" s="14">
        <f t="shared" si="0"/>
        <v>1</v>
      </c>
    </row>
  </sheetData>
  <mergeCells count="20">
    <mergeCell ref="B2:O2"/>
    <mergeCell ref="K9:K10"/>
    <mergeCell ref="L9:L10"/>
    <mergeCell ref="M9:M10"/>
    <mergeCell ref="D11:J11"/>
    <mergeCell ref="D16:J16"/>
    <mergeCell ref="D17:J17"/>
    <mergeCell ref="D18:J18"/>
    <mergeCell ref="B11:B18"/>
    <mergeCell ref="B3:N3"/>
    <mergeCell ref="B5:G5"/>
    <mergeCell ref="H5:M5"/>
    <mergeCell ref="B7:N7"/>
    <mergeCell ref="C8:J8"/>
    <mergeCell ref="B9:J10"/>
    <mergeCell ref="D12:J12"/>
    <mergeCell ref="D15:J15"/>
    <mergeCell ref="N9:N10"/>
    <mergeCell ref="D13:J13"/>
    <mergeCell ref="D14:J14"/>
  </mergeCells>
  <conditionalFormatting sqref="N11:N18">
    <cfRule type="cellIs" dxfId="2" priority="1" operator="between">
      <formula>0.8</formula>
      <formula>0.99</formula>
    </cfRule>
    <cfRule type="cellIs" dxfId="1" priority="2" operator="lessThan">
      <formula>0.799</formula>
    </cfRule>
    <cfRule type="cellIs" dxfId="0" priority="3" operator="equal">
      <formula>1</formula>
    </cfRule>
  </conditionalFormatting>
  <printOptions horizontalCentered="1"/>
  <pageMargins left="0.31496062992125984" right="0.31496062992125984" top="0.39370078740157483" bottom="0.39370078740157483" header="0.31496062992125984" footer="0.31496062992125984"/>
  <pageSetup scale="42"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ACD511463F9A240AFAF99E6D5A3DA79" ma:contentTypeVersion="9" ma:contentTypeDescription="Crear nuevo documento." ma:contentTypeScope="" ma:versionID="04065f34150ce5544562bad64acde998">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2d27c7f154f1f70f4ad228eff49e5deb"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813CC-6F29-4974-9A17-D3C64F6C946F}">
  <ds:schemaRefs>
    <ds:schemaRef ds:uri="http://schemas.microsoft.com/sharepoint/v3/contenttype/forms"/>
  </ds:schemaRefs>
</ds:datastoreItem>
</file>

<file path=customXml/itemProps2.xml><?xml version="1.0" encoding="utf-8"?>
<ds:datastoreItem xmlns:ds="http://schemas.openxmlformats.org/officeDocument/2006/customXml" ds:itemID="{148E29A4-E1F4-4AC4-BA91-6CE40240C8AD}">
  <ds:schemaRefs>
    <ds:schemaRef ds:uri="http://www.w3.org/XML/1998/namespace"/>
    <ds:schemaRef ds:uri="http://schemas.microsoft.com/office/2006/metadata/properties"/>
    <ds:schemaRef ds:uri="http://schemas.microsoft.com/office/2006/documentManagement/types"/>
    <ds:schemaRef ds:uri="09e3cdbf-d6c9-47ff-ae3a-46b5046c55f5"/>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f99555b7-5e91-474f-9572-894a80516a9b"/>
  </ds:schemaRefs>
</ds:datastoreItem>
</file>

<file path=customXml/itemProps3.xml><?xml version="1.0" encoding="utf-8"?>
<ds:datastoreItem xmlns:ds="http://schemas.openxmlformats.org/officeDocument/2006/customXml" ds:itemID="{8C75E230-36F2-497F-81FD-77B91A4A05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e3cdbf-d6c9-47ff-ae3a-46b5046c55f5"/>
    <ds:schemaRef ds:uri="f99555b7-5e91-474f-9572-894a80516a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Datos generales del Proyecto</vt:lpstr>
      <vt:lpstr>EVALUADOR1</vt:lpstr>
      <vt:lpstr>EVALUADOR2</vt:lpstr>
      <vt:lpstr>EVALUADOR3</vt:lpstr>
      <vt:lpstr>V DE AIKEN</vt:lpstr>
      <vt:lpstr>'Datos generales del Proyecto'!_ftnref1</vt:lpstr>
      <vt:lpstr>'Datos generales del Proyecto'!_Ref70854247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c:creator>
  <cp:keywords/>
  <dc:description/>
  <cp:lastModifiedBy>SERGIO ESTEBAN MORA RIVERA</cp:lastModifiedBy>
  <cp:revision/>
  <dcterms:created xsi:type="dcterms:W3CDTF">2013-05-29T14:30:14Z</dcterms:created>
  <dcterms:modified xsi:type="dcterms:W3CDTF">2025-05-15T14:25:47Z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ies>
</file>