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2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24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milia\Desktop\Seminario Investigación - Gestión y administración\Guia 3\Trabajo de campo resultados\"/>
    </mc:Choice>
  </mc:AlternateContent>
  <bookViews>
    <workbookView xWindow="0" yWindow="0" windowWidth="19200" windowHeight="12780" activeTab="1"/>
  </bookViews>
  <sheets>
    <sheet name="DB" sheetId="1" r:id="rId1"/>
    <sheet name="P 12" sheetId="25" r:id="rId2"/>
    <sheet name="P 13" sheetId="24" r:id="rId3"/>
    <sheet name="P 14" sheetId="23" r:id="rId4"/>
    <sheet name="P 15" sheetId="22" r:id="rId5"/>
    <sheet name="P 16" sheetId="21" r:id="rId6"/>
    <sheet name="P 17" sheetId="20" r:id="rId7"/>
    <sheet name="P 18" sheetId="19" r:id="rId8"/>
    <sheet name="P 19" sheetId="18" r:id="rId9"/>
    <sheet name="P 20" sheetId="17" r:id="rId10"/>
    <sheet name="P 21" sheetId="16" r:id="rId11"/>
    <sheet name="P 22" sheetId="15" r:id="rId12"/>
    <sheet name="P 23" sheetId="14" r:id="rId13"/>
    <sheet name="P 24" sheetId="13" r:id="rId14"/>
    <sheet name="P 25" sheetId="12" r:id="rId15"/>
    <sheet name="P 26" sheetId="11" r:id="rId16"/>
    <sheet name="P 27" sheetId="10" r:id="rId17"/>
    <sheet name="P 28" sheetId="9" r:id="rId18"/>
    <sheet name="P 29" sheetId="8" r:id="rId19"/>
    <sheet name="P 30" sheetId="7" r:id="rId20"/>
    <sheet name="P 31" sheetId="6" r:id="rId21"/>
    <sheet name="P 32" sheetId="2" r:id="rId22"/>
    <sheet name="P 33" sheetId="3" r:id="rId23"/>
    <sheet name="P 34" sheetId="4" r:id="rId24"/>
    <sheet name="P 35" sheetId="5" r:id="rId2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Y8" i="2" l="1"/>
  <c r="CY7" i="2"/>
  <c r="CY6" i="2"/>
  <c r="CR7" i="2"/>
  <c r="CR8" i="2"/>
  <c r="CR6" i="2"/>
  <c r="CD17" i="5" l="1"/>
  <c r="CC17" i="5"/>
  <c r="CD13" i="5"/>
  <c r="CC13" i="5"/>
  <c r="CF9" i="5"/>
  <c r="CF5" i="5"/>
  <c r="CF6" i="5"/>
  <c r="CF7" i="5"/>
  <c r="CF8" i="5"/>
  <c r="CF4" i="5"/>
  <c r="CE9" i="5"/>
  <c r="CE5" i="5"/>
  <c r="CE6" i="5"/>
  <c r="CE7" i="5"/>
  <c r="CE8" i="5"/>
  <c r="CE4" i="5"/>
  <c r="CD9" i="5"/>
  <c r="CD8" i="5"/>
  <c r="CD7" i="5"/>
  <c r="CD6" i="5"/>
  <c r="CD5" i="5"/>
  <c r="BW17" i="5"/>
  <c r="BV17" i="5"/>
  <c r="BW13" i="5"/>
  <c r="BV13" i="5"/>
  <c r="BY9" i="5"/>
  <c r="BY5" i="5"/>
  <c r="BY6" i="5"/>
  <c r="BY7" i="5"/>
  <c r="BY8" i="5"/>
  <c r="BY4" i="5"/>
  <c r="BX9" i="5"/>
  <c r="BX5" i="5"/>
  <c r="BX6" i="5"/>
  <c r="BX7" i="5"/>
  <c r="BX8" i="5"/>
  <c r="BX4" i="5"/>
  <c r="BW9" i="5"/>
  <c r="BW8" i="5"/>
  <c r="BW7" i="5"/>
  <c r="BW4" i="5"/>
  <c r="BP17" i="5"/>
  <c r="BO17" i="5"/>
  <c r="BP13" i="5"/>
  <c r="BO13" i="5"/>
  <c r="BR9" i="5"/>
  <c r="BR5" i="5"/>
  <c r="BR6" i="5"/>
  <c r="BR7" i="5"/>
  <c r="BR8" i="5"/>
  <c r="BR4" i="5"/>
  <c r="BQ9" i="5"/>
  <c r="BQ5" i="5"/>
  <c r="BQ6" i="5"/>
  <c r="BQ7" i="5"/>
  <c r="BQ8" i="5"/>
  <c r="BQ4" i="5"/>
  <c r="BP9" i="5"/>
  <c r="BP4" i="5"/>
  <c r="BP6" i="5"/>
  <c r="BP7" i="5"/>
  <c r="BI17" i="5"/>
  <c r="BH17" i="5"/>
  <c r="BI13" i="5"/>
  <c r="BH13" i="5"/>
  <c r="BK9" i="5"/>
  <c r="BK5" i="5"/>
  <c r="BK6" i="5"/>
  <c r="BK7" i="5"/>
  <c r="BK8" i="5"/>
  <c r="BK4" i="5"/>
  <c r="BJ9" i="5"/>
  <c r="BJ5" i="5"/>
  <c r="BJ6" i="5"/>
  <c r="BJ7" i="5"/>
  <c r="BJ8" i="5"/>
  <c r="BJ4" i="5"/>
  <c r="BI9" i="5"/>
  <c r="BI8" i="5"/>
  <c r="BI7" i="5"/>
  <c r="BI4" i="5"/>
  <c r="BB17" i="5"/>
  <c r="BA17" i="5"/>
  <c r="BB13" i="5"/>
  <c r="BA13" i="5"/>
  <c r="BD9" i="5"/>
  <c r="BD5" i="5"/>
  <c r="BD6" i="5"/>
  <c r="BD7" i="5"/>
  <c r="BD8" i="5"/>
  <c r="BD4" i="5"/>
  <c r="BC9" i="5"/>
  <c r="BC5" i="5"/>
  <c r="BC6" i="5"/>
  <c r="BC7" i="5"/>
  <c r="BC8" i="5"/>
  <c r="BC4" i="5"/>
  <c r="BB9" i="5"/>
  <c r="BB7" i="5"/>
  <c r="AU17" i="5"/>
  <c r="AT17" i="5"/>
  <c r="AU13" i="5"/>
  <c r="AT13" i="5"/>
  <c r="AW9" i="5"/>
  <c r="AW5" i="5"/>
  <c r="AW6" i="5"/>
  <c r="AW7" i="5"/>
  <c r="AW8" i="5"/>
  <c r="AW4" i="5"/>
  <c r="AV9" i="5"/>
  <c r="AV5" i="5"/>
  <c r="AV6" i="5"/>
  <c r="AV7" i="5"/>
  <c r="AV8" i="5"/>
  <c r="AV4" i="5"/>
  <c r="AU9" i="5"/>
  <c r="AU8" i="5"/>
  <c r="AU7" i="5"/>
  <c r="AN17" i="5"/>
  <c r="AM17" i="5"/>
  <c r="AN13" i="5"/>
  <c r="AM13" i="5"/>
  <c r="AP9" i="5"/>
  <c r="AP5" i="5"/>
  <c r="AP6" i="5"/>
  <c r="AP7" i="5"/>
  <c r="AP8" i="5"/>
  <c r="AP4" i="5"/>
  <c r="AO9" i="5"/>
  <c r="AO5" i="5"/>
  <c r="AO6" i="5"/>
  <c r="AO7" i="5"/>
  <c r="AO8" i="5"/>
  <c r="AO4" i="5"/>
  <c r="AN9" i="5"/>
  <c r="AN7" i="5"/>
  <c r="AN6" i="5"/>
  <c r="AN5" i="5"/>
  <c r="AN4" i="5"/>
  <c r="AG17" i="5"/>
  <c r="AF17" i="5"/>
  <c r="AG13" i="5"/>
  <c r="AF13" i="5"/>
  <c r="AI9" i="5"/>
  <c r="AI5" i="5"/>
  <c r="AI6" i="5"/>
  <c r="AI7" i="5"/>
  <c r="AI8" i="5"/>
  <c r="AI4" i="5"/>
  <c r="AH9" i="5"/>
  <c r="AH5" i="5"/>
  <c r="AH6" i="5"/>
  <c r="AH7" i="5"/>
  <c r="AH8" i="5"/>
  <c r="AH4" i="5"/>
  <c r="AG9" i="5"/>
  <c r="AG7" i="5"/>
  <c r="Z17" i="5"/>
  <c r="Y17" i="5"/>
  <c r="Z13" i="5"/>
  <c r="Y13" i="5"/>
  <c r="AB9" i="5"/>
  <c r="AB5" i="5"/>
  <c r="AB6" i="5"/>
  <c r="AB7" i="5"/>
  <c r="AB8" i="5"/>
  <c r="AB4" i="5"/>
  <c r="AA9" i="5"/>
  <c r="AA5" i="5"/>
  <c r="AA6" i="5"/>
  <c r="AA7" i="5"/>
  <c r="AA8" i="5"/>
  <c r="AA4" i="5"/>
  <c r="Z9" i="5"/>
  <c r="Z7" i="5"/>
  <c r="Z6" i="5"/>
  <c r="Z4" i="5"/>
  <c r="S17" i="5"/>
  <c r="R17" i="5"/>
  <c r="S13" i="5"/>
  <c r="R13" i="5"/>
  <c r="U9" i="5"/>
  <c r="U5" i="5"/>
  <c r="U6" i="5"/>
  <c r="U7" i="5"/>
  <c r="U8" i="5"/>
  <c r="U4" i="5"/>
  <c r="T9" i="5"/>
  <c r="T5" i="5"/>
  <c r="T6" i="5"/>
  <c r="T7" i="5"/>
  <c r="T8" i="5"/>
  <c r="T4" i="5"/>
  <c r="S9" i="5"/>
  <c r="S7" i="5"/>
  <c r="S5" i="5"/>
  <c r="S4" i="5"/>
  <c r="L17" i="5"/>
  <c r="K17" i="5"/>
  <c r="L13" i="5"/>
  <c r="K13" i="5"/>
  <c r="N9" i="5"/>
  <c r="N5" i="5"/>
  <c r="N6" i="5"/>
  <c r="N7" i="5"/>
  <c r="N8" i="5"/>
  <c r="N4" i="5"/>
  <c r="M9" i="5"/>
  <c r="M5" i="5"/>
  <c r="M6" i="5"/>
  <c r="M7" i="5"/>
  <c r="M8" i="5"/>
  <c r="M4" i="5"/>
  <c r="L9" i="5"/>
  <c r="L8" i="5"/>
  <c r="L7" i="5"/>
  <c r="L6" i="5"/>
  <c r="L5" i="5"/>
  <c r="E17" i="5"/>
  <c r="D17" i="5"/>
  <c r="E13" i="5"/>
  <c r="D13" i="5"/>
  <c r="G9" i="5"/>
  <c r="G5" i="5"/>
  <c r="G6" i="5"/>
  <c r="G7" i="5"/>
  <c r="G8" i="5"/>
  <c r="G4" i="5"/>
  <c r="F9" i="5"/>
  <c r="F5" i="5"/>
  <c r="F6" i="5"/>
  <c r="F7" i="5"/>
  <c r="F8" i="5"/>
  <c r="E7" i="5"/>
  <c r="E6" i="5"/>
  <c r="E5" i="5"/>
  <c r="E4" i="5"/>
  <c r="AN17" i="4"/>
  <c r="AM17" i="4"/>
  <c r="AN13" i="4"/>
  <c r="AM13" i="4"/>
  <c r="AP9" i="4"/>
  <c r="AP5" i="4"/>
  <c r="AP6" i="4"/>
  <c r="AP7" i="4"/>
  <c r="AP8" i="4"/>
  <c r="AP4" i="4"/>
  <c r="AO9" i="4"/>
  <c r="AO5" i="4"/>
  <c r="AO6" i="4"/>
  <c r="AO7" i="4"/>
  <c r="AO8" i="4"/>
  <c r="AO4" i="4"/>
  <c r="AN9" i="4"/>
  <c r="AN8" i="4"/>
  <c r="AN7" i="4"/>
  <c r="AG17" i="4"/>
  <c r="AF17" i="4"/>
  <c r="AG13" i="4"/>
  <c r="AF13" i="4"/>
  <c r="AI9" i="4"/>
  <c r="AI5" i="4"/>
  <c r="AI6" i="4"/>
  <c r="AI7" i="4"/>
  <c r="AI8" i="4"/>
  <c r="AI4" i="4"/>
  <c r="AH9" i="4"/>
  <c r="AH5" i="4"/>
  <c r="AH6" i="4"/>
  <c r="AH7" i="4"/>
  <c r="AH8" i="4"/>
  <c r="AH4" i="4"/>
  <c r="AG9" i="4"/>
  <c r="AG7" i="4"/>
  <c r="AG6" i="4"/>
  <c r="Z17" i="4"/>
  <c r="Y17" i="4"/>
  <c r="Z13" i="4"/>
  <c r="Y13" i="4"/>
  <c r="AB9" i="4"/>
  <c r="AB5" i="4"/>
  <c r="AB6" i="4"/>
  <c r="AB7" i="4"/>
  <c r="AB8" i="4"/>
  <c r="AB4" i="4"/>
  <c r="AA9" i="4"/>
  <c r="AA5" i="4"/>
  <c r="AA6" i="4"/>
  <c r="AA7" i="4"/>
  <c r="AA8" i="4"/>
  <c r="Z8" i="4"/>
  <c r="Z7" i="4"/>
  <c r="Z9" i="4" s="1"/>
  <c r="AA4" i="4" s="1"/>
  <c r="S8" i="4"/>
  <c r="S7" i="4"/>
  <c r="S6" i="4"/>
  <c r="S17" i="4" s="1"/>
  <c r="K13" i="4"/>
  <c r="L7" i="4"/>
  <c r="L6" i="4"/>
  <c r="L17" i="4" s="1"/>
  <c r="E17" i="4"/>
  <c r="E9" i="4"/>
  <c r="F8" i="4" s="1"/>
  <c r="G8" i="4" s="1"/>
  <c r="E8" i="4"/>
  <c r="E7" i="4"/>
  <c r="F7" i="4" s="1"/>
  <c r="G7" i="4" s="1"/>
  <c r="E6" i="4"/>
  <c r="D17" i="4" s="1"/>
  <c r="AN17" i="3"/>
  <c r="AM17" i="3"/>
  <c r="AN13" i="3"/>
  <c r="AM13" i="3"/>
  <c r="AP9" i="3"/>
  <c r="AP5" i="3"/>
  <c r="AP6" i="3"/>
  <c r="AP7" i="3"/>
  <c r="AP8" i="3"/>
  <c r="AP4" i="3"/>
  <c r="AO9" i="3"/>
  <c r="AO5" i="3"/>
  <c r="AO6" i="3"/>
  <c r="AO7" i="3"/>
  <c r="AO8" i="3"/>
  <c r="AO4" i="3"/>
  <c r="AN9" i="3"/>
  <c r="AN7" i="3"/>
  <c r="AN6" i="3"/>
  <c r="AG17" i="3"/>
  <c r="AF17" i="3"/>
  <c r="AG13" i="3"/>
  <c r="AF13" i="3"/>
  <c r="AI9" i="3"/>
  <c r="AI5" i="3"/>
  <c r="AI6" i="3"/>
  <c r="AI7" i="3"/>
  <c r="AI8" i="3"/>
  <c r="AI4" i="3"/>
  <c r="AH9" i="3"/>
  <c r="AH5" i="3"/>
  <c r="AH6" i="3"/>
  <c r="AH7" i="3"/>
  <c r="AH8" i="3"/>
  <c r="AH4" i="3"/>
  <c r="AG9" i="3"/>
  <c r="AG5" i="3"/>
  <c r="AG8" i="3"/>
  <c r="AG7" i="3"/>
  <c r="Z17" i="3"/>
  <c r="Y17" i="3"/>
  <c r="Z13" i="3"/>
  <c r="Y13" i="3"/>
  <c r="AB9" i="3"/>
  <c r="AB5" i="3"/>
  <c r="AB6" i="3"/>
  <c r="AB7" i="3"/>
  <c r="AB8" i="3"/>
  <c r="AB4" i="3"/>
  <c r="AA9" i="3"/>
  <c r="AA5" i="3"/>
  <c r="AA6" i="3"/>
  <c r="AA7" i="3"/>
  <c r="AA8" i="3"/>
  <c r="AA4" i="3"/>
  <c r="Z9" i="3"/>
  <c r="Z7" i="3"/>
  <c r="S17" i="3"/>
  <c r="R17" i="3"/>
  <c r="S13" i="3"/>
  <c r="R13" i="3"/>
  <c r="U9" i="3"/>
  <c r="U5" i="3"/>
  <c r="U6" i="3"/>
  <c r="U7" i="3"/>
  <c r="U8" i="3"/>
  <c r="U4" i="3"/>
  <c r="T9" i="3"/>
  <c r="T5" i="3"/>
  <c r="T6" i="3"/>
  <c r="T7" i="3"/>
  <c r="T8" i="3"/>
  <c r="T4" i="3"/>
  <c r="S9" i="3"/>
  <c r="S7" i="3"/>
  <c r="L17" i="3"/>
  <c r="K17" i="3"/>
  <c r="L13" i="3"/>
  <c r="K13" i="3"/>
  <c r="N9" i="3"/>
  <c r="N5" i="3"/>
  <c r="N6" i="3"/>
  <c r="N7" i="3"/>
  <c r="N8" i="3"/>
  <c r="N4" i="3"/>
  <c r="M9" i="3"/>
  <c r="M5" i="3"/>
  <c r="M6" i="3"/>
  <c r="M7" i="3"/>
  <c r="M8" i="3"/>
  <c r="M4" i="3"/>
  <c r="L9" i="3"/>
  <c r="L7" i="3"/>
  <c r="E17" i="3"/>
  <c r="D17" i="3"/>
  <c r="E13" i="3"/>
  <c r="D13" i="3"/>
  <c r="G9" i="3"/>
  <c r="G5" i="3"/>
  <c r="G6" i="3"/>
  <c r="G7" i="3"/>
  <c r="G8" i="3"/>
  <c r="G4" i="3"/>
  <c r="F9" i="3"/>
  <c r="F5" i="3"/>
  <c r="F6" i="3"/>
  <c r="F7" i="3"/>
  <c r="F8" i="3"/>
  <c r="F4" i="3"/>
  <c r="E9" i="3"/>
  <c r="E7" i="3"/>
  <c r="DT17" i="2"/>
  <c r="DS17" i="2"/>
  <c r="DU13" i="2"/>
  <c r="DT13" i="2"/>
  <c r="DS13" i="2"/>
  <c r="DV9" i="2"/>
  <c r="DV5" i="2"/>
  <c r="DV6" i="2"/>
  <c r="DV7" i="2"/>
  <c r="DV8" i="2"/>
  <c r="DV4" i="2"/>
  <c r="DU9" i="2"/>
  <c r="DU5" i="2"/>
  <c r="DU6" i="2"/>
  <c r="DU7" i="2"/>
  <c r="DU8" i="2"/>
  <c r="DU4" i="2"/>
  <c r="DT9" i="2"/>
  <c r="DT8" i="2"/>
  <c r="DT7" i="2"/>
  <c r="DT6" i="2"/>
  <c r="DM17" i="2"/>
  <c r="DL17" i="2"/>
  <c r="DM13" i="2"/>
  <c r="DL13" i="2"/>
  <c r="DO9" i="2"/>
  <c r="DO5" i="2"/>
  <c r="DO6" i="2"/>
  <c r="DO7" i="2"/>
  <c r="DO8" i="2"/>
  <c r="DO4" i="2"/>
  <c r="DN9" i="2"/>
  <c r="DN5" i="2"/>
  <c r="DN6" i="2"/>
  <c r="DN7" i="2"/>
  <c r="DN8" i="2"/>
  <c r="DN4" i="2"/>
  <c r="DM9" i="2"/>
  <c r="DM8" i="2"/>
  <c r="DM7" i="2"/>
  <c r="DM6" i="2"/>
  <c r="DF17" i="2"/>
  <c r="DE17" i="2"/>
  <c r="DF13" i="2"/>
  <c r="DE13" i="2"/>
  <c r="DH9" i="2"/>
  <c r="DH5" i="2"/>
  <c r="DH6" i="2"/>
  <c r="DH7" i="2"/>
  <c r="DH8" i="2"/>
  <c r="DH4" i="2"/>
  <c r="DG9" i="2"/>
  <c r="DG5" i="2"/>
  <c r="DG6" i="2"/>
  <c r="DG7" i="2"/>
  <c r="DG8" i="2"/>
  <c r="DF8" i="2"/>
  <c r="DF7" i="2"/>
  <c r="DF9" i="2" s="1"/>
  <c r="DG4" i="2" s="1"/>
  <c r="CX13" i="2"/>
  <c r="CY17" i="2"/>
  <c r="CR17" i="2"/>
  <c r="CQ13" i="2"/>
  <c r="CR9" i="2"/>
  <c r="CS6" i="2" s="1"/>
  <c r="CT6" i="2" s="1"/>
  <c r="CQ17" i="2"/>
  <c r="CK8" i="2"/>
  <c r="CK7" i="2"/>
  <c r="CK13" i="2" s="1"/>
  <c r="CD13" i="2"/>
  <c r="CD7" i="2"/>
  <c r="CC13" i="2" s="1"/>
  <c r="BW17" i="2"/>
  <c r="BV13" i="2"/>
  <c r="BW9" i="2"/>
  <c r="BW7" i="2"/>
  <c r="BV17" i="2" s="1"/>
  <c r="BP7" i="2"/>
  <c r="BP8" i="2"/>
  <c r="BI8" i="2"/>
  <c r="BI7" i="2"/>
  <c r="BI6" i="2"/>
  <c r="BA13" i="2"/>
  <c r="BB8" i="2"/>
  <c r="BB7" i="2"/>
  <c r="BB17" i="2" s="1"/>
  <c r="AU17" i="2"/>
  <c r="AT13" i="2"/>
  <c r="AU9" i="2"/>
  <c r="AV6" i="2" s="1"/>
  <c r="AW6" i="2" s="1"/>
  <c r="AU8" i="2"/>
  <c r="AT17" i="2" s="1"/>
  <c r="AU7" i="2"/>
  <c r="AU13" i="2" s="1"/>
  <c r="AN8" i="2"/>
  <c r="AN7" i="2"/>
  <c r="AN13" i="2" s="1"/>
  <c r="AG13" i="2"/>
  <c r="AG8" i="2"/>
  <c r="AG7" i="2"/>
  <c r="Y13" i="2"/>
  <c r="Z8" i="2"/>
  <c r="Z7" i="2"/>
  <c r="Z17" i="2" s="1"/>
  <c r="S17" i="2"/>
  <c r="R13" i="2"/>
  <c r="U8" i="2"/>
  <c r="T6" i="2"/>
  <c r="U6" i="2" s="1"/>
  <c r="S9" i="2"/>
  <c r="S8" i="2"/>
  <c r="T8" i="2" s="1"/>
  <c r="S7" i="2"/>
  <c r="R17" i="2" s="1"/>
  <c r="L8" i="2"/>
  <c r="K17" i="2" s="1"/>
  <c r="L7" i="2"/>
  <c r="L6" i="2"/>
  <c r="L5" i="2"/>
  <c r="E17" i="2"/>
  <c r="E9" i="2"/>
  <c r="F4" i="2" s="1"/>
  <c r="E8" i="2"/>
  <c r="E7" i="2"/>
  <c r="E5" i="2"/>
  <c r="E13" i="2" s="1"/>
  <c r="CS8" i="2" l="1"/>
  <c r="CT8" i="2" s="1"/>
  <c r="F4" i="5"/>
  <c r="E9" i="5"/>
  <c r="T7" i="4"/>
  <c r="U7" i="4" s="1"/>
  <c r="F4" i="4"/>
  <c r="F5" i="4"/>
  <c r="G5" i="4" s="1"/>
  <c r="D13" i="4"/>
  <c r="L13" i="4"/>
  <c r="S13" i="4"/>
  <c r="F6" i="4"/>
  <c r="G6" i="4" s="1"/>
  <c r="E13" i="4"/>
  <c r="K17" i="4"/>
  <c r="R17" i="4"/>
  <c r="R13" i="4"/>
  <c r="L9" i="4"/>
  <c r="M7" i="4" s="1"/>
  <c r="N7" i="4" s="1"/>
  <c r="M6" i="4"/>
  <c r="N6" i="4" s="1"/>
  <c r="S9" i="4"/>
  <c r="T6" i="4" s="1"/>
  <c r="U6" i="4" s="1"/>
  <c r="BI17" i="2"/>
  <c r="BJ6" i="2"/>
  <c r="BK6" i="2" s="1"/>
  <c r="BI9" i="2"/>
  <c r="BH17" i="2"/>
  <c r="BI13" i="2"/>
  <c r="BO13" i="2"/>
  <c r="BP13" i="2"/>
  <c r="F6" i="2"/>
  <c r="G6" i="2" s="1"/>
  <c r="AO8" i="2"/>
  <c r="AP8" i="2" s="1"/>
  <c r="AN17" i="2"/>
  <c r="AN9" i="2"/>
  <c r="AM17" i="2"/>
  <c r="BJ7" i="2"/>
  <c r="BK7" i="2" s="1"/>
  <c r="F7" i="2"/>
  <c r="G7" i="2" s="1"/>
  <c r="L13" i="2"/>
  <c r="AV7" i="2"/>
  <c r="AW7" i="2" s="1"/>
  <c r="AV5" i="2"/>
  <c r="AW5" i="2" s="1"/>
  <c r="AV4" i="2"/>
  <c r="F8" i="2"/>
  <c r="G8" i="2" s="1"/>
  <c r="G4" i="2"/>
  <c r="G9" i="2" s="1"/>
  <c r="D17" i="2"/>
  <c r="T5" i="2"/>
  <c r="U5" i="2" s="1"/>
  <c r="T4" i="2"/>
  <c r="AF13" i="2"/>
  <c r="AG17" i="2"/>
  <c r="AG9" i="2"/>
  <c r="AF17" i="2"/>
  <c r="AH7" i="2"/>
  <c r="AI7" i="2" s="1"/>
  <c r="BH13" i="2"/>
  <c r="BX8" i="2"/>
  <c r="BY8" i="2" s="1"/>
  <c r="BX5" i="2"/>
  <c r="BY5" i="2" s="1"/>
  <c r="BX4" i="2"/>
  <c r="BX6" i="2"/>
  <c r="BY6" i="2" s="1"/>
  <c r="F5" i="2"/>
  <c r="G5" i="2" s="1"/>
  <c r="Z13" i="2"/>
  <c r="BB13" i="2"/>
  <c r="BO17" i="2"/>
  <c r="CC17" i="2"/>
  <c r="CK9" i="2"/>
  <c r="CL8" i="2" s="1"/>
  <c r="CM8" i="2" s="1"/>
  <c r="CK17" i="2"/>
  <c r="CS4" i="2"/>
  <c r="CS5" i="2"/>
  <c r="CT5" i="2" s="1"/>
  <c r="CY13" i="2"/>
  <c r="CJ17" i="2"/>
  <c r="D13" i="2"/>
  <c r="L9" i="2"/>
  <c r="L17" i="2"/>
  <c r="K13" i="2"/>
  <c r="S13" i="2"/>
  <c r="Y17" i="2"/>
  <c r="AM13" i="2"/>
  <c r="AV8" i="2"/>
  <c r="AW8" i="2" s="1"/>
  <c r="BA17" i="2"/>
  <c r="BP9" i="2"/>
  <c r="BP17" i="2"/>
  <c r="BW13" i="2"/>
  <c r="CD9" i="2"/>
  <c r="CE7" i="2" s="1"/>
  <c r="CF7" i="2" s="1"/>
  <c r="CD17" i="2"/>
  <c r="CJ13" i="2"/>
  <c r="CR13" i="2"/>
  <c r="CX17" i="2"/>
  <c r="T7" i="2"/>
  <c r="U7" i="2" s="1"/>
  <c r="Z9" i="2"/>
  <c r="BB9" i="2"/>
  <c r="BX7" i="2"/>
  <c r="BY7" i="2" s="1"/>
  <c r="CS7" i="2"/>
  <c r="CT7" i="2" s="1"/>
  <c r="CY9" i="2"/>
  <c r="E6" i="25"/>
  <c r="F6" i="25"/>
  <c r="F4" i="25"/>
  <c r="F5" i="25"/>
  <c r="F3" i="25"/>
  <c r="E5" i="25"/>
  <c r="E4" i="25"/>
  <c r="E3" i="25"/>
  <c r="D6" i="25"/>
  <c r="D3" i="25"/>
  <c r="F5" i="24"/>
  <c r="F4" i="24"/>
  <c r="F3" i="24"/>
  <c r="E5" i="24"/>
  <c r="E4" i="24"/>
  <c r="E3" i="24"/>
  <c r="D5" i="24"/>
  <c r="D4" i="24"/>
  <c r="D3" i="24"/>
  <c r="F5" i="23"/>
  <c r="F4" i="23"/>
  <c r="F3" i="23"/>
  <c r="E5" i="23"/>
  <c r="E4" i="23"/>
  <c r="E3" i="23"/>
  <c r="D5" i="23"/>
  <c r="D4" i="23"/>
  <c r="D3" i="23"/>
  <c r="F5" i="22"/>
  <c r="F4" i="22"/>
  <c r="F3" i="22"/>
  <c r="E5" i="22"/>
  <c r="E4" i="22"/>
  <c r="E3" i="22"/>
  <c r="D5" i="22"/>
  <c r="D4" i="22"/>
  <c r="D3" i="22"/>
  <c r="I20" i="21"/>
  <c r="H20" i="21"/>
  <c r="I16" i="21"/>
  <c r="H16" i="21"/>
  <c r="K12" i="21"/>
  <c r="K4" i="21"/>
  <c r="K5" i="21"/>
  <c r="K6" i="21"/>
  <c r="K7" i="21"/>
  <c r="K8" i="21"/>
  <c r="K9" i="21"/>
  <c r="K10" i="21"/>
  <c r="K11" i="21"/>
  <c r="K3" i="21"/>
  <c r="J12" i="21"/>
  <c r="J4" i="21"/>
  <c r="J5" i="21"/>
  <c r="J6" i="21"/>
  <c r="J7" i="21"/>
  <c r="J8" i="21"/>
  <c r="J9" i="21"/>
  <c r="J10" i="21"/>
  <c r="J11" i="21"/>
  <c r="J3" i="21"/>
  <c r="I12" i="21"/>
  <c r="I10" i="21"/>
  <c r="I9" i="21"/>
  <c r="I7" i="21"/>
  <c r="I6" i="21"/>
  <c r="I5" i="21"/>
  <c r="I4" i="21"/>
  <c r="I3" i="21"/>
  <c r="F19" i="20"/>
  <c r="E19" i="20"/>
  <c r="F15" i="20"/>
  <c r="E15" i="20"/>
  <c r="H4" i="20"/>
  <c r="H5" i="20"/>
  <c r="H6" i="20"/>
  <c r="H7" i="20"/>
  <c r="H8" i="20"/>
  <c r="H9" i="20"/>
  <c r="H10" i="20"/>
  <c r="H3" i="20"/>
  <c r="H11" i="20" s="1"/>
  <c r="G4" i="20"/>
  <c r="G5" i="20"/>
  <c r="G6" i="20"/>
  <c r="G7" i="20"/>
  <c r="G11" i="20" s="1"/>
  <c r="G8" i="20"/>
  <c r="G9" i="20"/>
  <c r="G10" i="20"/>
  <c r="G3" i="20"/>
  <c r="F11" i="20"/>
  <c r="F8" i="20"/>
  <c r="F7" i="20"/>
  <c r="F5" i="20"/>
  <c r="F4" i="20"/>
  <c r="F3" i="20"/>
  <c r="F8" i="19"/>
  <c r="F6" i="19"/>
  <c r="F7" i="19"/>
  <c r="F5" i="19"/>
  <c r="F4" i="19"/>
  <c r="F3" i="19"/>
  <c r="F16" i="18"/>
  <c r="E16" i="18"/>
  <c r="F12" i="18"/>
  <c r="E12" i="18"/>
  <c r="H8" i="18"/>
  <c r="H4" i="18"/>
  <c r="H5" i="18"/>
  <c r="H6" i="18"/>
  <c r="H7" i="18"/>
  <c r="H3" i="18"/>
  <c r="G8" i="18"/>
  <c r="G4" i="18"/>
  <c r="G5" i="18"/>
  <c r="G6" i="18"/>
  <c r="G7" i="18"/>
  <c r="G3" i="18"/>
  <c r="F8" i="18"/>
  <c r="F6" i="18"/>
  <c r="F5" i="18"/>
  <c r="F4" i="18"/>
  <c r="F3" i="18"/>
  <c r="F15" i="17"/>
  <c r="E15" i="17"/>
  <c r="F11" i="17"/>
  <c r="E11" i="17"/>
  <c r="H7" i="17"/>
  <c r="H4" i="17"/>
  <c r="H5" i="17"/>
  <c r="H6" i="17"/>
  <c r="H3" i="17"/>
  <c r="G7" i="17"/>
  <c r="G4" i="17"/>
  <c r="G5" i="17"/>
  <c r="G6" i="17"/>
  <c r="G3" i="17"/>
  <c r="F7" i="17"/>
  <c r="F5" i="17"/>
  <c r="F4" i="17"/>
  <c r="F3" i="17"/>
  <c r="H5" i="15"/>
  <c r="H4" i="15"/>
  <c r="H3" i="15"/>
  <c r="G5" i="15"/>
  <c r="G4" i="15"/>
  <c r="G3" i="15"/>
  <c r="F5" i="15"/>
  <c r="F4" i="15"/>
  <c r="F3" i="15"/>
  <c r="D17" i="16"/>
  <c r="C17" i="16"/>
  <c r="D13" i="16"/>
  <c r="C13" i="16"/>
  <c r="F8" i="16"/>
  <c r="F4" i="16"/>
  <c r="F5" i="16"/>
  <c r="F6" i="16"/>
  <c r="F7" i="16"/>
  <c r="F3" i="16"/>
  <c r="E8" i="16"/>
  <c r="E4" i="16"/>
  <c r="E5" i="16"/>
  <c r="E6" i="16"/>
  <c r="E7" i="16"/>
  <c r="E3" i="16"/>
  <c r="D8" i="16"/>
  <c r="D6" i="16"/>
  <c r="D5" i="16"/>
  <c r="D4" i="16"/>
  <c r="D3" i="16"/>
  <c r="D16" i="11"/>
  <c r="C16" i="11"/>
  <c r="D12" i="11"/>
  <c r="C12" i="11"/>
  <c r="F8" i="11"/>
  <c r="F4" i="11"/>
  <c r="F5" i="11"/>
  <c r="F6" i="11"/>
  <c r="F7" i="11"/>
  <c r="F3" i="11"/>
  <c r="E8" i="11"/>
  <c r="E4" i="11"/>
  <c r="E5" i="11"/>
  <c r="E6" i="11"/>
  <c r="E7" i="11"/>
  <c r="E3" i="11"/>
  <c r="D8" i="11"/>
  <c r="D14" i="14"/>
  <c r="C14" i="14"/>
  <c r="D10" i="14"/>
  <c r="C10" i="14"/>
  <c r="F6" i="14"/>
  <c r="F4" i="14"/>
  <c r="F5" i="14"/>
  <c r="F3" i="14"/>
  <c r="E6" i="14"/>
  <c r="E5" i="14"/>
  <c r="E4" i="14"/>
  <c r="E3" i="14"/>
  <c r="D6" i="14"/>
  <c r="D5" i="14"/>
  <c r="D4" i="14"/>
  <c r="D3" i="14"/>
  <c r="D18" i="13"/>
  <c r="C18" i="13"/>
  <c r="D14" i="13"/>
  <c r="C14" i="13"/>
  <c r="F10" i="13"/>
  <c r="F4" i="13"/>
  <c r="F5" i="13"/>
  <c r="F6" i="13"/>
  <c r="F7" i="13"/>
  <c r="F8" i="13"/>
  <c r="F9" i="13"/>
  <c r="F3" i="13"/>
  <c r="E10" i="13"/>
  <c r="E4" i="13"/>
  <c r="E5" i="13"/>
  <c r="E6" i="13"/>
  <c r="E7" i="13"/>
  <c r="E8" i="13"/>
  <c r="E9" i="13"/>
  <c r="E3" i="13"/>
  <c r="D10" i="13"/>
  <c r="D8" i="13"/>
  <c r="D5" i="13"/>
  <c r="D3" i="13"/>
  <c r="F5" i="12"/>
  <c r="F4" i="12"/>
  <c r="F3" i="12"/>
  <c r="E5" i="12"/>
  <c r="E4" i="12"/>
  <c r="E3" i="12"/>
  <c r="D5" i="12"/>
  <c r="D4" i="12"/>
  <c r="D3" i="12"/>
  <c r="F9" i="10"/>
  <c r="F4" i="10"/>
  <c r="F5" i="10"/>
  <c r="F6" i="10"/>
  <c r="F7" i="10"/>
  <c r="F8" i="10"/>
  <c r="F3" i="10"/>
  <c r="E9" i="10"/>
  <c r="E4" i="10"/>
  <c r="E5" i="10"/>
  <c r="E6" i="10"/>
  <c r="E7" i="10"/>
  <c r="E8" i="10"/>
  <c r="E3" i="10"/>
  <c r="D9" i="10"/>
  <c r="D8" i="10"/>
  <c r="D7" i="10"/>
  <c r="D6" i="10"/>
  <c r="D5" i="10"/>
  <c r="D4" i="10"/>
  <c r="F5" i="9"/>
  <c r="F4" i="9"/>
  <c r="F3" i="9"/>
  <c r="E5" i="9"/>
  <c r="E4" i="9"/>
  <c r="E3" i="9"/>
  <c r="D5" i="9"/>
  <c r="D4" i="9"/>
  <c r="D3" i="9"/>
  <c r="F5" i="8"/>
  <c r="F4" i="8"/>
  <c r="F3" i="8"/>
  <c r="E5" i="8"/>
  <c r="E4" i="8"/>
  <c r="E3" i="8"/>
  <c r="D5" i="8"/>
  <c r="D4" i="8"/>
  <c r="D3" i="8"/>
  <c r="F5" i="7"/>
  <c r="F4" i="7"/>
  <c r="F3" i="7"/>
  <c r="E5" i="7"/>
  <c r="E4" i="7"/>
  <c r="E3" i="7"/>
  <c r="D5" i="7"/>
  <c r="D4" i="7"/>
  <c r="D3" i="7"/>
  <c r="F5" i="6"/>
  <c r="F4" i="6"/>
  <c r="F3" i="6"/>
  <c r="E5" i="6"/>
  <c r="E4" i="6"/>
  <c r="E3" i="6"/>
  <c r="D5" i="6"/>
  <c r="D4" i="6"/>
  <c r="D3" i="6"/>
  <c r="T5" i="4" l="1"/>
  <c r="U5" i="4" s="1"/>
  <c r="T8" i="4"/>
  <c r="U8" i="4" s="1"/>
  <c r="T4" i="4"/>
  <c r="G4" i="4"/>
  <c r="G9" i="4" s="1"/>
  <c r="F9" i="4"/>
  <c r="M8" i="4"/>
  <c r="N8" i="4" s="1"/>
  <c r="M5" i="4"/>
  <c r="N5" i="4" s="1"/>
  <c r="M4" i="4"/>
  <c r="CZ6" i="2"/>
  <c r="DA6" i="2" s="1"/>
  <c r="CZ5" i="2"/>
  <c r="DA5" i="2" s="1"/>
  <c r="CZ4" i="2"/>
  <c r="CZ8" i="2"/>
  <c r="DA8" i="2" s="1"/>
  <c r="BY4" i="2"/>
  <c r="BY9" i="2" s="1"/>
  <c r="BX9" i="2"/>
  <c r="BQ5" i="2"/>
  <c r="BR5" i="2" s="1"/>
  <c r="BQ4" i="2"/>
  <c r="BQ6" i="2"/>
  <c r="BR6" i="2" s="1"/>
  <c r="CT4" i="2"/>
  <c r="CT9" i="2" s="1"/>
  <c r="CS9" i="2"/>
  <c r="U4" i="2"/>
  <c r="U9" i="2" s="1"/>
  <c r="T9" i="2"/>
  <c r="AA6" i="2"/>
  <c r="AB6" i="2" s="1"/>
  <c r="AA8" i="2"/>
  <c r="AB8" i="2" s="1"/>
  <c r="AA4" i="2"/>
  <c r="AA5" i="2"/>
  <c r="AB5" i="2" s="1"/>
  <c r="M4" i="2"/>
  <c r="M6" i="2"/>
  <c r="N6" i="2" s="1"/>
  <c r="M7" i="2"/>
  <c r="N7" i="2" s="1"/>
  <c r="BC6" i="2"/>
  <c r="BD6" i="2" s="1"/>
  <c r="BC8" i="2"/>
  <c r="BD8" i="2" s="1"/>
  <c r="BC4" i="2"/>
  <c r="BC5" i="2"/>
  <c r="BD5" i="2" s="1"/>
  <c r="CZ7" i="2"/>
  <c r="DA7" i="2" s="1"/>
  <c r="CE5" i="2"/>
  <c r="CF5" i="2" s="1"/>
  <c r="CE4" i="2"/>
  <c r="CE6" i="2"/>
  <c r="CF6" i="2" s="1"/>
  <c r="CE8" i="2"/>
  <c r="CF8" i="2" s="1"/>
  <c r="M5" i="2"/>
  <c r="N5" i="2" s="1"/>
  <c r="AH5" i="2"/>
  <c r="AI5" i="2" s="1"/>
  <c r="AH4" i="2"/>
  <c r="AH6" i="2"/>
  <c r="AI6" i="2" s="1"/>
  <c r="AH8" i="2"/>
  <c r="AI8" i="2" s="1"/>
  <c r="AW4" i="2"/>
  <c r="AW9" i="2" s="1"/>
  <c r="AV9" i="2"/>
  <c r="AO5" i="2"/>
  <c r="AP5" i="2" s="1"/>
  <c r="AO4" i="2"/>
  <c r="AO6" i="2"/>
  <c r="AP6" i="2" s="1"/>
  <c r="AO7" i="2"/>
  <c r="AP7" i="2" s="1"/>
  <c r="F9" i="2"/>
  <c r="BC7" i="2"/>
  <c r="BD7" i="2" s="1"/>
  <c r="AA7" i="2"/>
  <c r="AB7" i="2" s="1"/>
  <c r="CL5" i="2"/>
  <c r="CM5" i="2" s="1"/>
  <c r="CL4" i="2"/>
  <c r="CL7" i="2"/>
  <c r="CM7" i="2" s="1"/>
  <c r="CL6" i="2"/>
  <c r="CM6" i="2" s="1"/>
  <c r="BQ7" i="2"/>
  <c r="BR7" i="2" s="1"/>
  <c r="M8" i="2"/>
  <c r="N8" i="2" s="1"/>
  <c r="BJ8" i="2"/>
  <c r="BK8" i="2" s="1"/>
  <c r="BJ5" i="2"/>
  <c r="BK5" i="2" s="1"/>
  <c r="BJ4" i="2"/>
  <c r="BQ8" i="2"/>
  <c r="BR8" i="2" s="1"/>
  <c r="F18" i="19"/>
  <c r="E14" i="19"/>
  <c r="F14" i="19"/>
  <c r="E18" i="19"/>
  <c r="F10" i="19"/>
  <c r="G4" i="19" s="1"/>
  <c r="H4" i="19" s="1"/>
  <c r="N4" i="4" l="1"/>
  <c r="N9" i="4" s="1"/>
  <c r="M9" i="4"/>
  <c r="U4" i="4"/>
  <c r="U9" i="4" s="1"/>
  <c r="T9" i="4"/>
  <c r="AB4" i="2"/>
  <c r="AB9" i="2" s="1"/>
  <c r="AA9" i="2"/>
  <c r="BR4" i="2"/>
  <c r="BR9" i="2" s="1"/>
  <c r="BQ9" i="2"/>
  <c r="CF4" i="2"/>
  <c r="CF9" i="2" s="1"/>
  <c r="CE9" i="2"/>
  <c r="BK4" i="2"/>
  <c r="BK9" i="2" s="1"/>
  <c r="BJ9" i="2"/>
  <c r="AI4" i="2"/>
  <c r="AI9" i="2" s="1"/>
  <c r="AH9" i="2"/>
  <c r="BD4" i="2"/>
  <c r="BD9" i="2" s="1"/>
  <c r="BC9" i="2"/>
  <c r="DA4" i="2"/>
  <c r="DA9" i="2" s="1"/>
  <c r="CZ9" i="2"/>
  <c r="AO9" i="2"/>
  <c r="AP4" i="2"/>
  <c r="AP9" i="2" s="1"/>
  <c r="M9" i="2"/>
  <c r="N4" i="2"/>
  <c r="N9" i="2" s="1"/>
  <c r="CL9" i="2"/>
  <c r="CM4" i="2"/>
  <c r="CM9" i="2" s="1"/>
  <c r="G7" i="19"/>
  <c r="H7" i="19" s="1"/>
  <c r="G8" i="19"/>
  <c r="H8" i="19" s="1"/>
  <c r="G5" i="19"/>
  <c r="H5" i="19" s="1"/>
  <c r="G9" i="19"/>
  <c r="H9" i="19" s="1"/>
  <c r="G6" i="19"/>
  <c r="H6" i="19" s="1"/>
  <c r="G3" i="19"/>
  <c r="G10" i="19" l="1"/>
  <c r="H3" i="19"/>
  <c r="H10" i="19" s="1"/>
</calcChain>
</file>

<file path=xl/sharedStrings.xml><?xml version="1.0" encoding="utf-8"?>
<sst xmlns="http://schemas.openxmlformats.org/spreadsheetml/2006/main" count="13571" uniqueCount="1598">
  <si>
    <t>Id</t>
  </si>
  <si>
    <t>Hora de inicio</t>
  </si>
  <si>
    <t>Hora de finalización</t>
  </si>
  <si>
    <t>Correo electrónico</t>
  </si>
  <si>
    <t>Nombre</t>
  </si>
  <si>
    <t>Acepta su participación en esta investigación: </t>
  </si>
  <si>
    <t>Nombre del estudiante que realiza la encuesta</t>
  </si>
  <si>
    <t>Número de cédula del estiudiante que realiza la encuesta</t>
  </si>
  <si>
    <t>NOMBRE DE LA EMPRESA </t>
  </si>
  <si>
    <t>NOMBRE DE QUIEN RESPONDE A LA ENCUESTA</t>
  </si>
  <si>
    <t>CARGO DE LA PERSONA QUE RESPONDE LA ENCUESTA</t>
  </si>
  <si>
    <t>CORREO DE LA PERDSONA QUE RESPONDE LA ENCUESTA</t>
  </si>
  <si>
    <t>NÚMERO DE EMPLEADOS DE LA EMPRESA</t>
  </si>
  <si>
    <t>SECTOR O INDUSTRIA A LA CUAL PERTENECE</t>
  </si>
  <si>
    <t>CIUDAD DE DOMICILIO PRINCIPAL</t>
  </si>
  <si>
    <t>COBERTURA GEOGRÁFICA</t>
  </si>
  <si>
    <t>LA MODALIDAD DE TRABAJO QUE TIENE LA EMPRESA ES </t>
  </si>
  <si>
    <t>LOS HORARIOS DE LA EMPRESA SON</t>
  </si>
  <si>
    <t>¿La empresa tiene políticas formales sobre hábitos de vida saludable, bienestar físico y mental de los empleados? Esto podría incluir programas de salud, ejercicio y apoyo psicológico.</t>
  </si>
  <si>
    <t>¿La empresa realiza actividades de deporte corporativo con el patrocinio de la ARL o de la caja de compensación?</t>
  </si>
  <si>
    <t>¿Qué tipo de deportes o actividades promueve? Actividades Deportivas Tradicionales</t>
  </si>
  <si>
    <t>¿Qué tipo de deportes o actividades promueve? Actividades Recreativas y de Team Building:</t>
  </si>
  <si>
    <t>¿Qué tipo de deportes o actividades promueve? Actividades de Bienestar y Salud:</t>
  </si>
  <si>
    <t>¿Qué tipo de deportes o actividades promueve? Actividades Culturales y Deportivas Típicas</t>
  </si>
  <si>
    <t>¿Qué tipo de deportes o actividades promueve? Actividades Virtuales o Híbridas:</t>
  </si>
  <si>
    <t>¿Qué tipo de deportes o actividades promueve? Eventos Especiales:</t>
  </si>
  <si>
    <t xml:space="preserve">Los programas de deporte corporativo son: </t>
  </si>
  <si>
    <t>¿Cuánto tiempo lleva la empresa implementando programas de deporte corporativo? Por favor indique el tiempo en años</t>
  </si>
  <si>
    <t>Los canales de comunicación que usa la organización para la difusión de estos programas son:</t>
  </si>
  <si>
    <t>¿Ha crecido o disminuido la participación en los programas deportivos a lo largo del tiempo?</t>
  </si>
  <si>
    <t>¿Cuánto presupuesto se destina a las actividades deportivas para los empleados? Por favor coloque la cifra en millones de pesos anuales</t>
  </si>
  <si>
    <t>¿Con que periodicidad se hacen las actividades deportivas? D</t>
  </si>
  <si>
    <t>¿La empresa financia los programas deportivos completamente, o se espera que los empleados contribuyan?</t>
  </si>
  <si>
    <t>¿La alta dirección está comprometida con la promoción de la actividad física entre los empleados?</t>
  </si>
  <si>
    <t>¿Los líderes impulsan activamente estos programas como una parte integral de la cultura empresarial?</t>
  </si>
  <si>
    <t>¿La empresa realiza encuestas internas para medir la satisfacción de los empleados con respecto a los programas deportivos?</t>
  </si>
  <si>
    <t>Por favor responda a las siguientes preguntas.Los líderes de la empresa fomentan y participan activamente en las actividades deportivas para motivar a los empleados</t>
  </si>
  <si>
    <t>Por favor responda a las siguientes preguntas.Los líderes de la empresa promueven el equilibrio entre el trabajo y la actividad física como una prioridad para el bienestar de los empleados</t>
  </si>
  <si>
    <t>Por favor responda a las siguientes preguntas.La participación en actividades deportivas corporativas ha mejorado la salud física de los empleados</t>
  </si>
  <si>
    <t>Por favor responda a las siguientes preguntas.El deporte corporativo ha contribuido a reducir el estrés y mejorar la salud mental de los trabajadores</t>
  </si>
  <si>
    <t>Por favor responda a las siguientes preguntas.Las actividades deportivas han fortalecido el sentido de pertenencia y el bienestar emocional de los empleados</t>
  </si>
  <si>
    <t>Por favor responda a las siguientes preguntas.Las actividades deportivas corporativas han mejorado la capacidad de los empleados para trabajar en equipo</t>
  </si>
  <si>
    <t>Por favor responda a las siguientes preguntas.El deporte corporativo ha fortalecido la colaboración y la comunicación entre los diferentes departamentos o equipos de la empresa</t>
  </si>
  <si>
    <t>Por favor responda a las siguientes preguntas.La participación en actividades deportivas ha promovido un ambiente de confianza y apoyo mutuo entre los trabajadores</t>
  </si>
  <si>
    <t>Por favor responda a las siguientes preguntas.La participación en programas deportivos ha contribuido al desarrollo de habilidades de liderazgo y trabajo en equipo entre los empleados</t>
  </si>
  <si>
    <t>Por favor responda a las siguientes preguntas.La participación en actividades deportivas corporativas ha incrementado la productividad general de los empleados</t>
  </si>
  <si>
    <t>Por favor responda a las siguientes preguntas.El deporte corporativo ha fomentado la creatividad y la generación de nuevas ideas entre los trabajadores?</t>
  </si>
  <si>
    <t>Por favor responda a las siguientes preguntas.Las actividades deportivas han contribuido a mejorar la concentración y la eficiencia en las tareas diarias de los empleados?</t>
  </si>
  <si>
    <t>Por favor responda a las siguientes preguntas.Los programas deportivos han fortalecido el sentido de pertenencia y la identificación de los empleados con la empresa</t>
  </si>
  <si>
    <t>Por favor responda a las siguientes preguntas.La participación en programas deportivos ha fomentado un ambiente de inclusión y camaradería entre los trabajadores</t>
  </si>
  <si>
    <t>Por favor responda a las siguientes preguntas.Los programas deportivos han fomentado la disciplina y la constancia entre los empleados</t>
  </si>
  <si>
    <t>Por favor responda a las siguientes preguntas.La participación en programas deportivos ha fomentado un ambiente de inclusión y camaradería entre los trabajadores1</t>
  </si>
  <si>
    <t>Por favor responda a las siguientes preguntas.Los programas deportivos han fomentado la disciplina y la constancia entre los empleados1</t>
  </si>
  <si>
    <t>Por favor responda a las siguientes preguntas.Las actividades deportivas han fortalecido el sentido de compromiso y responsabilidad de los trabajadores hacia sus tareas y objetivos</t>
  </si>
  <si>
    <t>Por favor responda a las siguientes preguntas.La empresa ofrece horarios flexibles o tiempo dedicado para que los empleados participen en actividades deportivas</t>
  </si>
  <si>
    <t>Por favor responda a las siguientes preguntas.La empresa promueve las actividades deportivas a través de comunicaciones internas y campañas de motivación</t>
  </si>
  <si>
    <t>Por favor responda a las siguientes preguntas.La empresa incentiva la participación de los empleados a través de reconocimientos, premios o incentivos</t>
  </si>
  <si>
    <t>Por favor responda a las siguientes preguntas.La empresa facilita instalaciones adecuadas o alianzas con gimnasios o centros deportivos para fomentar la actividad física</t>
  </si>
  <si>
    <t>Por favor responda a las siguientes preguntas.La empresa involucra a los empleados en la planificación y organización de actividades deportivas para asegurar su interés y participación</t>
  </si>
  <si>
    <t>Por favor responda a las siguientes preguntas.La empresa promueve un ambiente inclusivo, donde todos los empleados, independientemente de su condición física, se sientan motivados a participar</t>
  </si>
  <si>
    <t>Por favor responda a las siguientes preguntas.El deporte corporativo ha contribuido a mejorar la imagen de la empresa ante sus empleados, clientes y el público en general</t>
  </si>
  <si>
    <t>Por favor responda a las siguientes preguntas.La participación de la empresa en eventos deportivos o patrocinios deportivos ha fortalecido su reputación como una organización comprometida con el biene</t>
  </si>
  <si>
    <t>Por favor responda a las siguientes preguntas.El deporte corporativo ha ayudado a posicionar a la empresa como un lugar atractivo para trabajar, mejorando su employer branding</t>
  </si>
  <si>
    <t>Por favor responda a las siguientes preguntas.Las actividades deportivas corporativas han generado una percepción positiva de la empresa en la comunidad y en los medios de comunicación</t>
  </si>
  <si>
    <t>Por favor responda a las siguientes preguntas.El deporte corporativo ha servido como una herramienta efectiva para fortalecer la responsabilidad social empresarial (RSE) y la conexión con la comunidad</t>
  </si>
  <si>
    <t>Por favor responda a las siguientes preguntas.El deporte corporativo ha contribuido a diferenciar a la empresa de sus competidores, resaltando su compromiso con el bienestar integral de sus empleados</t>
  </si>
  <si>
    <t>Por favor responda a las siguientes preguntas.Las diferencias culturales dentro de la empresa afectan la participación de los empleados en los programas de deporte corporativo</t>
  </si>
  <si>
    <t xml:space="preserve">Por favor responda a las siguientes preguntas.La falta de tiempo debido a la carga de trabajo es un obstáculo importante para que los empleados participen en actividades deportivas organizadas por la </t>
  </si>
  <si>
    <t>Por favor responda a las siguientes preguntas.La empresa ofrece un entorno inclusivo y motivador que fomenta la participación de todos los empleados, independientemente de su nivel de habilidad o inte</t>
  </si>
  <si>
    <t xml:space="preserve">Por favor responda a las siguientes preguntas.Los costos asociados con la implementación de programas de deporte corporativo representan una barrera significativa para su desarrollo y ejecución en la </t>
  </si>
  <si>
    <t>Por favor responda a las siguientes preguntas.La empresa tiene suficientes recursos financieros para ofrecer una variedad de programas deportivos atractivos y accesibles para todos los empleados</t>
  </si>
  <si>
    <t>Por favor responda a las siguientes preguntas.Los programas de deporte corporativo reciben una asignación adecuada de recursos en comparación con otras iniciativas dentro de la empresa</t>
  </si>
  <si>
    <t>Por favor responda a las siguientes preguntas.Ofrecer incentivos (como recompensas o reconocimientos) aumentaría significativamente la motivación de los empleados para participar en los programas de d</t>
  </si>
  <si>
    <t>Por favor responda a las siguientes preguntas.Una mejor comunicación acerca de los beneficios del deporte corporativo podría reducir el escepticismo de los empleados hacia la participación en activida</t>
  </si>
  <si>
    <t>Por favor responda a las siguientes preguntas.Si los líderes de la empresa participaran activamente en los programas deportivos, los empleados estarían más motivados a participar también</t>
  </si>
  <si>
    <t>Por favor responda a las siguientes preguntas.La transición al trabajo remoto ha reducido la participación de los empleados en las actividades deportivas organizadas por la empresa</t>
  </si>
  <si>
    <t>Por favor responda a las siguientes preguntas.Los empleados están menos motivados para participar en actividades deportivas desde que se implementó el trabajo remoto</t>
  </si>
  <si>
    <t>Por favor responda a las siguientes preguntas.La empresa ha ofrecido suficientes alternativas o modalidades virtuales para que los empleados participen en actividades deportivas durante el trabajo rem</t>
  </si>
  <si>
    <t>FECHA</t>
  </si>
  <si>
    <t>anonymous</t>
  </si>
  <si>
    <t>SÍ</t>
  </si>
  <si>
    <t>Iván Darío Araujo Brango </t>
  </si>
  <si>
    <t>1106499327</t>
  </si>
  <si>
    <t>Empresa de Acueducto y Alcantarillado de Bogotá</t>
  </si>
  <si>
    <t>Maria Alexandra Daste Forero</t>
  </si>
  <si>
    <t>Profesional Especializado</t>
  </si>
  <si>
    <t>mdaste@acueducto.com.co</t>
  </si>
  <si>
    <t>3200</t>
  </si>
  <si>
    <t>Hábitat</t>
  </si>
  <si>
    <t>Bogotá</t>
  </si>
  <si>
    <t>Nacional</t>
  </si>
  <si>
    <t>HÍBRIDA</t>
  </si>
  <si>
    <t>FLEXIBLES</t>
  </si>
  <si>
    <t>Torneos de fútbol (fútbol 5, fútbol sala o fútbol playa).;Torneos de voleibol (en cancha o playa).;Partidos de baloncesto (3x3 o 5x5).;Caminatas o senderismo (en parques naturales o rutas ecológicas).;Aeróbicos o zumba (sesiones grupales).;Yoga o pilates (en la oficina o al aire libre).;Participación en carreras atléticas (5K, 10K u otras).;</t>
  </si>
  <si>
    <t>Juegos de integración (como carreras de obstáculos, relevos o juegos tradicionales colombianos).;Competencias por equipos con pruebas físicas y mentales.;</t>
  </si>
  <si>
    <t>Programas de acondicionamiento físico ;Clases de defensa personal (karate, taekwondo o boxeo).;Meditación y mindfulness ;Retos de fitness (como desafíos de pasos diarios o minutos de ejercicio).;Talleres de nutrición y salud (combinados con actividad física).;</t>
  </si>
  <si>
    <t>Ninguna;</t>
  </si>
  <si>
    <t>Olimpiadas corporativas</t>
  </si>
  <si>
    <t>Estructurados ;</t>
  </si>
  <si>
    <t>Boletines internos</t>
  </si>
  <si>
    <t>Crecido</t>
  </si>
  <si>
    <t>900.000.000</t>
  </si>
  <si>
    <t>Mensual</t>
  </si>
  <si>
    <t>Los financia completamente</t>
  </si>
  <si>
    <t>Sí</t>
  </si>
  <si>
    <t>De acuerdo</t>
  </si>
  <si>
    <t>No de acuerdo no en desacuerdo</t>
  </si>
  <si>
    <t>Totalmente de acuerdo</t>
  </si>
  <si>
    <t>Isabel Bacca</t>
  </si>
  <si>
    <t>1004923593</t>
  </si>
  <si>
    <t>Agroinversiones Loma Verde</t>
  </si>
  <si>
    <t xml:space="preserve">Rocio Jimenez </t>
  </si>
  <si>
    <t>Gerente</t>
  </si>
  <si>
    <t>baccarocio@hotmail.com</t>
  </si>
  <si>
    <t>12</t>
  </si>
  <si>
    <t>Agro</t>
  </si>
  <si>
    <t>Av 017 35</t>
  </si>
  <si>
    <t>Regional</t>
  </si>
  <si>
    <t>PRESENCIAL</t>
  </si>
  <si>
    <t>RÍGIDOS </t>
  </si>
  <si>
    <t>NO</t>
  </si>
  <si>
    <t>Ninguno</t>
  </si>
  <si>
    <t>No existen</t>
  </si>
  <si>
    <t>Disminuido</t>
  </si>
  <si>
    <t>0</t>
  </si>
  <si>
    <t>Anual</t>
  </si>
  <si>
    <t>No</t>
  </si>
  <si>
    <t>Ni de acuerdo ni en desacuerdo</t>
  </si>
  <si>
    <t>Ni de acuerdo no en desacuerdo</t>
  </si>
  <si>
    <t>En desacuerdo</t>
  </si>
  <si>
    <t>Constructora El Portal</t>
  </si>
  <si>
    <t>Diego Bacca</t>
  </si>
  <si>
    <t xml:space="preserve">Gerente </t>
  </si>
  <si>
    <t>diegobaccaj@gmail.com</t>
  </si>
  <si>
    <t>5</t>
  </si>
  <si>
    <t xml:space="preserve">Construcción </t>
  </si>
  <si>
    <t xml:space="preserve">Cucuta </t>
  </si>
  <si>
    <t>Local</t>
  </si>
  <si>
    <t xml:space="preserve">Carrera Camacol </t>
  </si>
  <si>
    <t>Informales;</t>
  </si>
  <si>
    <t>Comunicación directa con el personal encargado</t>
  </si>
  <si>
    <t>2.5</t>
  </si>
  <si>
    <t>Semestral</t>
  </si>
  <si>
    <t>Credisi</t>
  </si>
  <si>
    <t>Carlos Bacca</t>
  </si>
  <si>
    <t>carlosbaccaa@hotmail.com</t>
  </si>
  <si>
    <t>10</t>
  </si>
  <si>
    <t>Servicios</t>
  </si>
  <si>
    <t>Cucuta</t>
  </si>
  <si>
    <t>Ninguna</t>
  </si>
  <si>
    <t>Inmobiliaria Tonchala</t>
  </si>
  <si>
    <t>Gabriela Jimenez</t>
  </si>
  <si>
    <t>subgerencia@inmobiliariatonchala.com.co</t>
  </si>
  <si>
    <t>60</t>
  </si>
  <si>
    <t xml:space="preserve">Servicios y comercial </t>
  </si>
  <si>
    <t>Cúcuta</t>
  </si>
  <si>
    <t>Participación en carreras atléticas (5K, 10K u otras).;Aeróbicos o zumba (sesiones grupales).;</t>
  </si>
  <si>
    <t>Día del deporte (una jornada dedicada a actividades físicas y recreativas).</t>
  </si>
  <si>
    <t>6000000</t>
  </si>
  <si>
    <t>Semanal</t>
  </si>
  <si>
    <t>Los empleados contribuyen</t>
  </si>
  <si>
    <t>Angel Dixon Rueda Ortiz</t>
  </si>
  <si>
    <t>1007849828</t>
  </si>
  <si>
    <t xml:space="preserve">Sistema de Transporte S.A. </t>
  </si>
  <si>
    <t>Pedro Luis Rueda Pimentel</t>
  </si>
  <si>
    <t>Supervisor de operaciones</t>
  </si>
  <si>
    <t>pedrorueda1@hotmail.com</t>
  </si>
  <si>
    <t>107</t>
  </si>
  <si>
    <t xml:space="preserve">Industria del transporte </t>
  </si>
  <si>
    <t>Caminatas o senderismo (en parques naturales o rutas ecológicas).;</t>
  </si>
  <si>
    <t>Juegos de mesa activos (ping-pong, tejo o juegos de precisión).;</t>
  </si>
  <si>
    <t>Talleres de nutrición y salud (combinados con actividad física).;Meditación y mindfulness ;</t>
  </si>
  <si>
    <t>Juegos tradicionales (golosa, yoyo o trompo).;</t>
  </si>
  <si>
    <t>Clases virtuales de deporte (yoga, baile o entrenamiento en vivo).;</t>
  </si>
  <si>
    <t>Voluntariado activo (combinar deporte con responsabilidad social, como limpieza de parques).</t>
  </si>
  <si>
    <t>Estructurados ;Informales;</t>
  </si>
  <si>
    <t>2</t>
  </si>
  <si>
    <t>Totalmente en desacuerdo</t>
  </si>
  <si>
    <t>Nicolas Avila</t>
  </si>
  <si>
    <t>1020812759</t>
  </si>
  <si>
    <t>Makro Supermayorista</t>
  </si>
  <si>
    <t>Diana Peñaranda</t>
  </si>
  <si>
    <t>Jefe de Compensación</t>
  </si>
  <si>
    <t>diana.peñaranda@makro.com.co</t>
  </si>
  <si>
    <t>1700</t>
  </si>
  <si>
    <t>Comercio</t>
  </si>
  <si>
    <t>Bogota</t>
  </si>
  <si>
    <t>Torneos de fútbol (fútbol 5, fútbol sala o fútbol playa).;Participación en carreras atléticas (5K, 10K u otras).;</t>
  </si>
  <si>
    <t>Ligas de e-sports (para fomentar la competencia sana y el trabajo en equipo).;</t>
  </si>
  <si>
    <t>Varios de los que aparecen anunviados</t>
  </si>
  <si>
    <t>50</t>
  </si>
  <si>
    <t>Trimestral</t>
  </si>
  <si>
    <t>Julian castellanos</t>
  </si>
  <si>
    <t>1000573482</t>
  </si>
  <si>
    <t>ECG consultores en explosivos y sustancias controladas</t>
  </si>
  <si>
    <t xml:space="preserve">Natalia Blanco Bautista </t>
  </si>
  <si>
    <t xml:space="preserve">Conserje </t>
  </si>
  <si>
    <t>blancobautistaclaribeth@gmail.com</t>
  </si>
  <si>
    <t>4</t>
  </si>
  <si>
    <t xml:space="preserve">Corregimiento el centro </t>
  </si>
  <si>
    <t xml:space="preserve">Barrancabermeja </t>
  </si>
  <si>
    <t xml:space="preserve">No </t>
  </si>
  <si>
    <t>Redes sociales de la organización</t>
  </si>
  <si>
    <t>No tengo información detallada</t>
  </si>
  <si>
    <t>Julián castellanos</t>
  </si>
  <si>
    <t>ECG consultores  sas</t>
  </si>
  <si>
    <t xml:space="preserve">Dionel Echeverría </t>
  </si>
  <si>
    <t xml:space="preserve">dionel echeverriadionel@gmail.com </t>
  </si>
  <si>
    <t xml:space="preserve">10 </t>
  </si>
  <si>
    <t xml:space="preserve">Servicios y consultores </t>
  </si>
  <si>
    <t xml:space="preserve">Bogotá </t>
  </si>
  <si>
    <t>2.000.000</t>
  </si>
  <si>
    <t>Diario</t>
  </si>
  <si>
    <t>ECG consultores En explosivos y sustancias comtroladas</t>
  </si>
  <si>
    <t xml:space="preserve">Claribeth Natalia Blanco Bautista </t>
  </si>
  <si>
    <t>Conserje</t>
  </si>
  <si>
    <t>Servicios o consultorias</t>
  </si>
  <si>
    <t xml:space="preserve">Sin la Información </t>
  </si>
  <si>
    <t xml:space="preserve">Juliana castellanos </t>
  </si>
  <si>
    <t xml:space="preserve">ECG consultores </t>
  </si>
  <si>
    <t xml:space="preserve">Hector cárdenas </t>
  </si>
  <si>
    <t>Hectorpiyo09@gmail.com</t>
  </si>
  <si>
    <t>3183675847</t>
  </si>
  <si>
    <t xml:space="preserve">Bogota </t>
  </si>
  <si>
    <t>Torneos de fútbol (fútbol 5, fútbol sala o fútbol playa).;</t>
  </si>
  <si>
    <t>Juegos de integración (como carreras de obstáculos, relevos o juegos tradicionales colombianos).;</t>
  </si>
  <si>
    <t>Programas de acondicionamiento físico ;</t>
  </si>
  <si>
    <t>Tejo corporativo;</t>
  </si>
  <si>
    <t>Retos virtuales (competencias de ejercicio en casa usando apps).;</t>
  </si>
  <si>
    <t>30</t>
  </si>
  <si>
    <t>Leidy Avila Martinez</t>
  </si>
  <si>
    <t>1003824435</t>
  </si>
  <si>
    <t>Colsubsidio - Club Bellavista</t>
  </si>
  <si>
    <t>Victor Peñuela</t>
  </si>
  <si>
    <t>Coordinador de recreacion y deportes</t>
  </si>
  <si>
    <t>victor.penuelacas@colsubsidio.com</t>
  </si>
  <si>
    <t>En esta sede 120 personas</t>
  </si>
  <si>
    <t>Recreacion</t>
  </si>
  <si>
    <t>Torneos de fútbol (fútbol 5, fútbol sala o fútbol playa).;Caminatas o senderismo (en parques naturales o rutas ecológicas).;Yoga o pilates (en la oficina o al aire libre).;Aeróbicos o zumba (sesiones grupales).;</t>
  </si>
  <si>
    <t>Juegos de mesa activos (ping-pong, tejo o juegos de precisión).;Competencias por equipos con pruebas físicas y mentales.;</t>
  </si>
  <si>
    <t>Anuncios en la intranet</t>
  </si>
  <si>
    <t>KENT INFANTE BAYONA</t>
  </si>
  <si>
    <t>6609843</t>
  </si>
  <si>
    <t>PUNTO DE PAGO MULTIBANCO</t>
  </si>
  <si>
    <t>CARLOS EDUARDO ASTRALAGA PERTUZ</t>
  </si>
  <si>
    <t>REPRESENTANTE LEGAL</t>
  </si>
  <si>
    <t>carlos.astralaga@puntodepago.com.co</t>
  </si>
  <si>
    <t>230</t>
  </si>
  <si>
    <t>FINANCIERA</t>
  </si>
  <si>
    <t>BOGOTA</t>
  </si>
  <si>
    <t>Torneos de fútbol (fútbol 5, fútbol sala o fútbol playa).;Torneos de voleibol (en cancha o playa).;Partidos de baloncesto (3x3 o 5x5).;Caminatas o senderismo (en parques naturales o rutas ecológicas).;Participación en carreras atléticas (5K, 10K u otras).;</t>
  </si>
  <si>
    <t>Juegos de integración (como carreras de obstáculos, relevos o juegos tradicionales colombianos).;Bicicletadas (rutas urbanas o ciclopaseos).;</t>
  </si>
  <si>
    <t>Programas de acondicionamiento físico ;Clases de defensa personal (karate, taekwondo o boxeo).;</t>
  </si>
  <si>
    <t>Tejo corporativo;Bailes típicos (combinados con ejercicio).;</t>
  </si>
  <si>
    <t>Retos virtuales (competencias de ejercicio en casa usando apps).;Clases virtuales de deporte (yoga, baile o entrenamiento en vivo).;</t>
  </si>
  <si>
    <t>20000000</t>
  </si>
  <si>
    <t xml:space="preserve">Lizeth Muñoz Romero </t>
  </si>
  <si>
    <t>1001201234</t>
  </si>
  <si>
    <t>Crownlife SAS</t>
  </si>
  <si>
    <t xml:space="preserve">Marlon Torrijos </t>
  </si>
  <si>
    <t>clinicacrownlife@gmail.com</t>
  </si>
  <si>
    <t>20</t>
  </si>
  <si>
    <t>Salud</t>
  </si>
  <si>
    <t>Partidos de baloncesto (3x3 o 5x5).;</t>
  </si>
  <si>
    <t>Competencias por equipos con pruebas físicas y mentales.;</t>
  </si>
  <si>
    <t>Talleres de nutrición y salud (combinados con actividad física).;</t>
  </si>
  <si>
    <t>Reuniones informativas</t>
  </si>
  <si>
    <t>4000000</t>
  </si>
  <si>
    <t>Lizeth Muñoz</t>
  </si>
  <si>
    <t>Greenbox Energy</t>
  </si>
  <si>
    <t xml:space="preserve">Camilo Gasca </t>
  </si>
  <si>
    <t>Gerente General</t>
  </si>
  <si>
    <t>camilo.gasca@greenboxenergy.com.co</t>
  </si>
  <si>
    <t xml:space="preserve">Sector energético </t>
  </si>
  <si>
    <t>Carrera 42a #84-16</t>
  </si>
  <si>
    <t>Promueven juegos de mesa ;</t>
  </si>
  <si>
    <t>Ninguna;Futbol 8;</t>
  </si>
  <si>
    <t>Vía WhastApp</t>
  </si>
  <si>
    <t>$3,000,000</t>
  </si>
  <si>
    <t>Lizeth Muñoz Romero</t>
  </si>
  <si>
    <t>Belief SAS</t>
  </si>
  <si>
    <t xml:space="preserve">Marysol Cuartas </t>
  </si>
  <si>
    <t xml:space="preserve">Gerente general </t>
  </si>
  <si>
    <t>Beliefgerencia@gmail.com</t>
  </si>
  <si>
    <t>Belleza</t>
  </si>
  <si>
    <t>Participación en carreras atléticas (5K, 10K u otras).;Gimnasio;</t>
  </si>
  <si>
    <t>1000000</t>
  </si>
  <si>
    <t xml:space="preserve">MARÍA JOSÉ GAITÁN LENIS </t>
  </si>
  <si>
    <t>1010126679</t>
  </si>
  <si>
    <t>G&amp;G INTEGRAL DE CONSULTORÍA LTDA.</t>
  </si>
  <si>
    <t xml:space="preserve">GABRIEL GAITÁN LEÓN </t>
  </si>
  <si>
    <t>SOCIO</t>
  </si>
  <si>
    <t>gabriel.gaitan.leon@consultoriagyg.com</t>
  </si>
  <si>
    <t>18</t>
  </si>
  <si>
    <t xml:space="preserve">Servicios Profesionales </t>
  </si>
  <si>
    <t>CALI, VALLE</t>
  </si>
  <si>
    <t>Internacional</t>
  </si>
  <si>
    <t>Torneos de fútbol (fútbol 5, fútbol sala o fútbol playa).;Torneos de voleibol (en cancha o playa).;Partidos de baloncesto (3x3 o 5x5).;Caminatas o senderismo (en parques naturales o rutas ecológicas).;Yoga o pilates (en la oficina o al aire libre).;</t>
  </si>
  <si>
    <t>Juegos de integración (como carreras de obstáculos, relevos o juegos tradicionales colombianos).;Bicicletadas (rutas urbanas o ciclopaseos).;Juegos de mesa activos (ping-pong, tejo o juegos de precisión).;Competencias por equipos con pruebas físicas y mentales.;</t>
  </si>
  <si>
    <t>Programas de acondicionamiento físico ;Meditación y mindfulness ;Retos de fitness (como desafíos de pasos diarios o minutos de ejercicio).;Talleres de nutrición y salud (combinados con actividad física).;</t>
  </si>
  <si>
    <t>Juegos tradicionales (golosa, yoyo o trompo).;Bailes típicos (combinados con ejercicio).;</t>
  </si>
  <si>
    <t>Clases virtuales de deporte (yoga, baile o entrenamiento en vivo).;Retos virtuales (competencias de ejercicio en casa usando apps).;</t>
  </si>
  <si>
    <t>6</t>
  </si>
  <si>
    <t xml:space="preserve">Laura Valentina londoño </t>
  </si>
  <si>
    <t>1119892940</t>
  </si>
  <si>
    <t>Servicios h&amp;g</t>
  </si>
  <si>
    <t xml:space="preserve">Myriam Guerrero Bernal </t>
  </si>
  <si>
    <t xml:space="preserve">Secretaria </t>
  </si>
  <si>
    <t>myrianguerrero@hotmail.com</t>
  </si>
  <si>
    <t>15</t>
  </si>
  <si>
    <t>Administrativo</t>
  </si>
  <si>
    <t xml:space="preserve">Villavicencio </t>
  </si>
  <si>
    <t>Bicicletadas (rutas urbanas o ciclopaseos).;</t>
  </si>
  <si>
    <t>Caminatas ecológicas (con enfoque en sostenibilidad y bienestar).</t>
  </si>
  <si>
    <t>3000000</t>
  </si>
  <si>
    <t>Laura valentina londoño</t>
  </si>
  <si>
    <t>Servicios especiales h&amp;g</t>
  </si>
  <si>
    <t>German ariza</t>
  </si>
  <si>
    <t>Operario</t>
  </si>
  <si>
    <t>Germanarizag@hotmail.com</t>
  </si>
  <si>
    <t xml:space="preserve">Transporte </t>
  </si>
  <si>
    <t>Torneos de fútbol (fútbol 5, fútbol sala o fútbol playa).;Partidos de baloncesto (3x3 o 5x5).;Caminatas o senderismo (en parques naturales o rutas ecológicas).;</t>
  </si>
  <si>
    <t>Deportes extremos (rafting, escalada o canopy).;Competencias por equipos con pruebas físicas y mentales.;</t>
  </si>
  <si>
    <t>Clases de defensa personal (karate, taekwondo o boxeo).;Ninguna;</t>
  </si>
  <si>
    <t>Bailes típicos (combinados con ejercicio).;</t>
  </si>
  <si>
    <t>Laura Valentina Londoño</t>
  </si>
  <si>
    <t>Servicios HyG</t>
  </si>
  <si>
    <t>David Felipe Vanegas Guerrero</t>
  </si>
  <si>
    <t>Conductor</t>
  </si>
  <si>
    <t>Davidfelipevanegas@gmail.com</t>
  </si>
  <si>
    <t>Servicios Especiales</t>
  </si>
  <si>
    <t>Villavicencio</t>
  </si>
  <si>
    <t>Torneos de fútbol (fútbol 5, fútbol sala o fútbol playa).;Torneos de voleibol (en cancha o playa).;</t>
  </si>
  <si>
    <t>Deportes extremos (rafting, escalada o canopy).;Bicicletadas (rutas urbanas o ciclopaseos).;</t>
  </si>
  <si>
    <t>Programas de acondicionamiento físico ;Retos de fitness (como desafíos de pasos diarios o minutos de ejercicio).;</t>
  </si>
  <si>
    <t>Carteles o avisos en la oficina</t>
  </si>
  <si>
    <t>5000000</t>
  </si>
  <si>
    <t>Laura. Valentina Londoño</t>
  </si>
  <si>
    <t>Servicios H&amp;G sas</t>
  </si>
  <si>
    <t>Daniel Hurtado</t>
  </si>
  <si>
    <t>Danielhurtado_111@hotmail.com</t>
  </si>
  <si>
    <t>Transporte</t>
  </si>
  <si>
    <t>1’000.000</t>
  </si>
  <si>
    <t>1119882890</t>
  </si>
  <si>
    <t>Swrvicios H&amp;G</t>
  </si>
  <si>
    <t>Elvira Guerrero</t>
  </si>
  <si>
    <t>Monitora</t>
  </si>
  <si>
    <t>elviraguerrero02@hotmail.com</t>
  </si>
  <si>
    <t>Yoga o pilates (en la oficina o al aire libre).;</t>
  </si>
  <si>
    <t>Meditación y mindfulness ;</t>
  </si>
  <si>
    <t>2 millones</t>
  </si>
  <si>
    <t xml:space="preserve">Laura Valentina Londoño </t>
  </si>
  <si>
    <t>H&amp;G</t>
  </si>
  <si>
    <t xml:space="preserve">Isabela Rodríguez </t>
  </si>
  <si>
    <t xml:space="preserve">Auxiliar administrativo </t>
  </si>
  <si>
    <t>Isabela.rodriguez161@gmail.com</t>
  </si>
  <si>
    <t xml:space="preserve">60 </t>
  </si>
  <si>
    <t>Aeróbicos o zumba (sesiones grupales).;</t>
  </si>
  <si>
    <t>3</t>
  </si>
  <si>
    <t>Maria Jose Prada Barboza</t>
  </si>
  <si>
    <t>1015460081</t>
  </si>
  <si>
    <t>LM INVESTMENT HOUSE SAS</t>
  </si>
  <si>
    <t>Daniel Laiseca</t>
  </si>
  <si>
    <t>Director Comercial</t>
  </si>
  <si>
    <t>danlaiseca@hotmail.com</t>
  </si>
  <si>
    <t>68</t>
  </si>
  <si>
    <t>Sector comercio retail</t>
  </si>
  <si>
    <t>4.500.000</t>
  </si>
  <si>
    <t>Laura Camila Tarazona Molano</t>
  </si>
  <si>
    <t>1001329299</t>
  </si>
  <si>
    <t>Droguería Famisalud</t>
  </si>
  <si>
    <t>Giovanna Molano Figueredo</t>
  </si>
  <si>
    <t>giovannacmdmolan@gmail.com</t>
  </si>
  <si>
    <t>Farmaceutica</t>
  </si>
  <si>
    <t>Cajica</t>
  </si>
  <si>
    <t xml:space="preserve">Paula Mariana Cortes Cortes </t>
  </si>
  <si>
    <t>1076737633</t>
  </si>
  <si>
    <t>E.S.E Hospital Divino Salvador de Sopo</t>
  </si>
  <si>
    <t>Esperanza López</t>
  </si>
  <si>
    <t>Gerente Administrativo (Sede La Calera)</t>
  </si>
  <si>
    <t>esperanzalopez55@gmail.com</t>
  </si>
  <si>
    <t>150</t>
  </si>
  <si>
    <t>Sector Salud</t>
  </si>
  <si>
    <t>Sopo, Cundinamarca</t>
  </si>
  <si>
    <t>Actividades relacionadas con pausas activas, sesiones grupales de descanso fìsico y mental;</t>
  </si>
  <si>
    <t xml:space="preserve">Boletines internos, reuniones informativas </t>
  </si>
  <si>
    <t>Además de las implementadas por la ARL, se destinan aproximadamente$15.000.000 millones de pesos</t>
  </si>
  <si>
    <t>Nicolás Leaño Arcila</t>
  </si>
  <si>
    <t>1007423582</t>
  </si>
  <si>
    <t>ADW MAQUINAS DE COSER</t>
  </si>
  <si>
    <t>Nicolás</t>
  </si>
  <si>
    <t>prácticante</t>
  </si>
  <si>
    <t>nicolasleano.2712@gmail.com</t>
  </si>
  <si>
    <t>industrial</t>
  </si>
  <si>
    <t>ninguno</t>
  </si>
  <si>
    <t xml:space="preserve"> ninguno</t>
  </si>
  <si>
    <t xml:space="preserve">Laura Alejandra cruz Estupiñán </t>
  </si>
  <si>
    <t>1073711055</t>
  </si>
  <si>
    <t xml:space="preserve">Market tools </t>
  </si>
  <si>
    <t>Ana Estupiñan</t>
  </si>
  <si>
    <t xml:space="preserve">Asesora comercial </t>
  </si>
  <si>
    <t>lufan31@hotmail.com</t>
  </si>
  <si>
    <t xml:space="preserve">2 </t>
  </si>
  <si>
    <t xml:space="preserve">Distribuidora de línea de ferretería </t>
  </si>
  <si>
    <t xml:space="preserve">Soacha </t>
  </si>
  <si>
    <t>Juegos tradicionales (golosa, yoyo o trompo).;Tejo corporativo;</t>
  </si>
  <si>
    <t>WhatsApp</t>
  </si>
  <si>
    <t>30.000.000</t>
  </si>
  <si>
    <t xml:space="preserve">Sec.integracoon social </t>
  </si>
  <si>
    <t xml:space="preserve">Marco Aurelio </t>
  </si>
  <si>
    <t xml:space="preserve">Psicólogo clínico </t>
  </si>
  <si>
    <t>coscristales8@gmail.com</t>
  </si>
  <si>
    <t>130</t>
  </si>
  <si>
    <t xml:space="preserve">Educativo </t>
  </si>
  <si>
    <t xml:space="preserve">Wasapp </t>
  </si>
  <si>
    <t>110.000.000</t>
  </si>
  <si>
    <t xml:space="preserve">Angie Paola Quishpi Cabrera </t>
  </si>
  <si>
    <t>1010127496</t>
  </si>
  <si>
    <t xml:space="preserve">SERVISEGURO </t>
  </si>
  <si>
    <t xml:space="preserve">Mayra Alejandra Castro </t>
  </si>
  <si>
    <t xml:space="preserve">Asistente Administrativa </t>
  </si>
  <si>
    <t xml:space="preserve">mayra2002castro@gmail.com </t>
  </si>
  <si>
    <t xml:space="preserve">servicios </t>
  </si>
  <si>
    <t xml:space="preserve">10 millones </t>
  </si>
  <si>
    <t>Sergio orjuela</t>
  </si>
  <si>
    <t>1018460214</t>
  </si>
  <si>
    <t>Prosperar fintech solutions sas</t>
  </si>
  <si>
    <t>Sdorjuela93@gmail.com</t>
  </si>
  <si>
    <t>Financiero</t>
  </si>
  <si>
    <t>Whatsapp</t>
  </si>
  <si>
    <t>Jenny chaux</t>
  </si>
  <si>
    <t>52451803</t>
  </si>
  <si>
    <t xml:space="preserve">Prosperar </t>
  </si>
  <si>
    <t xml:space="preserve">Jenny </t>
  </si>
  <si>
    <t xml:space="preserve">Coordinador </t>
  </si>
  <si>
    <t>jmarcelax34@gmail.com</t>
  </si>
  <si>
    <t xml:space="preserve">Financiero </t>
  </si>
  <si>
    <t>200009</t>
  </si>
  <si>
    <t>ISABEL BACCA</t>
  </si>
  <si>
    <t>AAA BIENES RAICES</t>
  </si>
  <si>
    <t>ROCIO JIMENEZ</t>
  </si>
  <si>
    <t>SUBGERENTE</t>
  </si>
  <si>
    <t>SERVICIOS</t>
  </si>
  <si>
    <t>CUCUTA</t>
  </si>
  <si>
    <t>NINGUNA</t>
  </si>
  <si>
    <t>NINGUNO</t>
  </si>
  <si>
    <t>ANDREA CATALINA GONZALEZ CASTAÑO</t>
  </si>
  <si>
    <t>1023909565</t>
  </si>
  <si>
    <t>COOPERATIVA ALIANZA</t>
  </si>
  <si>
    <t>CATALINA GONZALEZ</t>
  </si>
  <si>
    <t>COORDINADOR DE GESTION HUMANA</t>
  </si>
  <si>
    <t>AGONZALEZ@BECOOP.COOP</t>
  </si>
  <si>
    <t>65</t>
  </si>
  <si>
    <t>COOPERATIVO</t>
  </si>
  <si>
    <t>John Richard Cantor Acero</t>
  </si>
  <si>
    <t>79803677</t>
  </si>
  <si>
    <t>Unidad Administrativa Especial Cuerpo Oficial de Bomberos</t>
  </si>
  <si>
    <t>Fabiola Cruz Bernal</t>
  </si>
  <si>
    <t>Fcruz@bomberosbogota.gov.co</t>
  </si>
  <si>
    <t>666</t>
  </si>
  <si>
    <t>Entidad publica</t>
  </si>
  <si>
    <t>Torneos de voleibol (en cancha o playa).;Aeróbicos o zumba (sesiones grupales).;Participación en carreras atléticas (5K, 10K u otras).;Bolos;</t>
  </si>
  <si>
    <t>Torneo de bolirana;</t>
  </si>
  <si>
    <t>Programas de acondicionamiento físico ;Talleres de nutrición y salud (combinados con actividad física).;</t>
  </si>
  <si>
    <t>Cine ;</t>
  </si>
  <si>
    <t>70000000</t>
  </si>
  <si>
    <t>DIEGO MAURICIO QUINTERO DIAZ</t>
  </si>
  <si>
    <t>1020772668</t>
  </si>
  <si>
    <t>INTERRAPIDISIMO</t>
  </si>
  <si>
    <t>DIRECTOR NACIONAL DE COBRANZA</t>
  </si>
  <si>
    <t>dquinterod92@gmail.com</t>
  </si>
  <si>
    <t>mas de 7mil empleados a nivel nacional</t>
  </si>
  <si>
    <t>Logistica</t>
  </si>
  <si>
    <t>Yoga o pilates (en la oficina o al aire libre).;Aeróbicos o zumba (sesiones grupales).;</t>
  </si>
  <si>
    <t>ninguna</t>
  </si>
  <si>
    <t>Sin informacion</t>
  </si>
  <si>
    <t>Manuela Trujillo</t>
  </si>
  <si>
    <t>1020788428</t>
  </si>
  <si>
    <t>Pizantex</t>
  </si>
  <si>
    <t>Marcela Navarro</t>
  </si>
  <si>
    <t>Gerente Talento Humano</t>
  </si>
  <si>
    <t>mnavarro@pizantex.com</t>
  </si>
  <si>
    <t>45</t>
  </si>
  <si>
    <t>Textil</t>
  </si>
  <si>
    <t>Medellin</t>
  </si>
  <si>
    <t>Participación en carreras atléticas (5K, 10K u otras).;Caminatas o senderismo (en parques naturales o rutas ecológicas).;</t>
  </si>
  <si>
    <t>Retos de fitness (como desafíos de pasos diarios o minutos de ejercicio).;Talleres de nutrición y salud (combinados con actividad física).;</t>
  </si>
  <si>
    <t>Concurso de salud integral;</t>
  </si>
  <si>
    <t>Mes de actividad fisica y salud mental</t>
  </si>
  <si>
    <t>Alexandra Díaz</t>
  </si>
  <si>
    <t>1219713373</t>
  </si>
  <si>
    <t>BT Agropecuario</t>
  </si>
  <si>
    <t>Ax. Recursos Humanos</t>
  </si>
  <si>
    <t>Stakemo13373@universidadean.edu.co</t>
  </si>
  <si>
    <t>Agropecuario</t>
  </si>
  <si>
    <t>Puerto Gaitán</t>
  </si>
  <si>
    <t>no</t>
  </si>
  <si>
    <t>.</t>
  </si>
  <si>
    <t>-</t>
  </si>
  <si>
    <t>YONATHAN JAVIER PRIETO CORTES</t>
  </si>
  <si>
    <t>1136885578</t>
  </si>
  <si>
    <t>GRUPO INVERSIONES ARQUIB S.A.S.</t>
  </si>
  <si>
    <t>MARLY LORENA SANABRIA CALDERON</t>
  </si>
  <si>
    <t>DIRECTORA DE TALENTO HUMANO Y RSE</t>
  </si>
  <si>
    <t>LORENA.SANABRIA@GRUPOARQUIB.COM</t>
  </si>
  <si>
    <t>36</t>
  </si>
  <si>
    <t>BOGOTÁ, D.C</t>
  </si>
  <si>
    <t>AUTOMOVILISMO;</t>
  </si>
  <si>
    <t>CAPACITACIONES DE BIENESTAR;</t>
  </si>
  <si>
    <t>CAPACITACIONES EN RIESGOS Y BIENESTAR LABORAL;</t>
  </si>
  <si>
    <t>Juliana Morales</t>
  </si>
  <si>
    <t>1000854449</t>
  </si>
  <si>
    <t xml:space="preserve">Centro Comercial Bulevar </t>
  </si>
  <si>
    <t>Damian Amezquita</t>
  </si>
  <si>
    <t>Recurso Humanos</t>
  </si>
  <si>
    <t>auxiliarrecursohumano@Bulevar.com.co</t>
  </si>
  <si>
    <t>63</t>
  </si>
  <si>
    <t>Propiedad Horizontal</t>
  </si>
  <si>
    <t>Bogotá D.C</t>
  </si>
  <si>
    <t>Ping Pong y semana deporte;</t>
  </si>
  <si>
    <t>Juegos de mesa activos (ping-pong, tejo o juegos de precisión).;Competencias por equipos con pruebas físicas y mentales.;Juegos de integración (como carreras de obstáculos, relevos o juegos tradicionales colombianos).;</t>
  </si>
  <si>
    <t>Talleres de nutrición y salud (combinados con actividad física).;Competencia Sana Laboral (Ping Pong);</t>
  </si>
  <si>
    <t>Bailes típicos (combinados con ejercicio).;Ping Pong;</t>
  </si>
  <si>
    <t>Olimpiadas de Ping Pong y semana del deporte</t>
  </si>
  <si>
    <t>Todas</t>
  </si>
  <si>
    <t>6.334.374</t>
  </si>
  <si>
    <t>anónimo</t>
  </si>
  <si>
    <t xml:space="preserve">Fabiola Rodriguez </t>
  </si>
  <si>
    <t>32726493</t>
  </si>
  <si>
    <t xml:space="preserve">SENA </t>
  </si>
  <si>
    <t xml:space="preserve">Líder Talento Humano </t>
  </si>
  <si>
    <t>frodriguez@sena.edu.co</t>
  </si>
  <si>
    <t>250</t>
  </si>
  <si>
    <t xml:space="preserve">Formación para el trabajo </t>
  </si>
  <si>
    <t xml:space="preserve">Tuluá </t>
  </si>
  <si>
    <t>Torneos de fútbol (fútbol 5, fútbol sala o fútbol playa).;Partidos de baloncesto (3x3 o 5x5).;Caminatas o senderismo (en parques naturales o rutas ecológicas).;Participación en carreras atléticas (5K, 10K u otras).;Aeróbicos o zumba (sesiones grupales).</t>
  </si>
  <si>
    <t>Juegos de mesa activos (ping-pong, tejo o juegos de precisión).;Competencias por equipos con pruebas físicas y mentales.</t>
  </si>
  <si>
    <t>Programas de acondicionamiento físico ;Talleres de nutrición y salud (combinados con actividad física).</t>
  </si>
  <si>
    <t>Tejo corporativo;Bailes típicos (combinados con ejercicio).;Teatro</t>
  </si>
  <si>
    <t xml:space="preserve">Estructurados </t>
  </si>
  <si>
    <t xml:space="preserve">Todas las anteriores </t>
  </si>
  <si>
    <t>80000000</t>
  </si>
  <si>
    <t>Wendy García rodriguez</t>
  </si>
  <si>
    <t>1144131376</t>
  </si>
  <si>
    <t>Comfenalco valle</t>
  </si>
  <si>
    <t>Eliana torres</t>
  </si>
  <si>
    <t>Profesional gestión humana</t>
  </si>
  <si>
    <t>eltoresr@epsdelagente.com.co</t>
  </si>
  <si>
    <t>400</t>
  </si>
  <si>
    <t>Calle 42 # 95a 15</t>
  </si>
  <si>
    <t>Torneos de fútbol (fútbol 5, fútbol sala o fútbol playa).;Yoga o pilates (en la oficina o al aire libre).;Aeróbicos o zumba (sesiones grupales).</t>
  </si>
  <si>
    <t>Competencias por equipos con pruebas físicas y mentales.</t>
  </si>
  <si>
    <t>Meditación y mindfulness ;Programas de acondicionamiento físico ;Talleres de nutrición y salud (combinados con actividad física).</t>
  </si>
  <si>
    <t>Clases virtuales de deporte (yoga, baile o entrenamiento en vivo).</t>
  </si>
  <si>
    <t>40000000</t>
  </si>
  <si>
    <t>Daniel Fernando Montealegre</t>
  </si>
  <si>
    <t>1000147885</t>
  </si>
  <si>
    <t>Banco Davivienda S.A</t>
  </si>
  <si>
    <t>Sergio Morales</t>
  </si>
  <si>
    <t>Analista III</t>
  </si>
  <si>
    <t>sdmorale@davivienda.com</t>
  </si>
  <si>
    <t>+ 12000</t>
  </si>
  <si>
    <t xml:space="preserve">Sector financiero </t>
  </si>
  <si>
    <t>Torneos de fútbol (fútbol 5, fútbol sala o fútbol playa).;Torneos de voleibol (en cancha o playa).;Partidos de baloncesto (3x3 o 5x5).;Participación en carreras atléticas (5K, 10K u otras).;Aeróbicos o zumba (sesiones grupales).</t>
  </si>
  <si>
    <t>Bicicletadas (rutas urbanas o ciclopaseos).;Juegos de mesa activos (ping-pong, tejo o juegos de precisión).;Competencias por equipos con pruebas físicas y mentales.</t>
  </si>
  <si>
    <t>Programas de acondicionamiento físico ;Meditación y mindfulness ;Talleres de nutrición y salud (combinados con actividad física).</t>
  </si>
  <si>
    <t>Bailes típicos (combinados con ejercicio).</t>
  </si>
  <si>
    <t>Retos virtuales (competencias de ejercicio en casa usando apps).;Clases virtuales de deporte (yoga, baile o entrenamiento en vivo).</t>
  </si>
  <si>
    <t>N/A</t>
  </si>
  <si>
    <t>Wendy Garcia Rodriguez</t>
  </si>
  <si>
    <t>Harold Guevara</t>
  </si>
  <si>
    <t>HAROLD GUEVARA</t>
  </si>
  <si>
    <t>Administrador</t>
  </si>
  <si>
    <t>Harold.guevara@hotmail.com</t>
  </si>
  <si>
    <t>11</t>
  </si>
  <si>
    <t>Comercio internacional</t>
  </si>
  <si>
    <t>TULUA Valle</t>
  </si>
  <si>
    <t>Juegos de integración (como carreras de obstáculos, relevos o juegos tradicionales colombianos).</t>
  </si>
  <si>
    <t xml:space="preserve">Programas de acondicionamiento físico </t>
  </si>
  <si>
    <t>Retos virtuales (competencias de ejercicio en casa usando apps).</t>
  </si>
  <si>
    <t>Informales</t>
  </si>
  <si>
    <t>1 millon</t>
  </si>
  <si>
    <t xml:space="preserve">Wendy García Rodríguez </t>
  </si>
  <si>
    <t>Sena</t>
  </si>
  <si>
    <t xml:space="preserve">David Novoa Alvarez </t>
  </si>
  <si>
    <t xml:space="preserve">Instructor </t>
  </si>
  <si>
    <t>dnovoa@sena.edu.co</t>
  </si>
  <si>
    <t>8000</t>
  </si>
  <si>
    <t xml:space="preserve">Educación </t>
  </si>
  <si>
    <t xml:space="preserve">Cali </t>
  </si>
  <si>
    <t>Torneos de fútbol (fútbol 5, fútbol sala o fútbol playa).;Caminatas o senderismo (en parques naturales o rutas ecológicas).;Yoga o pilates (en la oficina o al aire libre).</t>
  </si>
  <si>
    <t>100</t>
  </si>
  <si>
    <t xml:space="preserve">Fundación amar de corazón </t>
  </si>
  <si>
    <t xml:space="preserve">Yenny Castaño Pérez </t>
  </si>
  <si>
    <t>Psicologa</t>
  </si>
  <si>
    <t>yennyps88@hotmail.com</t>
  </si>
  <si>
    <t>Buenaventura</t>
  </si>
  <si>
    <t>Participación en carreras atléticas (5K, 10K u otras).;Aeróbicos o zumba (sesiones grupales).</t>
  </si>
  <si>
    <t>Competencias por equipos con pruebas físicas y mentales.;Actividades acuáticas (kayak, paddleboarding o natación).</t>
  </si>
  <si>
    <t>Juegos tradicionales (golosa, yoyo o trompo).</t>
  </si>
  <si>
    <t>16000000</t>
  </si>
  <si>
    <t xml:space="preserve">El Tapicero </t>
  </si>
  <si>
    <t>Alfredo Vargas</t>
  </si>
  <si>
    <t>Contador</t>
  </si>
  <si>
    <t>alfredov913@hotmail.com</t>
  </si>
  <si>
    <t>Tuluá</t>
  </si>
  <si>
    <t xml:space="preserve">Wendy Garcia Rodriguez </t>
  </si>
  <si>
    <t xml:space="preserve"> 1144131376</t>
  </si>
  <si>
    <t>SENA</t>
  </si>
  <si>
    <t xml:space="preserve">Yudy Falla Bohorquez </t>
  </si>
  <si>
    <t>Instructora</t>
  </si>
  <si>
    <t>yudyfalla@hotmail.com</t>
  </si>
  <si>
    <t>3000</t>
  </si>
  <si>
    <t xml:space="preserve">Carrera 37#16-51 </t>
  </si>
  <si>
    <t>Torneos de fútbol (fútbol 5, fútbol sala o fútbol playa).;Torneos de voleibol (en cancha o playa).;Partidos de baloncesto (3x3 o 5x5).;Caminatas o senderismo (en parques naturales o rutas ecológicas).;Participación en carreras atléticas (5K, 10K u otras).;Yoga o pilates (en la oficina o al aire libre).;Aeróbicos o zumba (sesiones grupales).</t>
  </si>
  <si>
    <t>Juegos de integración (como carreras de obstáculos, relevos o juegos tradicionales colombianos).;Deportes extremos (rafting, escalada o canopy).</t>
  </si>
  <si>
    <t>Tejo corporativo;Bailes típicos (combinados con ejercicio).;Juegos tradicionales (golosa, yoyo o trompo).</t>
  </si>
  <si>
    <t xml:space="preserve">No lo conozco </t>
  </si>
  <si>
    <t xml:space="preserve">Wendy garcia rodriguez </t>
  </si>
  <si>
    <t xml:space="preserve">Sorleyda medina ramirez </t>
  </si>
  <si>
    <t xml:space="preserve">Instructora </t>
  </si>
  <si>
    <t>smedinar@sena.edu.co</t>
  </si>
  <si>
    <t>116</t>
  </si>
  <si>
    <t xml:space="preserve">Trabajo </t>
  </si>
  <si>
    <t>Tulua</t>
  </si>
  <si>
    <t>Caminatas o senderismo (en parques naturales o rutas ecológicas).;Torneos de voleibol (en cancha o playa).</t>
  </si>
  <si>
    <t>Juegos de integración (como carreras de obstáculos, relevos o juegos tradicionales colombianos).;Bicicletadas (rutas urbanas o ciclopaseos).</t>
  </si>
  <si>
    <t xml:space="preserve">Desconozco </t>
  </si>
  <si>
    <t xml:space="preserve">SANDRA PATRICIA ARIAS </t>
  </si>
  <si>
    <t>PROFESIONAL G-2</t>
  </si>
  <si>
    <t>ariaspatri17@</t>
  </si>
  <si>
    <t>300</t>
  </si>
  <si>
    <t>EDUCATIVO</t>
  </si>
  <si>
    <t xml:space="preserve">TULUA </t>
  </si>
  <si>
    <t>Torneos de voleibol (en cancha o playa).;Caminatas o senderismo (en parques naturales o rutas ecológicas).</t>
  </si>
  <si>
    <t xml:space="preserve">No se </t>
  </si>
  <si>
    <t xml:space="preserve">Juan Pablo Wallens Gómez </t>
  </si>
  <si>
    <t>Instructor</t>
  </si>
  <si>
    <t>jwallensg@sena.edu.co</t>
  </si>
  <si>
    <t>7000</t>
  </si>
  <si>
    <t>Educación</t>
  </si>
  <si>
    <t>Torneos de fútbol (fútbol 5, fútbol sala o fútbol playa).;Torneos de voleibol (en cancha o playa).;Partidos de baloncesto (3x3 o 5x5).;Caminatas o senderismo (en parques naturales o rutas ecológicas).;Yoga o pilates (en la oficina o al aire libre).</t>
  </si>
  <si>
    <t xml:space="preserve">Meditación y mindfulness </t>
  </si>
  <si>
    <t>1</t>
  </si>
  <si>
    <t xml:space="preserve">Lady Johanna García Salazar </t>
  </si>
  <si>
    <t>Administrativo en Talento Humano</t>
  </si>
  <si>
    <t>lady.920@hotmail.com</t>
  </si>
  <si>
    <t>102</t>
  </si>
  <si>
    <t xml:space="preserve">Formación profesional </t>
  </si>
  <si>
    <t>Torneos de voleibol (en cancha o playa).;Torneos de fútbol (fútbol 5, fútbol sala o fútbol playa).;Partidos de baloncesto (3x3 o 5x5).;Caminatas o senderismo (en parques naturales o rutas ecológicas).;Participación en carreras atléticas (5K, 10K u otras).;Yoga o pilates (en la oficina o al aire libre).</t>
  </si>
  <si>
    <t>Actividades acuáticas (kayak, paddleboarding o natación).;Juegos de mesa activos (ping-pong, tejo o juegos de precisión).;Competencias por equipos con pruebas físicas y mentales.;Juegos de integración (como carreras de obstáculos, relevos o juegos tradicionales colombianos).</t>
  </si>
  <si>
    <t>Tejo corporativo;Bailes típicos (combinados con ejercicio).</t>
  </si>
  <si>
    <t>25.000.000</t>
  </si>
  <si>
    <t>Paola andrea Restrepo Castaño</t>
  </si>
  <si>
    <t>Prestrepoc@sena.edu.co</t>
  </si>
  <si>
    <t>9000</t>
  </si>
  <si>
    <t>Tulua valle del Cauca</t>
  </si>
  <si>
    <t>Torneos de voleibol (en cancha o playa).;Partidos de baloncesto (3x3 o 5x5).;Torneos de fútbol (fútbol 5, fútbol sala o fútbol playa).;Caminatas o senderismo (en parques naturales o rutas ecológicas).;Participación en carreras atléticas (5K, 10K u otras).;Yoga o pilates (en la oficina o al aire libre).;Aeróbicos o zumba (sesiones grupales).</t>
  </si>
  <si>
    <t>Juegos de integración (como carreras de obstáculos, relevos o juegos tradicionales colombianos).;Deportes extremos (rafting, escalada o canopy).;Bicicletadas (rutas urbanas o ciclopaseos).;Actividades acuáticas (kayak, paddleboarding o natación).;Juegos de mesa activos (ping-pong, tejo o juegos de precisión).;Competencias por equipos con pruebas físicas y mentales.</t>
  </si>
  <si>
    <t>Talleres de nutrición y salud (combinados con actividad física).</t>
  </si>
  <si>
    <t>Retos virtuales (competencias de ejercicio en casa usando apps).;Clases virtuales de deporte (yoga, baile o entrenamiento en vivo).;Ligas de e-sports (para fomentar la competencia sana y el trabajo en equipo).</t>
  </si>
  <si>
    <t>Es alto</t>
  </si>
  <si>
    <t xml:space="preserve">HEALTH NET SAS </t>
  </si>
  <si>
    <t>1016108479</t>
  </si>
  <si>
    <t>NATALIA ARENAS LENIS</t>
  </si>
  <si>
    <t>ASISTENTE CONTABLE</t>
  </si>
  <si>
    <t>nata217135@gmail.com</t>
  </si>
  <si>
    <t xml:space="preserve">COMERCIALIZADORA DE PRODUCTOS ONCOLOGICOS- FARMACEUTICAS </t>
  </si>
  <si>
    <t xml:space="preserve">BOGOTA </t>
  </si>
  <si>
    <t xml:space="preserve">NADA </t>
  </si>
  <si>
    <t xml:space="preserve">Leydi Maritza Ávila </t>
  </si>
  <si>
    <t>1003824535</t>
  </si>
  <si>
    <t xml:space="preserve">Colsubsidio </t>
  </si>
  <si>
    <t>Jessica Daniela</t>
  </si>
  <si>
    <t xml:space="preserve">Monitora de deportes </t>
  </si>
  <si>
    <t>Jessmarinphoenix@gmail.com</t>
  </si>
  <si>
    <t xml:space="preserve">Recreación y turismo </t>
  </si>
  <si>
    <t>Cajica cundinamarca</t>
  </si>
  <si>
    <t>Ligas de e-sports (para fomentar la competencia sana y el trabajo en equipo).</t>
  </si>
  <si>
    <t>100.00000</t>
  </si>
  <si>
    <t>Leidy avila</t>
  </si>
  <si>
    <t xml:space="preserve">Jesica ayala </t>
  </si>
  <si>
    <t xml:space="preserve">Aux Oficina </t>
  </si>
  <si>
    <t>Jesicaayala2003@gmail.com</t>
  </si>
  <si>
    <t>106 pax</t>
  </si>
  <si>
    <t xml:space="preserve">Servicios sociales </t>
  </si>
  <si>
    <t>Torneos de fútbol (fútbol 5, fútbol sala o fútbol playa).;Caminatas o senderismo (en parques naturales o rutas ecológicas).;Participación en carreras atléticas (5K, 10K u otras).;Aeróbicos o zumba (sesiones grupales).;Yoga o pilates (en la oficina o al aire libre).</t>
  </si>
  <si>
    <t>Juegos de integración (como carreras de obstáculos, relevos o juegos tradicionales colombianos).;Actividades acuáticas (kayak, paddleboarding o natación).;Juegos de mesa activos (ping-pong, tejo o juegos de precisión).;Competencias por equipos con pruebas físicas y mentales.</t>
  </si>
  <si>
    <t>Programas de acondicionamiento físico ;Retos de fitness (como desafíos de pasos diarios o minutos de ejercicio).;Talleres de nutrición y salud (combinados con actividad física).</t>
  </si>
  <si>
    <t>Bailes típicos (combinados con ejercicio).;Juegos tradicionales (golosa, yoyo o trompo).</t>
  </si>
  <si>
    <t>20000</t>
  </si>
  <si>
    <t>P.A. Colombia</t>
  </si>
  <si>
    <t>Cristian Ramírez</t>
  </si>
  <si>
    <t>Comunicador Social</t>
  </si>
  <si>
    <t>comunicaciones@pacolombia.com.co</t>
  </si>
  <si>
    <t>220</t>
  </si>
  <si>
    <t>Construcción</t>
  </si>
  <si>
    <t>Torneos de fútbol (fútbol 5, fútbol sala o fútbol playa).;Aeróbicos o zumba (sesiones grupales).</t>
  </si>
  <si>
    <t>Bicicletadas (rutas urbanas o ciclopaseos).</t>
  </si>
  <si>
    <t>7</t>
  </si>
  <si>
    <t xml:space="preserve">Leído Ávila </t>
  </si>
  <si>
    <t xml:space="preserve">Víctor Manuel Peñuela </t>
  </si>
  <si>
    <t xml:space="preserve">Coordinador de deportes </t>
  </si>
  <si>
    <t>Vicma80158@gmail.com</t>
  </si>
  <si>
    <t xml:space="preserve">16 mil </t>
  </si>
  <si>
    <t xml:space="preserve">Servicios </t>
  </si>
  <si>
    <t>Torneos de fútbol (fútbol 5, fútbol sala o fútbol playa).;Torneos de voleibol (en cancha o playa).;Partidos de baloncesto (3x3 o 5x5).;Caminatas o senderismo (en parques naturales o rutas ecológicas).;Participación en carreras atléticas (5K, 10K u otras).;Yoga o pilates (en la oficina o al aire libre).;Aeróbicos o zumba (sesiones grupales).;Ninguna</t>
  </si>
  <si>
    <t>Juegos de integración (como carreras de obstáculos, relevos o juegos tradicionales colombianos).;Deportes extremos (rafting, escalada o canopy).;Bicicletadas (rutas urbanas o ciclopaseos).;Actividades acuáticas (kayak, paddleboarding o natación).;Juegos de mesa activos (ping-pong, tejo o juegos de precisión).;Competencias por equipos con pruebas físicas y mentales.;Ninguna</t>
  </si>
  <si>
    <t>Programas de acondicionamiento físico ;Clases de defensa personal (karate, taekwondo o boxeo).;Meditación y mindfulness ;Retos de fitness (como desafíos de pasos diarios o minutos de ejercicio).;Talleres de nutrición y salud (combinados con actividad física).;Ninguna</t>
  </si>
  <si>
    <t>Tejo corporativo</t>
  </si>
  <si>
    <t>100 000</t>
  </si>
  <si>
    <t>L. Maritza Ávila Martínez</t>
  </si>
  <si>
    <t>Colsubsidio</t>
  </si>
  <si>
    <t>Leonardo Sabogal Correa</t>
  </si>
  <si>
    <t>Monitor Deportes</t>
  </si>
  <si>
    <t>Leonardo.sabogalce@colsubsidio.com</t>
  </si>
  <si>
    <t>16000</t>
  </si>
  <si>
    <t>Programas de acondicionamiento físico ;Clases de defensa personal (karate, taekwondo o boxeo).;Meditación y mindfulness ;Retos de fitness (como desafíos de pasos diarios o minutos de ejercicio).;Talleres de nutrición y salud (combinados con actividad física).</t>
  </si>
  <si>
    <t>Leidy Ávila martinez</t>
  </si>
  <si>
    <t xml:space="preserve">Erick Salgado </t>
  </si>
  <si>
    <t xml:space="preserve">Promotor recreación </t>
  </si>
  <si>
    <t>E.Salgado23@hotmail.com</t>
  </si>
  <si>
    <t>16.000</t>
  </si>
  <si>
    <t>Torneos de fútbol (fútbol 5, fútbol sala o fútbol playa).;Partidos de baloncesto (3x3 o 5x5).;Torneos de voleibol (en cancha o playa).;Caminatas o senderismo (en parques naturales o rutas ecológicas).;Participación en carreras atléticas (5K, 10K u otras).;Yoga o pilates (en la oficina o al aire libre).;Aeróbicos o zumba (sesiones grupales).;Ninguna</t>
  </si>
  <si>
    <t>Juegos de integración (como carreras de obstáculos, relevos o juegos tradicionales colombianos).;Deportes extremos (rafting, escalada o canopy).;Bicicletadas (rutas urbanas o ciclopaseos).;Juegos de mesa activos (ping-pong, tejo o juegos de precisión).;Competencias por equipos con pruebas físicas y mentales.;Actividades acuáticas (kayak, paddleboarding o natación).;Ninguna</t>
  </si>
  <si>
    <t>100.000.000</t>
  </si>
  <si>
    <t xml:space="preserve">Leidy Ávila </t>
  </si>
  <si>
    <t xml:space="preserve">Duvan Daniel </t>
  </si>
  <si>
    <t>Aux RYD</t>
  </si>
  <si>
    <t>garciaduvan1999@gmail.com</t>
  </si>
  <si>
    <t>17366</t>
  </si>
  <si>
    <t xml:space="preserve">Club Bellavista </t>
  </si>
  <si>
    <t xml:space="preserve">CAJICÁ Cundinamarca </t>
  </si>
  <si>
    <t>Torneos de fútbol (fútbol 5, fútbol sala o fútbol playa).;Torneos de voleibol (en cancha o playa).;Participación en carreras atléticas (5K, 10K u otras).;Yoga o pilates (en la oficina o al aire libre).;Aeróbicos o zumba (sesiones grupales).;Caminatas o senderismo (en parques naturales o rutas ecológicas).</t>
  </si>
  <si>
    <t>Juegos de integración (como carreras de obstáculos, relevos o juegos tradicionales colombianos).;Bicicletadas (rutas urbanas o ciclopaseos).;Juegos de mesa activos (ping-pong, tejo o juegos de precisión).;Competencias por equipos con pruebas físicas y mentales.</t>
  </si>
  <si>
    <t>Bailes típicos (combinados con ejercicio).;Tejo corporativo;Juegos tradicionales (golosa, yoyo o trompo).</t>
  </si>
  <si>
    <t>Retos virtuales (competencias de ejercicio en casa usando apps).;Ligas de e-sports (para fomentar la competencia sana y el trabajo en equipo).</t>
  </si>
  <si>
    <t>Hasta la fecha, Colsubsidio no ha publicado una cifra específica sobre el presupuesto anual destinado exclusivamente a actividades deportivas para sus empleados.</t>
  </si>
  <si>
    <t>Leidy Avila</t>
  </si>
  <si>
    <t>Oscar Escala</t>
  </si>
  <si>
    <t xml:space="preserve">Auxiliar de servicios deportes. </t>
  </si>
  <si>
    <t>Oskarskala@gmail.com</t>
  </si>
  <si>
    <t>206</t>
  </si>
  <si>
    <t>Caja de compensación</t>
  </si>
  <si>
    <t>No aplica</t>
  </si>
  <si>
    <t>Luisa Betancour</t>
  </si>
  <si>
    <t>52057571</t>
  </si>
  <si>
    <t>Ean</t>
  </si>
  <si>
    <t>Luisa betancour</t>
  </si>
  <si>
    <t>Profesor</t>
  </si>
  <si>
    <t>Ldbetancourt@universidadean.edu.co</t>
  </si>
  <si>
    <t>12000</t>
  </si>
  <si>
    <t>Aeróbicos o zumba (sesiones grupales).;Torneos de fútbol (fútbol 5, fútbol sala o fútbol playa).;Torneos de voleibol (en cancha o playa).;Partidos de baloncesto (3x3 o 5x5).</t>
  </si>
  <si>
    <t>Juegos de mesa activos (ping-pong, tejo o juegos de precisión).</t>
  </si>
  <si>
    <t>500000000</t>
  </si>
  <si>
    <t>Maria Angelica Hormaza Zuluaga</t>
  </si>
  <si>
    <t>1.001.0185.217</t>
  </si>
  <si>
    <t>Superintendencia Financiera de Colombia</t>
  </si>
  <si>
    <t>Jhonatan Andres Rojas</t>
  </si>
  <si>
    <t>Jefe de Cartera</t>
  </si>
  <si>
    <t>Jhonatan.rojas@superfinanciera.gov.co</t>
  </si>
  <si>
    <t>600</t>
  </si>
  <si>
    <t>Sector Financiero</t>
  </si>
  <si>
    <t>Retos de fitness (como desafíos de pasos diarios o minutos de ejercicio).;Talleres de nutrición y salud (combinados con actividad física).</t>
  </si>
  <si>
    <t>200000000</t>
  </si>
  <si>
    <t xml:space="preserve">Cristian Ramírez </t>
  </si>
  <si>
    <t>1233912553</t>
  </si>
  <si>
    <t>Concremack</t>
  </si>
  <si>
    <t>Diana Alejandra Carretero Cortes</t>
  </si>
  <si>
    <t>Directora HSEQ</t>
  </si>
  <si>
    <t>directorhseq@concremack.com</t>
  </si>
  <si>
    <t>280</t>
  </si>
  <si>
    <t xml:space="preserve">producción </t>
  </si>
  <si>
    <t xml:space="preserve">torneo de futbol </t>
  </si>
  <si>
    <t>000</t>
  </si>
  <si>
    <t>Diana Jaidive Amado Santamaria</t>
  </si>
  <si>
    <t>1013677620</t>
  </si>
  <si>
    <t>Teleperformance</t>
  </si>
  <si>
    <t>Johanna Cabezas Guiza</t>
  </si>
  <si>
    <t>I‐Latam Request Management Analyst</t>
  </si>
  <si>
    <t>Johanna.CabezasGuiza@teleperformance.com</t>
  </si>
  <si>
    <t>Teleperformance tiene alrededor de 43,000 empleados en Colombia. En el mundo, la empresa tiene una plantilla estimada de 410,000 empleados</t>
  </si>
  <si>
    <t>Contact Centers (Centros de Llamadas) y Business Process Outsourcing (BPO)</t>
  </si>
  <si>
    <t>No conozco esta informacion</t>
  </si>
  <si>
    <t xml:space="preserve">Martin Gómez </t>
  </si>
  <si>
    <t>1000382560</t>
  </si>
  <si>
    <t xml:space="preserve">Newell Brands </t>
  </si>
  <si>
    <t xml:space="preserve">Karen </t>
  </si>
  <si>
    <t xml:space="preserve">Auxiliar recursos humanos </t>
  </si>
  <si>
    <t>Recursos humanos.newell.co</t>
  </si>
  <si>
    <t>20.000</t>
  </si>
  <si>
    <t xml:space="preserve">Varios </t>
  </si>
  <si>
    <t>Aeróbicos o zumba (sesiones grupales).</t>
  </si>
  <si>
    <t>Valentina Ramirez Plaza</t>
  </si>
  <si>
    <t>1000722458</t>
  </si>
  <si>
    <t>En modo vacaciones</t>
  </si>
  <si>
    <t>Yeny Diaz</t>
  </si>
  <si>
    <t>asesora</t>
  </si>
  <si>
    <t>jenisitapd@gmail.com</t>
  </si>
  <si>
    <t>Turismo</t>
  </si>
  <si>
    <t>av calle 62 70 d 25</t>
  </si>
  <si>
    <t>Aeróbicos o zumba (sesiones grupales).;Caminatas o senderismo (en parques naturales o rutas ecológicas).</t>
  </si>
  <si>
    <t>1.000.000</t>
  </si>
  <si>
    <t>Cristian Andrés Ramirez</t>
  </si>
  <si>
    <t>P.A Colombia</t>
  </si>
  <si>
    <t xml:space="preserve">Brian Hernández </t>
  </si>
  <si>
    <t>Coordinador HSE</t>
  </si>
  <si>
    <t>hse.cenit@pacolombia.com.co</t>
  </si>
  <si>
    <t>507</t>
  </si>
  <si>
    <t xml:space="preserve">Oil &amp; Gas / Construcción </t>
  </si>
  <si>
    <t>Torneos de fútbol (fútbol 5, fútbol sala o fútbol playa).;Participación en carreras atléticas (5K, 10K u otras).;Yoga o pilates (en la oficina o al aire libre).;Aeróbicos o zumba (sesiones grupales).</t>
  </si>
  <si>
    <t>Juegos de integración (como carreras de obstáculos, relevos o juegos tradicionales colombianos).;Juegos de mesa activos (ping-pong, tejo o juegos de precisión).;Competencias por equipos con pruebas físicas y mentales.</t>
  </si>
  <si>
    <t>10.000.000</t>
  </si>
  <si>
    <t xml:space="preserve">Vanessa Quintero </t>
  </si>
  <si>
    <t>1001219672</t>
  </si>
  <si>
    <t>COLSUBSIDIO</t>
  </si>
  <si>
    <t>MAYRA ALEJANDRA DUARTE</t>
  </si>
  <si>
    <t>ASISTENTE DE TESORERIA</t>
  </si>
  <si>
    <t>mayralejandradc@gmail.com</t>
  </si>
  <si>
    <t>salud</t>
  </si>
  <si>
    <t>funza</t>
  </si>
  <si>
    <t>Participación en carreras atléticas (5K, 10K u otras).</t>
  </si>
  <si>
    <t>Jorge Enrique Acosta Serrano</t>
  </si>
  <si>
    <t>1000224767</t>
  </si>
  <si>
    <t>SLB</t>
  </si>
  <si>
    <t>Comprador</t>
  </si>
  <si>
    <t>Jorgeacosta1102@gmail.com</t>
  </si>
  <si>
    <t>200</t>
  </si>
  <si>
    <t>Energias</t>
  </si>
  <si>
    <t>Cota</t>
  </si>
  <si>
    <t>Torneos de fútbol (fútbol 5, fútbol sala o fútbol playa).;Aeróbicos o zumba (sesiones grupales).;Caminatas o senderismo (en parques naturales o rutas ecológicas).</t>
  </si>
  <si>
    <t>Deportes extremos (rafting, escalada o canopy).;Actividades acuáticas (kayak, paddleboarding o natación).;Competencias por equipos con pruebas físicas y mentales.</t>
  </si>
  <si>
    <t>Meditación y mindfulness ;Ninguna</t>
  </si>
  <si>
    <t>Ligas de e-sports (para fomentar la competencia sana y el trabajo en equipo).;Retos virtuales (competencias de ejercicio en casa usando apps).</t>
  </si>
  <si>
    <t>10000000</t>
  </si>
  <si>
    <t>Luisa Fernanda Oyola Castro</t>
  </si>
  <si>
    <t>1022402020</t>
  </si>
  <si>
    <t>FABRICA DE TEXTILES DALTEX SAS</t>
  </si>
  <si>
    <t>CARLOS AUGUSTO MAESTRE ARGOTE</t>
  </si>
  <si>
    <t>JEFE DE RECURSOS HUMANOS</t>
  </si>
  <si>
    <t>RECURSOS.HUMANOS@DALTEX.COM.CO</t>
  </si>
  <si>
    <t>TEXTIL</t>
  </si>
  <si>
    <t>Cantor Acero John Richard</t>
  </si>
  <si>
    <t xml:space="preserve">Cuerpo de Bomberos de Bogotá </t>
  </si>
  <si>
    <t xml:space="preserve">Edgar Rodríguez </t>
  </si>
  <si>
    <t xml:space="preserve">Sgto de bomberos </t>
  </si>
  <si>
    <t>Eorodriguez@bomberosbogota.gov.co</t>
  </si>
  <si>
    <t>646</t>
  </si>
  <si>
    <t xml:space="preserve">Sector publico </t>
  </si>
  <si>
    <t>Torneos de voleibol (en cancha o playa).</t>
  </si>
  <si>
    <t>1620000</t>
  </si>
  <si>
    <t xml:space="preserve">Pedro Alejandro Cifuentes Cardozo </t>
  </si>
  <si>
    <t>1000271653</t>
  </si>
  <si>
    <t>OpenTecnología</t>
  </si>
  <si>
    <t>Manuel Mejía</t>
  </si>
  <si>
    <t>Gerencia</t>
  </si>
  <si>
    <t>No suministra</t>
  </si>
  <si>
    <t>22</t>
  </si>
  <si>
    <t>Servicios de software</t>
  </si>
  <si>
    <t>Integraciones después de la jornada</t>
  </si>
  <si>
    <t>Bolirana, esparcimiento</t>
  </si>
  <si>
    <t>$1.000.000</t>
  </si>
  <si>
    <t xml:space="preserve">Javier Posada </t>
  </si>
  <si>
    <t>1020839142</t>
  </si>
  <si>
    <t>3D PIPE DISEÑOS INGENIERÍA SAS</t>
  </si>
  <si>
    <t>ADALBERTO AMAYA</t>
  </si>
  <si>
    <t xml:space="preserve">Presidente </t>
  </si>
  <si>
    <t>Presidencia@3dpipe.com</t>
  </si>
  <si>
    <t>8</t>
  </si>
  <si>
    <t>Petrolera</t>
  </si>
  <si>
    <t>Chía</t>
  </si>
  <si>
    <t>REMOTA</t>
  </si>
  <si>
    <t xml:space="preserve">Laura natalia ortegon buegos </t>
  </si>
  <si>
    <t>1000384080</t>
  </si>
  <si>
    <t>Gordons motor SAS</t>
  </si>
  <si>
    <t>Nicolas ruiz</t>
  </si>
  <si>
    <t xml:space="preserve">Representante legal </t>
  </si>
  <si>
    <t>Gorsonsmotortradesas@gmail.com</t>
  </si>
  <si>
    <t>Automotor</t>
  </si>
  <si>
    <t>Cla 180 12a 16</t>
  </si>
  <si>
    <t>Tenis de campo</t>
  </si>
  <si>
    <t xml:space="preserve">Sayuri Takemoto </t>
  </si>
  <si>
    <t>Fuller Pinto</t>
  </si>
  <si>
    <t xml:space="preserve">Juan Carvajal </t>
  </si>
  <si>
    <t>Coordinador Nacional PDV y Mercadeo</t>
  </si>
  <si>
    <t>puntosdeventa@fullerpinto.com</t>
  </si>
  <si>
    <t>700</t>
  </si>
  <si>
    <t>Químicos y aseo</t>
  </si>
  <si>
    <t>Juegos de integración (como carreras de obstáculos, relevos o juegos tradicionales colombianos).;Juegos de mesa activos (ping-pong, tejo o juegos de precisión).</t>
  </si>
  <si>
    <t>Johana Salamanca Puerto</t>
  </si>
  <si>
    <t>1000941170</t>
  </si>
  <si>
    <t>Enel</t>
  </si>
  <si>
    <t>Alejandra Campo</t>
  </si>
  <si>
    <t>practicante</t>
  </si>
  <si>
    <t>Practicante</t>
  </si>
  <si>
    <t>70000</t>
  </si>
  <si>
    <t>energía</t>
  </si>
  <si>
    <t>Barranquilla</t>
  </si>
  <si>
    <t>Yoga o pilates (en la oficina o al aire libre).;Caminatas o senderismo (en parques naturales o rutas ecológicas).;Aeróbicos o zumba (sesiones grupales).;GYM</t>
  </si>
  <si>
    <t>500000</t>
  </si>
  <si>
    <t>Mariyoli Roldan</t>
  </si>
  <si>
    <t>MATERIALS AND SERVICES PROF EXPERT</t>
  </si>
  <si>
    <t>mariyoli.roldanc@enel.com</t>
  </si>
  <si>
    <t>energia</t>
  </si>
  <si>
    <t>Yoga o pilates (en la oficina o al aire libre).;Aeróbicos o zumba (sesiones grupales).</t>
  </si>
  <si>
    <t>Daniela Cuellar Saavedra</t>
  </si>
  <si>
    <t>11111111</t>
  </si>
  <si>
    <t>Contegral SAS</t>
  </si>
  <si>
    <t>Juan Felipe Ortiz Rozo</t>
  </si>
  <si>
    <t>Practicante de producción</t>
  </si>
  <si>
    <t>jortizr96651@universidadean.edu.co</t>
  </si>
  <si>
    <t>Nutrición animal</t>
  </si>
  <si>
    <t>Envigado</t>
  </si>
  <si>
    <t>Torneos de fútbol (fútbol 5, fútbol sala o fútbol playa).;Partidos de baloncesto (3x3 o 5x5).</t>
  </si>
  <si>
    <t>Grupo de difusión vía WhatsApp</t>
  </si>
  <si>
    <t xml:space="preserve">Lizeth mahecha </t>
  </si>
  <si>
    <t>1005855076</t>
  </si>
  <si>
    <t>Nur</t>
  </si>
  <si>
    <t xml:space="preserve">Presidente y representante de la empresa </t>
  </si>
  <si>
    <t>Lozethmahecha1909@gmail.com</t>
  </si>
  <si>
    <t xml:space="preserve">Belleza </t>
  </si>
  <si>
    <t xml:space="preserve">Ninguna </t>
  </si>
  <si>
    <t xml:space="preserve">N0 </t>
  </si>
  <si>
    <t>JONATHAN CARDENAS CRISTANCHO</t>
  </si>
  <si>
    <t>1016092440</t>
  </si>
  <si>
    <t>RASCHELTEX INTERNATIONAL SA</t>
  </si>
  <si>
    <t>HEYLEN TATIANA PELAEZ ORDOÑEZ</t>
  </si>
  <si>
    <t>DIRECTORA FINANCIERA</t>
  </si>
  <si>
    <t>tatiana.pelaez@rascheltex.com.co</t>
  </si>
  <si>
    <t>225</t>
  </si>
  <si>
    <t>MANUFACTURA TEXTIL</t>
  </si>
  <si>
    <t>BOGOTA DC</t>
  </si>
  <si>
    <t>Felipe pinzon villa</t>
  </si>
  <si>
    <t>1015482051</t>
  </si>
  <si>
    <t>Starboard sas</t>
  </si>
  <si>
    <t>Ingrid villa</t>
  </si>
  <si>
    <t>Ingridvillasalazar@gmail.com</t>
  </si>
  <si>
    <t xml:space="preserve">Comercio </t>
  </si>
  <si>
    <t>Clases de ventas</t>
  </si>
  <si>
    <t xml:space="preserve">Clases de ventas </t>
  </si>
  <si>
    <t xml:space="preserve">Ninguno </t>
  </si>
  <si>
    <t>Felipe pinzon</t>
  </si>
  <si>
    <t>Otrogas SAS</t>
  </si>
  <si>
    <t xml:space="preserve">Santiago Puerto Mendez </t>
  </si>
  <si>
    <t xml:space="preserve">Administrador </t>
  </si>
  <si>
    <t>puertom99@gmail.com</t>
  </si>
  <si>
    <t>25</t>
  </si>
  <si>
    <t xml:space="preserve">Comercial </t>
  </si>
  <si>
    <t>Felipe Pinzon</t>
  </si>
  <si>
    <t xml:space="preserve">Abbott Laboratories Colombia </t>
  </si>
  <si>
    <t xml:space="preserve">Ana María Aragón </t>
  </si>
  <si>
    <t xml:space="preserve">Analista administrativo </t>
  </si>
  <si>
    <t>Anaaraondivatoque@gmail.com</t>
  </si>
  <si>
    <t xml:space="preserve">Farmacéutica </t>
  </si>
  <si>
    <t>Juegos de integración (como carreras de obstáculos, relevos o juegos tradicionales colombianos).;Deportes extremos (rafting, escalada o canopy).;Bicicletadas (rutas urbanas o ciclopaseos).;Juegos de mesa activos (ping-pong, tejo o juegos de precisión).;Competencias por equipos con pruebas físicas y mentales.</t>
  </si>
  <si>
    <t>Programas de acondicionamiento físico ;Meditación y mindfulness ;Retos de fitness (como desafíos de pasos diarios o minutos de ejercicio).;Talleres de nutrición y salud (combinados con actividad física).</t>
  </si>
  <si>
    <t>Tejo corporativo;Juegos tradicionales (golosa, yoyo o trompo).</t>
  </si>
  <si>
    <t>500.000.000</t>
  </si>
  <si>
    <t xml:space="preserve">Felipe Pinzon </t>
  </si>
  <si>
    <t xml:space="preserve">Trihelios SAS </t>
  </si>
  <si>
    <t xml:space="preserve">Vicente Puerto </t>
  </si>
  <si>
    <t>vicentepuerto@yahoo.com</t>
  </si>
  <si>
    <t>Torneos de fútbol (fútbol 5, fútbol sala o fútbol playa).;Torneos de voleibol (en cancha o playa).;Yoga o pilates (en la oficina o al aire libre).;Aeróbicos o zumba (sesiones grupales).</t>
  </si>
  <si>
    <t xml:space="preserve">Felipe pinzon </t>
  </si>
  <si>
    <t xml:space="preserve">Blushy Bunny </t>
  </si>
  <si>
    <t>María Paula Leon</t>
  </si>
  <si>
    <t>Analista de demanda</t>
  </si>
  <si>
    <t>Mariapaula.leon@gmail.com</t>
  </si>
  <si>
    <t xml:space="preserve">Cuidado personal y cosmética </t>
  </si>
  <si>
    <t>Yoga o pilates (en la oficina o al aire libre).</t>
  </si>
  <si>
    <t>Clases virtuales de deporte (yoga, baile o entrenamiento en vivo).;Retos virtuales (competencias de ejercicio en casa usando apps).</t>
  </si>
  <si>
    <t>2000000</t>
  </si>
  <si>
    <t xml:space="preserve">Colsubsido </t>
  </si>
  <si>
    <t xml:space="preserve">Carme Guzman </t>
  </si>
  <si>
    <t xml:space="preserve">Asistente administrativa </t>
  </si>
  <si>
    <t>carmen_g1993@gmail.com</t>
  </si>
  <si>
    <t>1.067</t>
  </si>
  <si>
    <t xml:space="preserve">Salud </t>
  </si>
  <si>
    <t xml:space="preserve">Aeróbicos o zumba (sesiones grupales).;Pausas activas dinámicas grupales </t>
  </si>
  <si>
    <t xml:space="preserve">Días de salud </t>
  </si>
  <si>
    <t>9.000.000</t>
  </si>
  <si>
    <t xml:space="preserve">Jesús Alberto López burbano </t>
  </si>
  <si>
    <t>1130607166</t>
  </si>
  <si>
    <t xml:space="preserve">Fratelli Colombia sas </t>
  </si>
  <si>
    <t xml:space="preserve">Cristian López </t>
  </si>
  <si>
    <t>Cristianlopez@fratelliglobal.com</t>
  </si>
  <si>
    <t xml:space="preserve">Ensamble y comercialización de motocicletas </t>
  </si>
  <si>
    <t>Cali</t>
  </si>
  <si>
    <t>Torneos de fútbol (fútbol 5, fútbol sala o fútbol playa).;Participación en carreras atléticas (5K, 10K u otras).</t>
  </si>
  <si>
    <t>I EDMAC</t>
  </si>
  <si>
    <t xml:space="preserve">EDUIN PETRO </t>
  </si>
  <si>
    <t xml:space="preserve">Docente </t>
  </si>
  <si>
    <t>alfredopetro07@gmail.com</t>
  </si>
  <si>
    <t>156</t>
  </si>
  <si>
    <t xml:space="preserve">Funza </t>
  </si>
  <si>
    <t>Torneos de fútbol (fútbol 5, fútbol sala o fútbol playa).;Caminatas o senderismo (en parques naturales o rutas ecológicas).;Torneos de voleibol (en cancha o playa).;Partidos de baloncesto (3x3 o 5x5).;Participación en carreras atléticas (5K, 10K u otras).;Yoga o pilates (en la oficina o al aire libre).</t>
  </si>
  <si>
    <t>Vanessa Quintero</t>
  </si>
  <si>
    <t xml:space="preserve">CAJA DE COMPENSACIÓN FAMILIAR COLSUBSIDIO </t>
  </si>
  <si>
    <t>INGRID PEÑA</t>
  </si>
  <si>
    <t xml:space="preserve">AUXILIAR DE OFICINA </t>
  </si>
  <si>
    <t>ingridpenhagomez@gmail.com</t>
  </si>
  <si>
    <t>EDUCACION</t>
  </si>
  <si>
    <t>Cl 15 20 15</t>
  </si>
  <si>
    <t xml:space="preserve">Grupo éxito </t>
  </si>
  <si>
    <t xml:space="preserve">Carolina Ramírez </t>
  </si>
  <si>
    <t xml:space="preserve">Auxiliar ventas no presenciales </t>
  </si>
  <si>
    <t>ramirezcarolina661@gmail.com</t>
  </si>
  <si>
    <t>44000</t>
  </si>
  <si>
    <t xml:space="preserve">Grandes superficies </t>
  </si>
  <si>
    <t xml:space="preserve">Medellín </t>
  </si>
  <si>
    <t>Retos de fitness (como desafíos de pasos diarios o minutos de ejercicio).</t>
  </si>
  <si>
    <t xml:space="preserve">Clarios Andina Sas </t>
  </si>
  <si>
    <t xml:space="preserve">Stefania Jimenez </t>
  </si>
  <si>
    <t xml:space="preserve">Supervisora de Mercadeo </t>
  </si>
  <si>
    <t xml:space="preserve">Stefania.jicar26@gmail.com </t>
  </si>
  <si>
    <t>160</t>
  </si>
  <si>
    <t xml:space="preserve">Automotriz </t>
  </si>
  <si>
    <t>Caminatas o senderismo (en parques naturales o rutas ecológicas).;Participación en carreras atléticas (5K, 10K u otras).</t>
  </si>
  <si>
    <t xml:space="preserve">Retos de conocimientos generales </t>
  </si>
  <si>
    <t xml:space="preserve">Banco Davivienda </t>
  </si>
  <si>
    <t xml:space="preserve">Nidia Astrid Ayala Ayala </t>
  </si>
  <si>
    <t>Profesional III de tecnología CRM</t>
  </si>
  <si>
    <t>astridayala@gmail.com</t>
  </si>
  <si>
    <t>+ de 1700</t>
  </si>
  <si>
    <t>Bancario</t>
  </si>
  <si>
    <t xml:space="preserve">La Calera - Cundinamarca </t>
  </si>
  <si>
    <t>Torneos de voleibol (en cancha o playa).;Partidos de baloncesto (3x3 o 5x5).;Participación en carreras atléticas (5K, 10K u otras).;Caminatas o senderismo (en parques naturales o rutas ecológicas).</t>
  </si>
  <si>
    <t>Bicicletadas (rutas urbanas o ciclopaseos).;Actividades acuáticas (kayak, paddleboarding o natación).;Juegos de mesa activos (ping-pong, tejo o juegos de precisión).</t>
  </si>
  <si>
    <t xml:space="preserve">Vanessa  Quintero </t>
  </si>
  <si>
    <t xml:space="preserve">Grupo  Exito </t>
  </si>
  <si>
    <t xml:space="preserve">Jhon Fredy Quintero </t>
  </si>
  <si>
    <t xml:space="preserve">Supervisor </t>
  </si>
  <si>
    <t>Freddy7306@hotmail.com</t>
  </si>
  <si>
    <t xml:space="preserve">Retail </t>
  </si>
  <si>
    <t>Torneos de fútbol (fútbol 5, fútbol sala o fútbol playa).</t>
  </si>
  <si>
    <t>Bailes típicos (combinados con ejercicio).;Tejo corporativo</t>
  </si>
  <si>
    <t>Vanessa  Quintero</t>
  </si>
  <si>
    <t>Éxito  s.a</t>
  </si>
  <si>
    <t xml:space="preserve">Luz fanny Amado Merchan </t>
  </si>
  <si>
    <t xml:space="preserve">Auxiliar  panadería </t>
  </si>
  <si>
    <t xml:space="preserve">Luzfanny316@gmail.com </t>
  </si>
  <si>
    <t>5000</t>
  </si>
  <si>
    <t>Participación en carreras atléticas (5K, 10K u otras).;Caminatas o senderismo (en parques naturales o rutas ecológicas).</t>
  </si>
  <si>
    <t>Clases virtuales de deporte (yoga, baile o entrenamiento en vivo).;Ligas de e-sports (para fomentar la competencia sana y el trabajo en equipo).</t>
  </si>
  <si>
    <t>12000000</t>
  </si>
  <si>
    <t xml:space="preserve">Sergio Romero </t>
  </si>
  <si>
    <t>1000729298</t>
  </si>
  <si>
    <t>Banco Popular</t>
  </si>
  <si>
    <t>Madelyn Romero</t>
  </si>
  <si>
    <t>Director PQR</t>
  </si>
  <si>
    <t>madisro@hotmail.com</t>
  </si>
  <si>
    <t>3500</t>
  </si>
  <si>
    <t>Servicios - Bancario</t>
  </si>
  <si>
    <t>Runing</t>
  </si>
  <si>
    <t xml:space="preserve">PASAMAR </t>
  </si>
  <si>
    <t xml:space="preserve">Lewis Acosta </t>
  </si>
  <si>
    <t xml:space="preserve">Asesor Comercial </t>
  </si>
  <si>
    <t>comercial04@pasamar.com.co</t>
  </si>
  <si>
    <t>80</t>
  </si>
  <si>
    <t xml:space="preserve">Transporte y logística </t>
  </si>
  <si>
    <t xml:space="preserve">Semana de la salud </t>
  </si>
  <si>
    <t xml:space="preserve">Pausas activas </t>
  </si>
  <si>
    <t xml:space="preserve">LINA MARCELA GARZON </t>
  </si>
  <si>
    <t>1006123385</t>
  </si>
  <si>
    <t>COMITÉ DE CAFETEROS</t>
  </si>
  <si>
    <t>VALERIA RODRIGUEZ ORTIZ</t>
  </si>
  <si>
    <t xml:space="preserve">PASANTE </t>
  </si>
  <si>
    <t>VALE.RODRIGUEZ2321@GMAIL.COM</t>
  </si>
  <si>
    <t>105</t>
  </si>
  <si>
    <t xml:space="preserve">Sector agricola </t>
  </si>
  <si>
    <t>ibagué</t>
  </si>
  <si>
    <t>Torneos de fútbol (fútbol 5, fútbol sala o fútbol playa).;Partidos de baloncesto (3x3 o 5x5).;Aeróbicos o zumba (sesiones grupales).</t>
  </si>
  <si>
    <t>Juegos de mesa activos (ping-pong, tejo o juegos de precisión).;Juegos de integración (como carreras de obstáculos, relevos o juegos tradicionales colombianos).</t>
  </si>
  <si>
    <t>no se</t>
  </si>
  <si>
    <t>Lina Marcela Garzón Useche</t>
  </si>
  <si>
    <t>Comité de Cafeteros del Tolima</t>
  </si>
  <si>
    <t>Catalina</t>
  </si>
  <si>
    <t>Practicante universitaria</t>
  </si>
  <si>
    <t>catalina.varon@cafedecolombia.com.co</t>
  </si>
  <si>
    <t>sector primario</t>
  </si>
  <si>
    <t>Ibagué</t>
  </si>
  <si>
    <t>Juegos de integración (como carreras de obstáculos, relevos o juegos tradicionales colombianos).;Competencias por equipos con pruebas físicas y mentales.</t>
  </si>
  <si>
    <t xml:space="preserve">Alejandro Macías </t>
  </si>
  <si>
    <t>Coordinador GO</t>
  </si>
  <si>
    <t xml:space="preserve">go@pasamar.com.co </t>
  </si>
  <si>
    <t>85</t>
  </si>
  <si>
    <t xml:space="preserve">Transporte Y Logística </t>
  </si>
  <si>
    <t xml:space="preserve">Informales;Estructurados </t>
  </si>
  <si>
    <t>Lina garzon</t>
  </si>
  <si>
    <t xml:space="preserve">FEDERACION NACIONAL DE CAFETEROS-COMITE TOLIMA </t>
  </si>
  <si>
    <t>sebastian perez</t>
  </si>
  <si>
    <t xml:space="preserve">pasante </t>
  </si>
  <si>
    <t>sebastianpp.@hotamil.com</t>
  </si>
  <si>
    <t>agricola</t>
  </si>
  <si>
    <t>ibague</t>
  </si>
  <si>
    <t xml:space="preserve">. </t>
  </si>
  <si>
    <t xml:space="preserve">lina marcela garzon </t>
  </si>
  <si>
    <t xml:space="preserve">federacion nacional de cafeteros </t>
  </si>
  <si>
    <t xml:space="preserve">sebastian millan </t>
  </si>
  <si>
    <t xml:space="preserve">analista </t>
  </si>
  <si>
    <t>sebas.millan23@hotmail.com</t>
  </si>
  <si>
    <t>cafes especiales</t>
  </si>
  <si>
    <t xml:space="preserve">no se sabe </t>
  </si>
  <si>
    <t xml:space="preserve">lina marcela </t>
  </si>
  <si>
    <t xml:space="preserve">maria fernanda manrique </t>
  </si>
  <si>
    <t xml:space="preserve">aux. administrativa </t>
  </si>
  <si>
    <t>mafe-mm22@gmail.com</t>
  </si>
  <si>
    <t xml:space="preserve">agropecuario </t>
  </si>
  <si>
    <t xml:space="preserve">ibague </t>
  </si>
  <si>
    <t>Ninguna;.</t>
  </si>
  <si>
    <t xml:space="preserve">Martha Montaño </t>
  </si>
  <si>
    <t xml:space="preserve">Coordinadora Operaciones </t>
  </si>
  <si>
    <t>operaciones@pasamar.com.co</t>
  </si>
  <si>
    <t xml:space="preserve">Trans. Y Logistica </t>
  </si>
  <si>
    <t xml:space="preserve">lina garzon </t>
  </si>
  <si>
    <t xml:space="preserve">federacion nacional de cafeteros-comite tolima </t>
  </si>
  <si>
    <t xml:space="preserve">sebastian sanchez </t>
  </si>
  <si>
    <t xml:space="preserve">auxiliar de laboratorio cafes especiales  </t>
  </si>
  <si>
    <t>sebastians29@gmail.com</t>
  </si>
  <si>
    <t>Competencias por equipos con pruebas físicas y mentales.;Juegos de mesa activos (ping-pong, tejo o juegos de precisión).</t>
  </si>
  <si>
    <t>no se sabe</t>
  </si>
  <si>
    <t>lina garzon useche</t>
  </si>
  <si>
    <t>FEDERACIÓN NACIONAL DE CAFETEROS-TOLIMA</t>
  </si>
  <si>
    <t xml:space="preserve">VALENTINA CANO </t>
  </si>
  <si>
    <t>ASISTENTE JURIDICA</t>
  </si>
  <si>
    <t>V.cano1232@gmail.com</t>
  </si>
  <si>
    <t>Bailes típicos (combinados con ejercicio).;Ninguna</t>
  </si>
  <si>
    <t>Luis Miguel Vasquez  Bustos</t>
  </si>
  <si>
    <t>1013258006</t>
  </si>
  <si>
    <t>EMPANADA COMEMAS</t>
  </si>
  <si>
    <t>Betzabeth  Alfaro</t>
  </si>
  <si>
    <t>Oficios varios</t>
  </si>
  <si>
    <t>Betsaalfaro@gmail.com</t>
  </si>
  <si>
    <t>ALIMENTOS</t>
  </si>
  <si>
    <t>Luis Miguel Vasquez bustos</t>
  </si>
  <si>
    <t xml:space="preserve">Empanadas come más </t>
  </si>
  <si>
    <t xml:space="preserve">Karelis albornoz </t>
  </si>
  <si>
    <t xml:space="preserve">Oficios varios </t>
  </si>
  <si>
    <t xml:space="preserve"> karelisalbornoz6@gmail.com </t>
  </si>
  <si>
    <t xml:space="preserve">Alimentos </t>
  </si>
  <si>
    <t>Giovany Granada</t>
  </si>
  <si>
    <t xml:space="preserve">FEDERACIÓN NACIONAL DE CAFTEROS - COMITE TOLIMA </t>
  </si>
  <si>
    <t>GIOVANY GRANADA</t>
  </si>
  <si>
    <t>ABOGADO</t>
  </si>
  <si>
    <t>GIOVANY.GRANADA@GMAIL.COM</t>
  </si>
  <si>
    <t>AGRICOLA</t>
  </si>
  <si>
    <t>IABGUE-TOLIMA</t>
  </si>
  <si>
    <t>NO ESTABLECIDO</t>
  </si>
  <si>
    <t>LINA GARZON</t>
  </si>
  <si>
    <t xml:space="preserve">COMITE DE CAFETEROS </t>
  </si>
  <si>
    <t xml:space="preserve">JUANITA VALENCIA </t>
  </si>
  <si>
    <t>AUXILIAR ADM.</t>
  </si>
  <si>
    <t>JUANITAL23@GMAIL.COM</t>
  </si>
  <si>
    <t xml:space="preserve">AGRICOLA </t>
  </si>
  <si>
    <t>IBAGUE</t>
  </si>
  <si>
    <t>NO SE.</t>
  </si>
  <si>
    <t>Natalia Marcela Arriola Villadiego</t>
  </si>
  <si>
    <t>107018265</t>
  </si>
  <si>
    <t>Banco de Bogota</t>
  </si>
  <si>
    <t>Cristian Nicolas Garcia Palencia</t>
  </si>
  <si>
    <t>Cgarci5@bancodebogota.com.co</t>
  </si>
  <si>
    <t>40164</t>
  </si>
  <si>
    <t>Aeróbicos o zumba (sesiones grupales).;Yoga o pilates (en la oficina o al aire libre).;Torneos de fútbol (fútbol 5, fútbol sala o fútbol playa).;Torneos de voleibol (en cancha o playa).</t>
  </si>
  <si>
    <t>Talleres de nutrición y salud (combinados con actividad física).;Retos de fitness (como desafíos de pasos diarios o minutos de ejercicio).</t>
  </si>
  <si>
    <t>Vanessa</t>
  </si>
  <si>
    <t xml:space="preserve">Quintero </t>
  </si>
  <si>
    <t>Emtra SenC</t>
  </si>
  <si>
    <t>Brahyam Felipe Carreño Molina</t>
  </si>
  <si>
    <t>Asistente financiero</t>
  </si>
  <si>
    <t>brahyam.carreno@emtra.com.co</t>
  </si>
  <si>
    <t>198</t>
  </si>
  <si>
    <t>Funza</t>
  </si>
  <si>
    <t>100000</t>
  </si>
  <si>
    <t xml:space="preserve">1001219672 </t>
  </si>
  <si>
    <t>Soluciones Corporativas Integrales</t>
  </si>
  <si>
    <t xml:space="preserve">Yuleydis Calderón </t>
  </si>
  <si>
    <t>Asistente de Tesorería Senior</t>
  </si>
  <si>
    <t>yulicg1999@gmail.com</t>
  </si>
  <si>
    <t>Manufactura</t>
  </si>
  <si>
    <t>KM 2 Vía Siberia Funza Parque Industrial El Cacique</t>
  </si>
  <si>
    <t xml:space="preserve">Camilo Andrés Parrado </t>
  </si>
  <si>
    <t>1014478418</t>
  </si>
  <si>
    <t>Mehera sas</t>
  </si>
  <si>
    <t xml:space="preserve">Diana Vargas </t>
  </si>
  <si>
    <t>mehera_contable@joyce.com.co</t>
  </si>
  <si>
    <t>70</t>
  </si>
  <si>
    <t xml:space="preserve">Alimentos / Pastelería y Panaderia </t>
  </si>
  <si>
    <t>Torneos de fútbol (fútbol 5, fútbol sala o fútbol playa).;Aeróbicos o zumba (sesiones grupales).;Yoga o pilates (en la oficina o al aire libre).</t>
  </si>
  <si>
    <t>Cafam</t>
  </si>
  <si>
    <t xml:space="preserve">Deisy castillo </t>
  </si>
  <si>
    <t xml:space="preserve">Enfermera auxiliar </t>
  </si>
  <si>
    <t>Deisycastillo2312@gmail.com</t>
  </si>
  <si>
    <t>Más de 60</t>
  </si>
  <si>
    <t>Torneos de fútbol (fútbol 5, fútbol sala o fútbol playa).;Caminatas o senderismo (en parques naturales o rutas ecológicas).;Aeróbicos o zumba (sesiones grupales).;Danza</t>
  </si>
  <si>
    <t xml:space="preserve">Programas de acondicionamiento físico ;Talleres de nutrición y salud (combinados con actividad física).;Meditación y mindfulness </t>
  </si>
  <si>
    <t xml:space="preserve">TYL PASAMAR </t>
  </si>
  <si>
    <t>Jessika Triana</t>
  </si>
  <si>
    <t xml:space="preserve">Ejecutivo de Cuenta </t>
  </si>
  <si>
    <t>ejecutivodecuenta02@pasamar.com.co</t>
  </si>
  <si>
    <t xml:space="preserve">Logística </t>
  </si>
  <si>
    <t>Bogotá DC</t>
  </si>
  <si>
    <t>500.000</t>
  </si>
  <si>
    <t>EMTRA SENC</t>
  </si>
  <si>
    <t>Financiero senior</t>
  </si>
  <si>
    <t>CRISTIAN RAMIREZ</t>
  </si>
  <si>
    <t>CONCREMACK</t>
  </si>
  <si>
    <t>LINA CATOLICO NEIRA</t>
  </si>
  <si>
    <t>DIRECTOR TALENTO HUMANO</t>
  </si>
  <si>
    <t>dirtalentohumano@concremack.com</t>
  </si>
  <si>
    <t>CONSTRUCCION</t>
  </si>
  <si>
    <t>torneo futbol</t>
  </si>
  <si>
    <t>Geraldine Pineda Romero</t>
  </si>
  <si>
    <t>1015461400</t>
  </si>
  <si>
    <t>Inversiones Avanzando SAS</t>
  </si>
  <si>
    <t>Asistente de operaciónes</t>
  </si>
  <si>
    <t>geralfinepr@gmail.com</t>
  </si>
  <si>
    <t>Cl159# 21b 70</t>
  </si>
  <si>
    <t xml:space="preserve">María Alejandra cuestas </t>
  </si>
  <si>
    <t>1000941771</t>
  </si>
  <si>
    <t xml:space="preserve">CONSTRUYE JM SAS </t>
  </si>
  <si>
    <t xml:space="preserve">CONSTRUYE JM SAS HR </t>
  </si>
  <si>
    <t xml:space="preserve">Jefe de recursos humanos </t>
  </si>
  <si>
    <t>Noemail@gmail.com</t>
  </si>
  <si>
    <t>9</t>
  </si>
  <si>
    <t xml:space="preserve">Talleres de nutrición y salud (combinados con actividad física).;Meditación y mindfulness ;Programas de acondicionamiento físico </t>
  </si>
  <si>
    <t xml:space="preserve">María Alejandra cuestas moreno </t>
  </si>
  <si>
    <t xml:space="preserve">No responde </t>
  </si>
  <si>
    <t xml:space="preserve">Asistente de recursos humanos </t>
  </si>
  <si>
    <t xml:space="preserve">Noemail@gmail.com </t>
  </si>
  <si>
    <t xml:space="preserve">9 </t>
  </si>
  <si>
    <t xml:space="preserve">Ni idea </t>
  </si>
  <si>
    <t xml:space="preserve">Julian Camargo </t>
  </si>
  <si>
    <t>1001047300</t>
  </si>
  <si>
    <t xml:space="preserve">CONSTRUYE JM SAS Recursos humanos </t>
  </si>
  <si>
    <t xml:space="preserve">Analista de recursos humanos </t>
  </si>
  <si>
    <t>noemail@gmail.com</t>
  </si>
  <si>
    <t xml:space="preserve">Meditación y mindfulness ;Talleres de nutrición y salud (combinados con actividad física).;Programas de acondicionamiento físico </t>
  </si>
  <si>
    <t xml:space="preserve">No lo sé </t>
  </si>
  <si>
    <t xml:space="preserve">Técnico de nómina </t>
  </si>
  <si>
    <t>Juliana Guerrero</t>
  </si>
  <si>
    <t>1019020349</t>
  </si>
  <si>
    <t>CONSTRUYE JM SAS</t>
  </si>
  <si>
    <t>CONSTRUYE JM SAS HR</t>
  </si>
  <si>
    <t>Neomail@gamil.com</t>
  </si>
  <si>
    <t xml:space="preserve">Construye JM SAS recursos humanos </t>
  </si>
  <si>
    <t xml:space="preserve">Almacenista </t>
  </si>
  <si>
    <t>Asistente de gerencia</t>
  </si>
  <si>
    <t>Jefe de obra</t>
  </si>
  <si>
    <t>No conozco ese dato</t>
  </si>
  <si>
    <t xml:space="preserve">Jose Alberto Martínez </t>
  </si>
  <si>
    <t xml:space="preserve">Josem549@gmail.com </t>
  </si>
  <si>
    <t xml:space="preserve">Leidy Maritza Ávila Martínez </t>
  </si>
  <si>
    <t xml:space="preserve">Martha Martinez </t>
  </si>
  <si>
    <t xml:space="preserve">Auxiliar de operaciones </t>
  </si>
  <si>
    <t>marisa.13.2010@gmail.com</t>
  </si>
  <si>
    <t xml:space="preserve">100 en sede </t>
  </si>
  <si>
    <t xml:space="preserve">Entretenimiento </t>
  </si>
  <si>
    <t>Torneos de fútbol (fútbol 5, fútbol sala o fútbol playa).;Torneos de voleibol (en cancha o playa).;Partidos de baloncesto (3x3 o 5x5).;Caminatas o senderismo (en parques naturales o rutas ecológicas).;Yoga o pilates (en la oficina o al aire libre).;Aeróbicos o zumba (sesiones grupales).</t>
  </si>
  <si>
    <t>Programas de acondicionamiento físico ;Retos de fitness (como desafíos de pasos diarios o minutos de ejercicio).</t>
  </si>
  <si>
    <t>$10.000.000</t>
  </si>
  <si>
    <t xml:space="preserve">Alejandro Fagua </t>
  </si>
  <si>
    <t xml:space="preserve">Coordinador Masivos </t>
  </si>
  <si>
    <t>coordinacionmasivos@pasamar.com.co</t>
  </si>
  <si>
    <t xml:space="preserve">Transportes y logística </t>
  </si>
  <si>
    <t>Leidy avila1</t>
  </si>
  <si>
    <t xml:space="preserve">Santiago tenjo </t>
  </si>
  <si>
    <t xml:space="preserve">Aux piscina </t>
  </si>
  <si>
    <t>Santiagotenjo2000@gmail.com</t>
  </si>
  <si>
    <t>106</t>
  </si>
  <si>
    <t>Torneos de fútbol (fútbol 5, fútbol sala o fútbol playa).;Caminatas o senderismo (en parques naturales o rutas ecológicas).;Participación en carreras atléticas (5K, 10K u otras).;Yoga o pilates (en la oficina o al aire libre).;Aeróbicos o zumba (sesiones grupales).</t>
  </si>
  <si>
    <t>30000000</t>
  </si>
  <si>
    <t xml:space="preserve">Leidy avila </t>
  </si>
  <si>
    <t>C</t>
  </si>
  <si>
    <t>Francisco ayala</t>
  </si>
  <si>
    <t>Refilador</t>
  </si>
  <si>
    <t>Ayalafrancisco841@gmail.col</t>
  </si>
  <si>
    <t xml:space="preserve">Industrial </t>
  </si>
  <si>
    <t>Torneos de voleibol (en cancha o playa).;Torneos de fútbol (fútbol 5, fútbol sala o fútbol playa).;Partidos de baloncesto (3x3 o 5x5).;Caminatas o senderismo (en parques naturales o rutas ecológicas).;Participación en carreras atléticas (5K, 10K u otras).;Yoga o pilates (en la oficina o al aire libre).;Aeróbicos o zumba (sesiones grupales).</t>
  </si>
  <si>
    <t>Deportes extremos (rafting, escalada o canopy).;Juegos de integración (como carreras de obstáculos, relevos o juegos tradicionales colombianos).;Competencias por equipos con pruebas físicas y mentales.;Juegos de mesa activos (ping-pong, tejo o juegos de precisión).;Actividades acuáticas (kayak, paddleboarding o natación).;Bicicletadas (rutas urbanas o ciclopaseos).</t>
  </si>
  <si>
    <t>50000000</t>
  </si>
  <si>
    <t xml:space="preserve">Policia nacional </t>
  </si>
  <si>
    <t xml:space="preserve">Cesar Camilo ayala </t>
  </si>
  <si>
    <t>Patrullero</t>
  </si>
  <si>
    <t>Cesarcamiloayalazipa@gmail.com</t>
  </si>
  <si>
    <t>10000</t>
  </si>
  <si>
    <t>Público</t>
  </si>
  <si>
    <t xml:space="preserve">KAREN PERILLA </t>
  </si>
  <si>
    <t>1025521605</t>
  </si>
  <si>
    <t>MAX TECNOLOGIA</t>
  </si>
  <si>
    <t xml:space="preserve">Felipe Chavez </t>
  </si>
  <si>
    <t>economista</t>
  </si>
  <si>
    <t>felipchavez@gmail.com</t>
  </si>
  <si>
    <t>tecnologia</t>
  </si>
  <si>
    <t>bogota</t>
  </si>
  <si>
    <t>Geraldine Pineda</t>
  </si>
  <si>
    <t>Andres Unibio</t>
  </si>
  <si>
    <t>Empleado</t>
  </si>
  <si>
    <t>blackdragon625@hotmail.com</t>
  </si>
  <si>
    <t>Entretenimiento</t>
  </si>
  <si>
    <t xml:space="preserve">María Fernanda Téllez  </t>
  </si>
  <si>
    <t>1000624498</t>
  </si>
  <si>
    <t xml:space="preserve">  Centro comercial bulevar</t>
  </si>
  <si>
    <t>Sebastian Montes</t>
  </si>
  <si>
    <t>Analista de TI</t>
  </si>
  <si>
    <t>sebastian.w32@yahoo.com</t>
  </si>
  <si>
    <t>Propiedad horizontal</t>
  </si>
  <si>
    <t>Crowe Co SAS</t>
  </si>
  <si>
    <t>Daniela Vargas</t>
  </si>
  <si>
    <t>Asistente de Auditoría</t>
  </si>
  <si>
    <t>wvargas20676@universidadean.edu.co</t>
  </si>
  <si>
    <t>+450</t>
  </si>
  <si>
    <t>Servicios empresariales de auditoría, impuestos y consultoría</t>
  </si>
  <si>
    <t>Olimpiadas</t>
  </si>
  <si>
    <t>No tengo conocimiento</t>
  </si>
  <si>
    <t>María Fernanda Téllez</t>
  </si>
  <si>
    <t>Bulevar</t>
  </si>
  <si>
    <t xml:space="preserve">Maria Velazco </t>
  </si>
  <si>
    <t>Auxiliar</t>
  </si>
  <si>
    <t>mtevelss45@gmail.com</t>
  </si>
  <si>
    <t>Torneos de voleibol (en cancha o playa).;Torneos de fútbol (fútbol 5, fútbol sala o fútbol playa).</t>
  </si>
  <si>
    <t xml:space="preserve">Geraldine Pineda </t>
  </si>
  <si>
    <t>Inversiones Avanzando sas</t>
  </si>
  <si>
    <t>Gabriela Murcia</t>
  </si>
  <si>
    <t xml:space="preserve">Auxiliar de servicios generales </t>
  </si>
  <si>
    <t xml:space="preserve">SERQ223@HOTMAIL.COM </t>
  </si>
  <si>
    <t>Ningúna</t>
  </si>
  <si>
    <t>Mario Prieto</t>
  </si>
  <si>
    <t>1013644945</t>
  </si>
  <si>
    <t xml:space="preserve">Lulo Bank </t>
  </si>
  <si>
    <t>Giovany Buitrago</t>
  </si>
  <si>
    <t>Coordinador de Operaciones</t>
  </si>
  <si>
    <t>personal</t>
  </si>
  <si>
    <t>321</t>
  </si>
  <si>
    <t>Incentivó económico para que los empleados se inscriban a cualquier disciplina</t>
  </si>
  <si>
    <t>Horados de pausas activas programadas dentro de sus calendarios</t>
  </si>
  <si>
    <t>Meditación y mindfulness ;Talleres de nutrición y salud (combinados con actividad física).</t>
  </si>
  <si>
    <t>Cada área es libre de programar la actividad a realizar</t>
  </si>
  <si>
    <t>Por mi cargo no conozco la cifra</t>
  </si>
  <si>
    <t>Christian Galeano</t>
  </si>
  <si>
    <t>1007689032</t>
  </si>
  <si>
    <t>BP External Solutions</t>
  </si>
  <si>
    <t>Brigithe Pinilla</t>
  </si>
  <si>
    <t>Bpexternal@outlook.com</t>
  </si>
  <si>
    <t>14</t>
  </si>
  <si>
    <t>Solución de servicios</t>
  </si>
  <si>
    <t xml:space="preserve">Christian Galeano </t>
  </si>
  <si>
    <t>Bodytech</t>
  </si>
  <si>
    <t>Edwin Ordway</t>
  </si>
  <si>
    <t xml:space="preserve">Coordinador de seguridad </t>
  </si>
  <si>
    <t>Eordway@bodytech.com</t>
  </si>
  <si>
    <t>4000</t>
  </si>
  <si>
    <t xml:space="preserve">Salud y deportividad </t>
  </si>
  <si>
    <t>Torneos de fútbol (fútbol 5, fútbol sala o fútbol playa).;Caminatas o senderismo (en parques naturales o rutas ecológicas).;Participación en carreras atléticas (5K, 10K u otras).;Aeróbicos o zumba (sesiones grupales).</t>
  </si>
  <si>
    <t>Juegos de integración (como carreras de obstáculos, relevos o juegos tradicionales colombianos).;Bicicletadas (rutas urbanas o ciclopaseos).;Competencias por equipos con pruebas físicas y mentales.</t>
  </si>
  <si>
    <t xml:space="preserve">Geraldine Pineda Romero </t>
  </si>
  <si>
    <t>Inversiones avanzando SAS</t>
  </si>
  <si>
    <t xml:space="preserve">Andrés Olaya </t>
  </si>
  <si>
    <t>Roadie</t>
  </si>
  <si>
    <t>andresrobertociam@gmail.com</t>
  </si>
  <si>
    <t xml:space="preserve">Alejandro Jaramillo </t>
  </si>
  <si>
    <t>1071328510</t>
  </si>
  <si>
    <t>Bancolombia</t>
  </si>
  <si>
    <t xml:space="preserve">Sebastian Jaramillo </t>
  </si>
  <si>
    <t xml:space="preserve">Gerente de zona </t>
  </si>
  <si>
    <t>jhons.jaras@gmail.com</t>
  </si>
  <si>
    <t xml:space="preserve">Bancaria </t>
  </si>
  <si>
    <t>Sesquilé</t>
  </si>
  <si>
    <t xml:space="preserve">Alejandra Ferreira </t>
  </si>
  <si>
    <t>1018466722</t>
  </si>
  <si>
    <t>Teleperformance Colombia SA</t>
  </si>
  <si>
    <t>Juan Mellizo</t>
  </si>
  <si>
    <t xml:space="preserve">Manager de Selección </t>
  </si>
  <si>
    <t>pmellizo.94@gmail.com</t>
  </si>
  <si>
    <t>45000</t>
  </si>
  <si>
    <t>BPO</t>
  </si>
  <si>
    <t>Clases de defensa personal (karate, taekwondo o boxeo).;Meditación y mindfulness ;Talleres de nutrición y salud (combinados con actividad física).</t>
  </si>
  <si>
    <t>Alis Stefania Castro Verano</t>
  </si>
  <si>
    <t>1013101490</t>
  </si>
  <si>
    <t>Servicampo</t>
  </si>
  <si>
    <t>Camila Suarez</t>
  </si>
  <si>
    <t>Recursos humanos</t>
  </si>
  <si>
    <t>csuarez.scampo@gmail.com</t>
  </si>
  <si>
    <t>13</t>
  </si>
  <si>
    <t>Veterinaria</t>
  </si>
  <si>
    <t>Torneos de fútbol (fútbol 5, fútbol sala o fútbol playa).;Caminatas o senderismo (en parques naturales o rutas ecológicas).</t>
  </si>
  <si>
    <t>Johana Salamanca</t>
  </si>
  <si>
    <t>ENEL COLOMBIA S.A ESP</t>
  </si>
  <si>
    <t>JORGE ALBERTO TORRES DURAN</t>
  </si>
  <si>
    <t>Maintenance Services Solar Colombia &amp; CA Intern</t>
  </si>
  <si>
    <t>jorge.torresduran@enel.com</t>
  </si>
  <si>
    <t>60,359</t>
  </si>
  <si>
    <t>INDUSTRIA ENERGÉTICA</t>
  </si>
  <si>
    <t>Bogotá D.C.</t>
  </si>
  <si>
    <t>Torneos de fútbol (fútbol 5, fútbol sala o fútbol playa).;Aeróbicos o zumba (sesiones grupales).;Yoga o pilates (en la oficina o al aire libre).;Participación en carreras atléticas (5K, 10K u otras).</t>
  </si>
  <si>
    <t>Meditación y mindfulness ;Programas de acondicionamiento físico ;Retos de fitness (como desafíos de pasos diarios o minutos de ejercicio).;Talleres de nutrición y salud (combinados con actividad física).</t>
  </si>
  <si>
    <t>Bailes típicos (combinados con ejercicio).;Juegos tradicionales (golosa, yoyo o trompo).;Tejo corporativo</t>
  </si>
  <si>
    <t xml:space="preserve">Universidad Sergio arboleda </t>
  </si>
  <si>
    <t>Carlos Reyes</t>
  </si>
  <si>
    <t xml:space="preserve">Director seguridad </t>
  </si>
  <si>
    <t>Cavilar2@gmail.com</t>
  </si>
  <si>
    <t>JEIMY DANIELA CRUZ QUITIAN</t>
  </si>
  <si>
    <t>1000049252</t>
  </si>
  <si>
    <t>Activar Valores</t>
  </si>
  <si>
    <t>Alexandra</t>
  </si>
  <si>
    <t xml:space="preserve">Analista de Operaciones </t>
  </si>
  <si>
    <t>alexandra92038@gmail.com</t>
  </si>
  <si>
    <t>43</t>
  </si>
  <si>
    <t>Ninguna;Talleres de nutrición y salud (combinados con actividad física).</t>
  </si>
  <si>
    <t>Catalina Martinez</t>
  </si>
  <si>
    <t>1020837498</t>
  </si>
  <si>
    <t xml:space="preserve">Corpo sas </t>
  </si>
  <si>
    <t xml:space="preserve">Catalina Martinez </t>
  </si>
  <si>
    <t>catavila.12@gmail.com</t>
  </si>
  <si>
    <t>180</t>
  </si>
  <si>
    <t>10000492520</t>
  </si>
  <si>
    <t>Constructora bolivar</t>
  </si>
  <si>
    <t xml:space="preserve">Miguel Angel </t>
  </si>
  <si>
    <t>Asistiente de cartera</t>
  </si>
  <si>
    <t>bernalrojasmiguelangel@gmail.com</t>
  </si>
  <si>
    <t xml:space="preserve">Construccion </t>
  </si>
  <si>
    <t>No tengo el conocimiento</t>
  </si>
  <si>
    <t>PGD</t>
  </si>
  <si>
    <t>Michael villaizan</t>
  </si>
  <si>
    <t>Developer</t>
  </si>
  <si>
    <t>mike18117@gmail.com</t>
  </si>
  <si>
    <t>+50000</t>
  </si>
  <si>
    <t>publicidad</t>
  </si>
  <si>
    <t>Aeróbicos o zumba (sesiones grupales).;Yoga o pilates (en la oficina o al aire libre).;Participación en carreras atléticas (5K, 10K u otras).;Caminatas o senderismo (en parques naturales o rutas ecológicas).</t>
  </si>
  <si>
    <t>Programas de acondicionamiento físico ;Meditación y mindfulness ;Retos de fitness (como desafíos de pasos diarios o minutos de ejercicio).</t>
  </si>
  <si>
    <t xml:space="preserve">Jeimy daniela cruz quitian </t>
  </si>
  <si>
    <t>1000040252</t>
  </si>
  <si>
    <t>Temporizador sas</t>
  </si>
  <si>
    <t xml:space="preserve">Auxiliar contable </t>
  </si>
  <si>
    <t>Jdcruz@gmail.com</t>
  </si>
  <si>
    <t xml:space="preserve"> Contable</t>
  </si>
  <si>
    <t>No se</t>
  </si>
  <si>
    <t>Congreso de Colombia</t>
  </si>
  <si>
    <t>Andres David Quitian</t>
  </si>
  <si>
    <t>UTL</t>
  </si>
  <si>
    <t>andres.quitian@senado.gov.co</t>
  </si>
  <si>
    <t>mas de 200</t>
  </si>
  <si>
    <t>Politico</t>
  </si>
  <si>
    <t>NO SE</t>
  </si>
  <si>
    <t>Jeimy daniela cruz quitian</t>
  </si>
  <si>
    <t xml:space="preserve">Constructora bolivar </t>
  </si>
  <si>
    <t xml:space="preserve">Sergio Andres pinzon riaño </t>
  </si>
  <si>
    <t xml:space="preserve">Asistente cartera </t>
  </si>
  <si>
    <t>sanpinzon@poligran.edu.co</t>
  </si>
  <si>
    <t>Construccion</t>
  </si>
  <si>
    <t xml:space="preserve">Constructora Bolivar </t>
  </si>
  <si>
    <t xml:space="preserve">Juan Camilo Rico </t>
  </si>
  <si>
    <t xml:space="preserve">Asistente de cartera </t>
  </si>
  <si>
    <t>Camiloricog@constructorabolivar.com</t>
  </si>
  <si>
    <t xml:space="preserve">Constructor </t>
  </si>
  <si>
    <t>45,000,000</t>
  </si>
  <si>
    <t>CONSTRUCTORA BOLIVAR</t>
  </si>
  <si>
    <t>Gisell Ruiz</t>
  </si>
  <si>
    <t>Asistente Contable</t>
  </si>
  <si>
    <t>Shirly.ruiz@constructorabolivar.com</t>
  </si>
  <si>
    <t xml:space="preserve">Jeimy Daniela cruz </t>
  </si>
  <si>
    <t xml:space="preserve">Idime s.a </t>
  </si>
  <si>
    <t xml:space="preserve">Karol oliveros </t>
  </si>
  <si>
    <t xml:space="preserve">Empleado </t>
  </si>
  <si>
    <t>Oliverosquitianvalentina@gmail.com</t>
  </si>
  <si>
    <t xml:space="preserve">Chapinero </t>
  </si>
  <si>
    <t>3.000.000</t>
  </si>
  <si>
    <t xml:space="preserve">Suplos </t>
  </si>
  <si>
    <t xml:space="preserve">Nicole Quitian </t>
  </si>
  <si>
    <t xml:space="preserve">Auxiliar administrativa </t>
  </si>
  <si>
    <t>quitiangiraldonicoleandrea@gmail.com</t>
  </si>
  <si>
    <t xml:space="preserve">Tecnologico </t>
  </si>
  <si>
    <t xml:space="preserve">Jeimy Daniela Cruz Quitian </t>
  </si>
  <si>
    <t>Nexa</t>
  </si>
  <si>
    <t xml:space="preserve">Eurípides Quitian </t>
  </si>
  <si>
    <t xml:space="preserve">Técnico en mantenimiento de motos eléctricas </t>
  </si>
  <si>
    <t>euquitian@hotmail.com</t>
  </si>
  <si>
    <t xml:space="preserve">Motos eléctricas </t>
  </si>
  <si>
    <t>Variable categórica /DATOS BASE</t>
  </si>
  <si>
    <t>TABLA DE FRECUENCIAS</t>
  </si>
  <si>
    <t>Frecuencia absoluta</t>
  </si>
  <si>
    <t>Frecuencia relativa</t>
  </si>
  <si>
    <t>Frecuencia porcentual</t>
  </si>
  <si>
    <t>TOTAL</t>
  </si>
  <si>
    <t>Total</t>
  </si>
  <si>
    <t>¿Con que periodicidad se hacen las actividades deportivas?</t>
  </si>
  <si>
    <t>Variable NUMÉRICA /DATOS BASE</t>
  </si>
  <si>
    <t>Medidas de tendencia central</t>
  </si>
  <si>
    <t>Media/promedio</t>
  </si>
  <si>
    <t>mediana</t>
  </si>
  <si>
    <t>moda</t>
  </si>
  <si>
    <t>medidas de dispersión</t>
  </si>
  <si>
    <t>Varianza</t>
  </si>
  <si>
    <t>desviación estandar</t>
  </si>
  <si>
    <t>2 años</t>
  </si>
  <si>
    <t>1 año</t>
  </si>
  <si>
    <t>6 años</t>
  </si>
  <si>
    <t>3 millones</t>
  </si>
  <si>
    <t>1 millón</t>
  </si>
  <si>
    <t>5 millones</t>
  </si>
  <si>
    <t>10 millones</t>
  </si>
  <si>
    <t>Estructurados</t>
  </si>
  <si>
    <t>¿Qué tipo de deportes o actividades promueve? Eventos Especiales:</t>
  </si>
  <si>
    <t>Otras</t>
  </si>
  <si>
    <t>Clases de defensa personal (karate, taekwondo o boxeo).</t>
  </si>
  <si>
    <t>Programas de acondicionamiento físico</t>
  </si>
  <si>
    <t>Meditación y mindfulness</t>
  </si>
  <si>
    <t>Deportes extremos (rafting, escalada o canopy).</t>
  </si>
  <si>
    <t>Actividades acuáticas (kayak, paddleboarding o natación).</t>
  </si>
  <si>
    <t>Caminatas o senderismo (en parques naturales o rutas ecológicas).</t>
  </si>
  <si>
    <t>Partidos de baloncesto (3x3 o 5x5).</t>
  </si>
  <si>
    <t>RÍGIDOS</t>
  </si>
  <si>
    <t>Variable numérica / DATOS BASE</t>
  </si>
  <si>
    <t>Por favor manifieste su acuerdo o descauerdo con las siguientes afirmaciones:</t>
  </si>
  <si>
    <t>No de acuerdo ni en desacuerdo</t>
  </si>
  <si>
    <t>Por favor responda a las siguientes preguntas.</t>
  </si>
  <si>
    <t>Los líderes de la empresa fomentan y participan activamente en las actividades deportivas para motivar a los empleados</t>
  </si>
  <si>
    <t>Los líderes de la empresa promueven el equilibrio entre el trabajo y la actividad física como una prioridad para el bienestar de los empleados</t>
  </si>
  <si>
    <t>P 32 - 1</t>
  </si>
  <si>
    <t>P 32 - 2</t>
  </si>
  <si>
    <t>La participación en actividades deportivas corporativas ha mejorado la salud física de los empleados</t>
  </si>
  <si>
    <t>P 32 - 3</t>
  </si>
  <si>
    <t>El deporte corporativo ha contribuido a reducir el estrés y mejorar la salud mental de los trabajadores</t>
  </si>
  <si>
    <t>P 32 - 4</t>
  </si>
  <si>
    <t>Las actividades deportivas han fortalecido el sentido de pertenencia y el bienestar emocional de los empleados</t>
  </si>
  <si>
    <t>P 32 - 5</t>
  </si>
  <si>
    <t>P 32 - 6</t>
  </si>
  <si>
    <t>P 32 - 7</t>
  </si>
  <si>
    <t>Las actividades deportivas corporativas han mejorado la capacidad de los empleados para trabajar en equipo</t>
  </si>
  <si>
    <t>El deporte corporativo ha fortalecido la colaboración y la comunicación entre los diferentes departamentos o equipos de la empresa</t>
  </si>
  <si>
    <t>P 32 - 8</t>
  </si>
  <si>
    <t>P 32 - 9</t>
  </si>
  <si>
    <t>La participación en programas deportivos ha contribuido al desarrollo de habilidades de liderazgo y trabajo en equipo entre los empleados</t>
  </si>
  <si>
    <t>P 32 - 10</t>
  </si>
  <si>
    <t>La participación en actividades deportivas corporativas ha incrementado la productividad general de los empleados</t>
  </si>
  <si>
    <t>El deporte corporativo ha fomentado la creatividad y la generación de nuevas ideas entre los trabajadores?</t>
  </si>
  <si>
    <t>P 32 - 11</t>
  </si>
  <si>
    <t>Las actividades deportivas han contribuido a mejorar la concentración y la eficiencia en las tareas diarias de los empleados?</t>
  </si>
  <si>
    <t>Los programas deportivos han fortalecido el sentido de pertenencia y la identificación de los empleados con la empresa</t>
  </si>
  <si>
    <t>P 32 - 12</t>
  </si>
  <si>
    <t>P 32 - 13</t>
  </si>
  <si>
    <t>P 32 - 14</t>
  </si>
  <si>
    <t>La participación en programas deportivos ha fomentado un ambiente de inclusión y camaradería entre los trabajadores</t>
  </si>
  <si>
    <t>Los programas deportivos han fomentado la disciplina y la constancia entre los empleados</t>
  </si>
  <si>
    <t>P 32 - 15</t>
  </si>
  <si>
    <t>P 32 - 17</t>
  </si>
  <si>
    <t>Las actividades deportivas han fortalecido el sentido de compromiso y responsabilidad de los trabajadores hacia sus tareas y objetivos</t>
  </si>
  <si>
    <t>P 33 - 1</t>
  </si>
  <si>
    <t>La empresa ofrece horarios flexibles o tiempo dedicado para que los empleados participen en actividades deportivas</t>
  </si>
  <si>
    <t>La empresa promueve las actividades deportivas a través de comunicaciones internas y campañas de motivación</t>
  </si>
  <si>
    <t>P 33 - 2</t>
  </si>
  <si>
    <t>La empresa incentiva la participación de los empleados a través de reconocimientos, premios o incentivos</t>
  </si>
  <si>
    <t>P 33 - 3</t>
  </si>
  <si>
    <t>P 33 - 4</t>
  </si>
  <si>
    <t>La empresa facilita instalaciones adecuadas o alianzas con gimnasios o centros deportivos para fomentar la actividad física</t>
  </si>
  <si>
    <t>P 33 - 5</t>
  </si>
  <si>
    <t>P 33 - 6</t>
  </si>
  <si>
    <t>La empresa promueve un ambiente inclusivo, donde todos los empleados, independientemente de su condición física, se sientan motivados a participar</t>
  </si>
  <si>
    <t>La empresa involucra a los empleados en la planificación y organización de actividades deportivas para asegurar su interés y participación</t>
  </si>
  <si>
    <t>El deporte corporativo ha contribuido a mejorar la imagen de la empresa ante sus empleados, clientes y el público en general</t>
  </si>
  <si>
    <t>P 34 - 1</t>
  </si>
  <si>
    <t>P 34 - 2</t>
  </si>
  <si>
    <t>La participación de la empresa en eventos deportivos o patrocinios deportivos ha fortalecido su reputación como una organización comprometida con el bienestar y la salud</t>
  </si>
  <si>
    <t>El deporte corporativo ha ayudado a posicionar a la empresa como un lugar atractivo para trabajar, mejorando su employer branding</t>
  </si>
  <si>
    <t>Las actividades deportivas corporativas han generado una percepción positiva de la empresa en la comunidad y en los medios de comunicación</t>
  </si>
  <si>
    <t>P 34 - 3</t>
  </si>
  <si>
    <t>P 34 - 5</t>
  </si>
  <si>
    <t>El deporte corporativo ha servido como una herramienta efectiva para fortalecer la responsabilidad social empresarial (RSE) y la conexión con la comunidad</t>
  </si>
  <si>
    <t>El deporte corporativo ha contribuido a diferenciar a la empresa de sus competidores, resaltando su compromiso con el bienestar integral de sus empleados</t>
  </si>
  <si>
    <t>P 34 - 6</t>
  </si>
  <si>
    <t>P 35 - 1</t>
  </si>
  <si>
    <t>Las diferencias culturales dentro de la empresa afectan la participación de los empleados en los programas de deporte corporativo</t>
  </si>
  <si>
    <t xml:space="preserve">La falta de tiempo debido a la carga de trabajo es un obstáculo importante para que los empleados participen en actividades deportivas organizadas por la empresa </t>
  </si>
  <si>
    <t>P 35 - 2</t>
  </si>
  <si>
    <t>P 35 - 3</t>
  </si>
  <si>
    <t>La empresa ofrece un entorno inclusivo y motivador que fomenta la participación de todos los empleados, independientemente de su nivel de habilidad o interés en el deporte</t>
  </si>
  <si>
    <t xml:space="preserve">Los costos asociados con la implementación de programas de deporte corporativo representan una barrera significativa para su desarrollo y ejecución en la </t>
  </si>
  <si>
    <t>P 35 - 4</t>
  </si>
  <si>
    <t>P 35 - 5</t>
  </si>
  <si>
    <t>La empresa tiene suficientes recursos financieros para ofrecer una variedad de programas deportivos atractivos y accesibles para todos los empleados</t>
  </si>
  <si>
    <t>P 35 - 6</t>
  </si>
  <si>
    <t>Los programas de deporte corporativo reciben una asignación adecuada de recursos en comparación con otras iniciativas dentro de la empresa</t>
  </si>
  <si>
    <t>P 35 - 7</t>
  </si>
  <si>
    <t>Ofrecer incentivos (como recompensas o reconocimientos) aumentaría significativamente la motivación de los empleados para participar en los programas de deporte corporativo</t>
  </si>
  <si>
    <t>P 35 - 8</t>
  </si>
  <si>
    <t>Una mejor comunicación acerca de los beneficios del deporte corporativo podría reducir el escepticismo de los empleados hacia la participación en actividades deportivas</t>
  </si>
  <si>
    <t>P 35 - 9</t>
  </si>
  <si>
    <t>Si los líderes de la empresa participaran activamente en los programas deportivos, los empleados estarían más motivados a participar también</t>
  </si>
  <si>
    <t>La transición al trabajo remoto ha reducido la participación de los empleados en las actividades deportivas organizadas por la empresa</t>
  </si>
  <si>
    <t>P 35 - 10</t>
  </si>
  <si>
    <t>Los empleados están menos motivados para participar en actividades deportivas desde que se implementó el trabajo remoto</t>
  </si>
  <si>
    <t>La empresa ha ofrecido suficientes alternativas o modalidades virtuales para que los empleados participen en actividades deportivas durante el trabajo rem</t>
  </si>
  <si>
    <t>P 35 - 11</t>
  </si>
  <si>
    <t>P 35 - 12</t>
  </si>
  <si>
    <t>Repetida</t>
  </si>
  <si>
    <t>P 32 - 16 (repetida)</t>
  </si>
  <si>
    <t>P 32 - 17 (repetida)</t>
  </si>
  <si>
    <t>La participación en actividades deportivas ha promovido un ambiente de confianza y apoyo mutuo entre los trabjadores</t>
  </si>
  <si>
    <t>P 34 - 4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</si>
</sst>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42424"/>
      <name val="Segoe UI"/>
      <family val="2"/>
    </font>
    <font>
      <b/>
      <sz val="1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quotePrefix="1"/>
    <xf numFmtId="14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quotePrefix="1" applyNumberFormat="1"/>
    <xf numFmtId="0" fontId="0" fillId="0" borderId="1" xfId="0" applyFont="1" applyBorder="1"/>
    <xf numFmtId="0" fontId="0" fillId="2" borderId="1" xfId="0" applyFont="1" applyFill="1" applyBorder="1"/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/>
    <xf numFmtId="0" fontId="1" fillId="0" borderId="0" xfId="0" applyFont="1" applyAlignment="1">
      <alignment wrapText="1"/>
    </xf>
    <xf numFmtId="0" fontId="0" fillId="2" borderId="1" xfId="0" quotePrefix="1" applyFont="1" applyFill="1" applyBorder="1"/>
    <xf numFmtId="0" fontId="0" fillId="0" borderId="1" xfId="0" quotePrefix="1" applyFont="1" applyBorder="1"/>
    <xf numFmtId="0" fontId="0" fillId="0" borderId="2" xfId="0" applyFill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ill="1" applyBorder="1"/>
    <xf numFmtId="0" fontId="2" fillId="0" borderId="2" xfId="0" applyFont="1" applyBorder="1" applyAlignment="1">
      <alignment wrapText="1"/>
    </xf>
    <xf numFmtId="0" fontId="0" fillId="3" borderId="0" xfId="0" applyFill="1"/>
    <xf numFmtId="0" fontId="3" fillId="3" borderId="0" xfId="0" applyFont="1" applyFill="1" applyAlignment="1"/>
    <xf numFmtId="0" fontId="0" fillId="0" borderId="0" xfId="0" applyFill="1" applyAlignment="1">
      <alignment wrapText="1"/>
    </xf>
    <xf numFmtId="0" fontId="1" fillId="4" borderId="0" xfId="0" applyFont="1" applyFill="1" applyAlignment="1">
      <alignment wrapText="1"/>
    </xf>
    <xf numFmtId="0" fontId="1" fillId="10" borderId="0" xfId="0" applyFont="1" applyFill="1" applyAlignment="1">
      <alignment wrapText="1"/>
    </xf>
    <xf numFmtId="0" fontId="1" fillId="8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1" fillId="12" borderId="0" xfId="0" applyFont="1" applyFill="1" applyAlignment="1">
      <alignment wrapText="1"/>
    </xf>
    <xf numFmtId="0" fontId="1" fillId="9" borderId="0" xfId="0" applyFont="1" applyFill="1" applyAlignment="1">
      <alignment wrapText="1"/>
    </xf>
    <xf numFmtId="0" fontId="1" fillId="20" borderId="0" xfId="0" applyFont="1" applyFill="1" applyAlignment="1">
      <alignment wrapText="1"/>
    </xf>
    <xf numFmtId="0" fontId="1" fillId="18" borderId="0" xfId="0" applyFont="1" applyFill="1" applyAlignment="1">
      <alignment wrapText="1"/>
    </xf>
    <xf numFmtId="0" fontId="1" fillId="16" borderId="0" xfId="0" applyFont="1" applyFill="1" applyAlignment="1">
      <alignment wrapText="1"/>
    </xf>
    <xf numFmtId="0" fontId="1" fillId="15" borderId="0" xfId="0" applyFont="1" applyFill="1" applyAlignment="1">
      <alignment wrapText="1"/>
    </xf>
    <xf numFmtId="0" fontId="1" fillId="11" borderId="0" xfId="0" applyFont="1" applyFill="1" applyAlignment="1">
      <alignment wrapText="1"/>
    </xf>
    <xf numFmtId="0" fontId="1" fillId="14" borderId="0" xfId="0" applyFont="1" applyFill="1" applyAlignment="1">
      <alignment wrapText="1"/>
    </xf>
    <xf numFmtId="0" fontId="1" fillId="13" borderId="0" xfId="0" applyFont="1" applyFill="1" applyAlignment="1">
      <alignment wrapText="1"/>
    </xf>
    <xf numFmtId="0" fontId="1" fillId="21" borderId="0" xfId="0" applyFont="1" applyFill="1" applyAlignment="1">
      <alignment wrapText="1"/>
    </xf>
    <xf numFmtId="0" fontId="1" fillId="17" borderId="0" xfId="0" applyFont="1" applyFill="1" applyAlignment="1">
      <alignment wrapText="1"/>
    </xf>
    <xf numFmtId="0" fontId="1" fillId="19" borderId="0" xfId="0" applyFont="1" applyFill="1" applyAlignment="1">
      <alignment wrapText="1"/>
    </xf>
    <xf numFmtId="0" fontId="4" fillId="22" borderId="0" xfId="0" applyFont="1" applyFill="1"/>
    <xf numFmtId="0" fontId="0" fillId="22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2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5" fillId="11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0" fontId="3" fillId="21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0" fontId="3" fillId="17" borderId="0" xfId="0" applyFont="1" applyFill="1" applyAlignment="1">
      <alignment horizontal="center"/>
    </xf>
    <xf numFmtId="0" fontId="5" fillId="19" borderId="0" xfId="0" applyFont="1" applyFill="1" applyAlignment="1">
      <alignment horizontal="center"/>
    </xf>
    <xf numFmtId="0" fontId="3" fillId="19" borderId="0" xfId="0" applyFont="1" applyFill="1" applyAlignment="1">
      <alignment horizontal="center"/>
    </xf>
    <xf numFmtId="0" fontId="5" fillId="1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</cellXfs>
  <cellStyles count="1">
    <cellStyle name="Normal" xfId="0" builtinId="0"/>
  </cellStyles>
  <dxfs count="7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 12'!$A$2</c:f>
              <c:strCache>
                <c:ptCount val="1"/>
                <c:pt idx="0">
                  <c:v>LA MODALIDAD DE TRABAJO QUE TIENE LA EMPRESA ES 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63C-4811-AD62-A1564D43071D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63C-4811-AD62-A1564D43071D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63C-4811-AD62-A1564D43071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 12'!$C$3:$C$5</c:f>
              <c:strCache>
                <c:ptCount val="3"/>
                <c:pt idx="0">
                  <c:v>PRESENCIAL</c:v>
                </c:pt>
                <c:pt idx="1">
                  <c:v>REMOTA</c:v>
                </c:pt>
                <c:pt idx="2">
                  <c:v>HÍBRIDA</c:v>
                </c:pt>
              </c:strCache>
            </c:strRef>
          </c:cat>
          <c:val>
            <c:numRef>
              <c:f>'P 12'!$F$3:$F$5</c:f>
              <c:numCache>
                <c:formatCode>0.00</c:formatCode>
                <c:ptCount val="3"/>
                <c:pt idx="0">
                  <c:v>100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05-49C8-9C14-AAE3B673AE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Pregunta 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'P 21'!$A$2</c:f>
              <c:strCache>
                <c:ptCount val="1"/>
                <c:pt idx="0">
                  <c:v>¿Qué tipo de deportes o actividades promueve? Eventos Especiales: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21'!$C$3:$C$7</c:f>
              <c:strCache>
                <c:ptCount val="5"/>
                <c:pt idx="0">
                  <c:v>Olimpiadas corporativas</c:v>
                </c:pt>
                <c:pt idx="1">
                  <c:v>Día del deporte (una jornada dedicada a actividades físicas y recreativas).</c:v>
                </c:pt>
                <c:pt idx="2">
                  <c:v>Caminatas ecológicas (con enfoque en sostenibilidad y bienestar).</c:v>
                </c:pt>
                <c:pt idx="3">
                  <c:v>Voluntariado activo (combinar deporte con responsabilidad social, como limpieza de parques).</c:v>
                </c:pt>
                <c:pt idx="4">
                  <c:v>Otras</c:v>
                </c:pt>
              </c:strCache>
            </c:strRef>
          </c:cat>
          <c:val>
            <c:numRef>
              <c:f>'P 21'!$F$3:$F$7</c:f>
              <c:numCache>
                <c:formatCode>0.00</c:formatCode>
                <c:ptCount val="5"/>
                <c:pt idx="0">
                  <c:v>28.571428571428569</c:v>
                </c:pt>
                <c:pt idx="1">
                  <c:v>28.571428571428569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4C-4031-B33A-5097EFF32A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37533391"/>
        <c:axId val="737530895"/>
        <c:axId val="0"/>
      </c:bar3DChart>
      <c:catAx>
        <c:axId val="737533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7530895"/>
        <c:crosses val="autoZero"/>
        <c:auto val="1"/>
        <c:lblAlgn val="ctr"/>
        <c:lblOffset val="100"/>
        <c:noMultiLvlLbl val="0"/>
      </c:catAx>
      <c:valAx>
        <c:axId val="737530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7533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 22'!$A$2</c:f>
              <c:strCache>
                <c:ptCount val="1"/>
                <c:pt idx="0">
                  <c:v>Los programas de deporte corporativo son: 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E1E-4C63-A81E-3C75BC36D0AA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E1E-4C63-A81E-3C75BC36D0A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 22'!$E$3:$E$4</c:f>
              <c:strCache>
                <c:ptCount val="2"/>
                <c:pt idx="0">
                  <c:v>Estructurados</c:v>
                </c:pt>
                <c:pt idx="1">
                  <c:v>Informales</c:v>
                </c:pt>
              </c:strCache>
            </c:strRef>
          </c:cat>
          <c:val>
            <c:numRef>
              <c:f>'P 22'!$H$3:$H$4</c:f>
              <c:numCache>
                <c:formatCode>0.00</c:formatCode>
                <c:ptCount val="2"/>
                <c:pt idx="0">
                  <c:v>62.5</c:v>
                </c:pt>
                <c:pt idx="1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A0-448B-A616-433E60D964C2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Pregunta 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23'!$A$2</c:f>
              <c:strCache>
                <c:ptCount val="1"/>
                <c:pt idx="0">
                  <c:v>¿Cuánto tiempo lleva la empresa implementando programas de deporte corporativo? Por favor indique el tiempo en años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23'!$C$3:$C$5</c:f>
              <c:strCache>
                <c:ptCount val="3"/>
                <c:pt idx="0">
                  <c:v>1 año</c:v>
                </c:pt>
                <c:pt idx="1">
                  <c:v>2 años</c:v>
                </c:pt>
                <c:pt idx="2">
                  <c:v>6 años</c:v>
                </c:pt>
              </c:strCache>
            </c:strRef>
          </c:cat>
          <c:val>
            <c:numRef>
              <c:f>'P 23'!$F$3:$F$5</c:f>
              <c:numCache>
                <c:formatCode>0.00</c:formatCode>
                <c:ptCount val="3"/>
                <c:pt idx="0">
                  <c:v>57.142857142857139</c:v>
                </c:pt>
                <c:pt idx="1">
                  <c:v>28.571428571428569</c:v>
                </c:pt>
                <c:pt idx="2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4C-4C43-A94D-7ADBF7EA1EE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46441375"/>
        <c:axId val="646428479"/>
      </c:barChart>
      <c:catAx>
        <c:axId val="646441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6428479"/>
        <c:crosses val="autoZero"/>
        <c:auto val="1"/>
        <c:lblAlgn val="ctr"/>
        <c:lblOffset val="100"/>
        <c:noMultiLvlLbl val="0"/>
      </c:catAx>
      <c:valAx>
        <c:axId val="64642847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6441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 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 24'!$A$2</c:f>
              <c:strCache>
                <c:ptCount val="1"/>
                <c:pt idx="0">
                  <c:v>Los canales de comunicación que usa la organización para la difusión de estos programas son: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'P 24'!$C$3:$C$9</c:f>
              <c:strCache>
                <c:ptCount val="7"/>
                <c:pt idx="0">
                  <c:v>Correo electrónico</c:v>
                </c:pt>
                <c:pt idx="1">
                  <c:v>Boletines internos</c:v>
                </c:pt>
                <c:pt idx="2">
                  <c:v>Reuniones informativas</c:v>
                </c:pt>
                <c:pt idx="3">
                  <c:v>Anuncios en la intranet</c:v>
                </c:pt>
                <c:pt idx="4">
                  <c:v>Redes sociales de la organización</c:v>
                </c:pt>
                <c:pt idx="5">
                  <c:v>Carteles o avisos en la oficina</c:v>
                </c:pt>
                <c:pt idx="6">
                  <c:v>Comunicación directa con el personal encargado</c:v>
                </c:pt>
              </c:strCache>
            </c:strRef>
          </c:cat>
          <c:val>
            <c:numRef>
              <c:f>'P 24'!$F$3:$F$9</c:f>
              <c:numCache>
                <c:formatCode>0.00</c:formatCode>
                <c:ptCount val="7"/>
                <c:pt idx="0">
                  <c:v>28.571428571428569</c:v>
                </c:pt>
                <c:pt idx="1">
                  <c:v>0</c:v>
                </c:pt>
                <c:pt idx="2">
                  <c:v>28.571428571428569</c:v>
                </c:pt>
                <c:pt idx="3">
                  <c:v>0</c:v>
                </c:pt>
                <c:pt idx="4">
                  <c:v>0</c:v>
                </c:pt>
                <c:pt idx="5">
                  <c:v>42.857142857142854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5-497E-8BAF-C38AC6209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429871136"/>
        <c:axId val="429868640"/>
        <c:axId val="0"/>
      </c:bar3DChart>
      <c:catAx>
        <c:axId val="42987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9868640"/>
        <c:crosses val="autoZero"/>
        <c:auto val="1"/>
        <c:lblAlgn val="ctr"/>
        <c:lblOffset val="100"/>
        <c:noMultiLvlLbl val="0"/>
      </c:catAx>
      <c:valAx>
        <c:axId val="42986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987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 25'!$A$2</c:f>
              <c:strCache>
                <c:ptCount val="1"/>
                <c:pt idx="0">
                  <c:v>¿Ha crecido o disminuido la participación en los programas deportivos a lo largo del tiempo?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shade val="76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C9D-4A7F-94CE-53DD6AA7389F}"/>
              </c:ext>
            </c:extLst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9D-4A7F-94CE-53DD6AA7389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6C9D-4A7F-94CE-53DD6AA7389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C9D-4A7F-94CE-53DD6AA73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 25'!$C$3:$C$4</c:f>
              <c:strCache>
                <c:ptCount val="2"/>
                <c:pt idx="0">
                  <c:v>Crecido</c:v>
                </c:pt>
                <c:pt idx="1">
                  <c:v>Disminuido</c:v>
                </c:pt>
              </c:strCache>
            </c:strRef>
          </c:cat>
          <c:val>
            <c:numRef>
              <c:f>'P 25'!$F$3:$F$4</c:f>
              <c:numCache>
                <c:formatCode>0.00</c:formatCode>
                <c:ptCount val="2"/>
                <c:pt idx="0">
                  <c:v>57.142857142857139</c:v>
                </c:pt>
                <c:pt idx="1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9D-4A7F-94CE-53DD6AA7389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26'!$A$2</c:f>
              <c:strCache>
                <c:ptCount val="1"/>
                <c:pt idx="0">
                  <c:v>¿Cuánto presupuesto se destina a las actividades deportivas para los empleados? Por favor coloque la cifra en millones de pesos anuales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26'!$C$3:$C$7</c:f>
              <c:strCache>
                <c:ptCount val="5"/>
                <c:pt idx="0">
                  <c:v>1 millón</c:v>
                </c:pt>
                <c:pt idx="1">
                  <c:v>2 millones</c:v>
                </c:pt>
                <c:pt idx="2">
                  <c:v>3 millones</c:v>
                </c:pt>
                <c:pt idx="3">
                  <c:v>5 millones</c:v>
                </c:pt>
                <c:pt idx="4">
                  <c:v>10 millones</c:v>
                </c:pt>
              </c:strCache>
            </c:strRef>
          </c:cat>
          <c:val>
            <c:numRef>
              <c:f>'P 26'!$F$3:$F$7</c:f>
              <c:numCache>
                <c:formatCode>0.00</c:formatCode>
                <c:ptCount val="5"/>
                <c:pt idx="0">
                  <c:v>14.285714285714285</c:v>
                </c:pt>
                <c:pt idx="1">
                  <c:v>28.571428571428569</c:v>
                </c:pt>
                <c:pt idx="2">
                  <c:v>28.571428571428569</c:v>
                </c:pt>
                <c:pt idx="3">
                  <c:v>14.285714285714285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59-45AD-9DFD-04DCBEF96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34807295"/>
        <c:axId val="734808959"/>
      </c:barChart>
      <c:catAx>
        <c:axId val="7348072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4808959"/>
        <c:crosses val="autoZero"/>
        <c:auto val="1"/>
        <c:lblAlgn val="ctr"/>
        <c:lblOffset val="100"/>
        <c:noMultiLvlLbl val="0"/>
      </c:catAx>
      <c:valAx>
        <c:axId val="73480895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4807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 27'!$A$2</c:f>
              <c:strCache>
                <c:ptCount val="1"/>
                <c:pt idx="0">
                  <c:v>¿Con que periodicidad se hacen las actividades deportivas?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2597-4BF7-96B8-B292421F68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2597-4BF7-96B8-B292421F68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2597-4BF7-96B8-B292421F68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2597-4BF7-96B8-B292421F685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2597-4BF7-96B8-B292421F685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2597-4BF7-96B8-B292421F685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597-4BF7-96B8-B292421F685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2597-4BF7-96B8-B292421F685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2597-4BF7-96B8-B292421F685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2597-4BF7-96B8-B292421F685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597-4BF7-96B8-B292421F685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2597-4BF7-96B8-B292421F685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 27'!$C$3:$C$8</c:f>
              <c:strCache>
                <c:ptCount val="6"/>
                <c:pt idx="0">
                  <c:v>Diario</c:v>
                </c:pt>
                <c:pt idx="1">
                  <c:v>Semanal</c:v>
                </c:pt>
                <c:pt idx="2">
                  <c:v>Mensual</c:v>
                </c:pt>
                <c:pt idx="3">
                  <c:v>Trimestral</c:v>
                </c:pt>
                <c:pt idx="4">
                  <c:v>Semestral</c:v>
                </c:pt>
                <c:pt idx="5">
                  <c:v>Anual</c:v>
                </c:pt>
              </c:strCache>
            </c:strRef>
          </c:cat>
          <c:val>
            <c:numRef>
              <c:f>'P 27'!$F$3:$F$8</c:f>
              <c:numCache>
                <c:formatCode>0.00</c:formatCode>
                <c:ptCount val="6"/>
                <c:pt idx="0">
                  <c:v>0</c:v>
                </c:pt>
                <c:pt idx="1">
                  <c:v>28.571428571428569</c:v>
                </c:pt>
                <c:pt idx="2">
                  <c:v>14.285714285714285</c:v>
                </c:pt>
                <c:pt idx="3">
                  <c:v>28.571428571428569</c:v>
                </c:pt>
                <c:pt idx="4">
                  <c:v>14.285714285714285</c:v>
                </c:pt>
                <c:pt idx="5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97-4BF7-96B8-B292421F685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'P 28'!$A$2</c:f>
              <c:strCache>
                <c:ptCount val="1"/>
                <c:pt idx="0">
                  <c:v>¿La empresa financia los programas deportivos completamente, o se espera que los empleados contribuyan?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85F-4784-BAAA-95A791521E98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85F-4784-BAAA-95A791521E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 28'!$C$3:$C$4</c:f>
              <c:strCache>
                <c:ptCount val="2"/>
                <c:pt idx="0">
                  <c:v>Los financia completamente</c:v>
                </c:pt>
                <c:pt idx="1">
                  <c:v>Los empleados contribuyen</c:v>
                </c:pt>
              </c:strCache>
            </c:strRef>
          </c:cat>
          <c:val>
            <c:numRef>
              <c:f>'P 28'!$F$3:$F$4</c:f>
              <c:numCache>
                <c:formatCode>0.00</c:formatCode>
                <c:ptCount val="2"/>
                <c:pt idx="0">
                  <c:v>85.714285714285708</c:v>
                </c:pt>
                <c:pt idx="1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5D-4B2A-9378-B31F5462CBF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 29'!$A$2</c:f>
              <c:strCache>
                <c:ptCount val="1"/>
                <c:pt idx="0">
                  <c:v>¿La alta dirección está comprometida con la promoción de la actividad física entre los empleados?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18D-4CCF-880E-8A74F1FD485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18D-4CCF-880E-8A74F1FD48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 29'!$C$3:$C$4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 29'!$F$3:$F$4</c:f>
              <c:numCache>
                <c:formatCode>0.00</c:formatCode>
                <c:ptCount val="2"/>
                <c:pt idx="0">
                  <c:v>28.571428571428569</c:v>
                </c:pt>
                <c:pt idx="1">
                  <c:v>71.428571428571431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34-41D5-9DD8-12831950E96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 30'!$A$2</c:f>
              <c:strCache>
                <c:ptCount val="1"/>
                <c:pt idx="0">
                  <c:v>¿Los líderes impulsan activamente estos programas como una parte integral de la cultura empresarial?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85C-4353-9151-7557B6AA4D4C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85C-4353-9151-7557B6AA4D4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 30'!$C$3:$C$4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 30'!$F$3:$F$4</c:f>
              <c:numCache>
                <c:formatCode>0.00</c:formatCode>
                <c:ptCount val="2"/>
                <c:pt idx="0">
                  <c:v>42.857142857142854</c:v>
                </c:pt>
                <c:pt idx="1">
                  <c:v>57.142857142857139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26-4BA7-B586-2AF76220851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'P 13'!$A$2</c:f>
              <c:strCache>
                <c:ptCount val="1"/>
                <c:pt idx="0">
                  <c:v>LOS HORARIOS DE LA EMPRESA SON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9C-423D-983D-8A7C92AA9B13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9C-423D-983D-8A7C92AA9B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 13'!$C$3:$C$4</c:f>
              <c:strCache>
                <c:ptCount val="2"/>
                <c:pt idx="0">
                  <c:v>RÍGIDOS</c:v>
                </c:pt>
                <c:pt idx="1">
                  <c:v>FLEXIBLES</c:v>
                </c:pt>
              </c:strCache>
            </c:strRef>
          </c:cat>
          <c:val>
            <c:numRef>
              <c:f>'P 13'!$F$3:$F$4</c:f>
              <c:numCache>
                <c:formatCode>0.00</c:formatCode>
                <c:ptCount val="2"/>
                <c:pt idx="0">
                  <c:v>42.857142857142854</c:v>
                </c:pt>
                <c:pt idx="1">
                  <c:v>57.142857142857139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66-4DB1-9A01-F0AED59140F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 31'!$A$2</c:f>
              <c:strCache>
                <c:ptCount val="1"/>
                <c:pt idx="0">
                  <c:v>¿La empresa realiza encuestas internas para medir la satisfacción de los empleados con respecto a los programas deportivos?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C8-4F53-8C4E-F601CAE012FF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C8-4F53-8C4E-F601CAE012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 31'!$C$3:$C$4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 31'!$F$3:$F$4</c:f>
              <c:numCache>
                <c:formatCode>0.00</c:formatCode>
                <c:ptCount val="2"/>
                <c:pt idx="0">
                  <c:v>42.857142857142854</c:v>
                </c:pt>
                <c:pt idx="1">
                  <c:v>57.142857142857139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EB-43E6-8240-D6F62A3C391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32'!$B$4</c:f>
              <c:strCache>
                <c:ptCount val="1"/>
                <c:pt idx="0">
                  <c:v>Los líderes de la empresa fomentan y participan activamente en las actividades deportivas para motivar a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32'!$G$4:$G$8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C6-4884-85F1-C4071519D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00574639"/>
        <c:axId val="1700572143"/>
      </c:barChart>
      <c:catAx>
        <c:axId val="17005746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572143"/>
        <c:crosses val="autoZero"/>
        <c:auto val="1"/>
        <c:lblAlgn val="ctr"/>
        <c:lblOffset val="100"/>
        <c:noMultiLvlLbl val="0"/>
      </c:catAx>
      <c:valAx>
        <c:axId val="17005721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574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32 - 2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32'!$I$4</c:f>
              <c:strCache>
                <c:ptCount val="1"/>
                <c:pt idx="0">
                  <c:v>Los líderes de la empresa promueven el equilibrio entre el trabajo y la actividad física como una prioridad para el bienestar de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32'!$K$4:$K$8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32'!$N$4:$N$8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F6-4697-A69D-4DF4FB5AD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5705951"/>
        <c:axId val="1615710527"/>
      </c:barChart>
      <c:catAx>
        <c:axId val="16157059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710527"/>
        <c:crosses val="autoZero"/>
        <c:auto val="1"/>
        <c:lblAlgn val="ctr"/>
        <c:lblOffset val="100"/>
        <c:noMultiLvlLbl val="0"/>
      </c:catAx>
      <c:valAx>
        <c:axId val="1615710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705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32'!$P$4</c:f>
              <c:strCache>
                <c:ptCount val="1"/>
                <c:pt idx="0">
                  <c:v>La participación en actividades deportivas corporativas ha mejorado la salud física de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32'!$R$4:$R$8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32'!$U$4:$U$8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7D-4118-AD92-11A91D0C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2739519"/>
        <c:axId val="1622740767"/>
      </c:barChart>
      <c:catAx>
        <c:axId val="16227395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740767"/>
        <c:crosses val="autoZero"/>
        <c:auto val="1"/>
        <c:lblAlgn val="ctr"/>
        <c:lblOffset val="100"/>
        <c:noMultiLvlLbl val="0"/>
      </c:catAx>
      <c:valAx>
        <c:axId val="16227407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739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32 - 4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32'!$W$4</c:f>
              <c:strCache>
                <c:ptCount val="1"/>
                <c:pt idx="0">
                  <c:v>El deporte corporativo ha contribuido a reducir el estrés y mejorar la salud mental de los trabajadores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32'!$Y$4:$Y$8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32'!$AB$4:$AB$8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57.142857142857139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05-4C77-A39B-62930315E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5698463"/>
        <c:axId val="1615703039"/>
      </c:barChart>
      <c:catAx>
        <c:axId val="1615698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703039"/>
        <c:crosses val="autoZero"/>
        <c:auto val="1"/>
        <c:lblAlgn val="ctr"/>
        <c:lblOffset val="100"/>
        <c:noMultiLvlLbl val="0"/>
      </c:catAx>
      <c:valAx>
        <c:axId val="1615703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98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32 -5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32'!$AD$4</c:f>
              <c:strCache>
                <c:ptCount val="1"/>
                <c:pt idx="0">
                  <c:v>Las actividades deportivas han fortalecido el sentido de pertenencia y el bienestar emocional de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32'!$AF$4:$AF$8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32'!$AI$4:$AI$8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CD-411A-9ED2-647FC7EC5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0425439"/>
        <c:axId val="1620428351"/>
      </c:barChart>
      <c:catAx>
        <c:axId val="16204254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0428351"/>
        <c:crosses val="autoZero"/>
        <c:auto val="1"/>
        <c:lblAlgn val="ctr"/>
        <c:lblOffset val="100"/>
        <c:noMultiLvlLbl val="0"/>
      </c:catAx>
      <c:valAx>
        <c:axId val="16204283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0425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32'!$AK$4</c:f>
              <c:strCache>
                <c:ptCount val="1"/>
                <c:pt idx="0">
                  <c:v>Las actividades deportivas corporativas han mejorado la capacidad de los empleados para trabajar en equipo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32'!$AM$4:$AM$8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32'!$AP$4:$AP$8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71.428571428571431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A9-4B1B-819F-C6F0521DB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95230287"/>
        <c:axId val="1695229039"/>
      </c:barChart>
      <c:catAx>
        <c:axId val="16952302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5229039"/>
        <c:crosses val="autoZero"/>
        <c:auto val="1"/>
        <c:lblAlgn val="ctr"/>
        <c:lblOffset val="100"/>
        <c:noMultiLvlLbl val="0"/>
      </c:catAx>
      <c:valAx>
        <c:axId val="1695229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5230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32 - 7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32'!$AR$4</c:f>
              <c:strCache>
                <c:ptCount val="1"/>
                <c:pt idx="0">
                  <c:v>El deporte corporativo ha fortalecido la colaboración y la comunicación entre los diferentes departamentos o equipos de la empresa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32'!$AT$4:$AT$8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32'!$AW$4:$AW$8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71.428571428571431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AB-4C10-BD89-9BE4D2D0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4197615"/>
        <c:axId val="1614200111"/>
      </c:barChart>
      <c:catAx>
        <c:axId val="16141976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200111"/>
        <c:crosses val="autoZero"/>
        <c:auto val="1"/>
        <c:lblAlgn val="ctr"/>
        <c:lblOffset val="100"/>
        <c:noMultiLvlLbl val="0"/>
      </c:catAx>
      <c:valAx>
        <c:axId val="161420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197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32'!$BF$4</c:f>
              <c:strCache>
                <c:ptCount val="1"/>
                <c:pt idx="0">
                  <c:v>La participación en programas deportivos ha contribuido al desarrollo de habilidades de liderazgo y trabajo en equipo entre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32'!$BH$4:$BH$8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32'!$BK$4:$BK$8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28.571428571428569</c:v>
                </c:pt>
                <c:pt idx="3">
                  <c:v>42.857142857142854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8E-458C-89CB-735DED30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96613119"/>
        <c:axId val="1796614783"/>
      </c:barChart>
      <c:catAx>
        <c:axId val="17966131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6614783"/>
        <c:crosses val="autoZero"/>
        <c:auto val="1"/>
        <c:lblAlgn val="ctr"/>
        <c:lblOffset val="100"/>
        <c:noMultiLvlLbl val="0"/>
      </c:catAx>
      <c:valAx>
        <c:axId val="17966147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6613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Preguntas</a:t>
            </a:r>
            <a:r>
              <a:rPr lang="en-US" baseline="0"/>
              <a:t> 32-10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32'!$BM$4</c:f>
              <c:strCache>
                <c:ptCount val="1"/>
                <c:pt idx="0">
                  <c:v>La participación en actividades deportivas corporativas ha incrementado la productividad general de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32'!$BO$4:$BO$8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32'!$BR$4:$BR$8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AA-4652-9DD3-9C6ADE45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09083599"/>
        <c:axId val="1609083183"/>
      </c:barChart>
      <c:catAx>
        <c:axId val="16090835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9083183"/>
        <c:crosses val="autoZero"/>
        <c:auto val="1"/>
        <c:lblAlgn val="ctr"/>
        <c:lblOffset val="100"/>
        <c:noMultiLvlLbl val="0"/>
      </c:catAx>
      <c:valAx>
        <c:axId val="1609083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9083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 14'!$A$2</c:f>
              <c:strCache>
                <c:ptCount val="1"/>
                <c:pt idx="0">
                  <c:v>¿La empresa tiene políticas formales sobre hábitos de vida saludable, bienestar físico y mental de los empleados? Esto podría incluir programas de salud, ejercicio y apoyo psicológico.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7904-45CC-844A-492F65D27E3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904-45CC-844A-492F65D27E3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7904-45CC-844A-492F65D27E3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904-45CC-844A-492F65D27E3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 14'!$C$3:$C$4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 14'!$F$3:$F$4</c:f>
              <c:numCache>
                <c:formatCode>0.00</c:formatCode>
                <c:ptCount val="2"/>
                <c:pt idx="0">
                  <c:v>14.285714285714285</c:v>
                </c:pt>
                <c:pt idx="1">
                  <c:v>85.714285714285708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04-45CC-844A-492F65D27E3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32'!$BT$4</c:f>
              <c:strCache>
                <c:ptCount val="1"/>
                <c:pt idx="0">
                  <c:v>El deporte corporativo ha fomentado la creatividad y la generación de nuevas ideas entre los trabajadores?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32'!$BV$4:$BV$8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32'!$BY$4:$BY$8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203-45E9-9987-CC2009F1C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4187887"/>
        <c:axId val="1614189135"/>
      </c:barChart>
      <c:catAx>
        <c:axId val="16141878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189135"/>
        <c:crosses val="autoZero"/>
        <c:auto val="1"/>
        <c:lblAlgn val="ctr"/>
        <c:lblOffset val="100"/>
        <c:noMultiLvlLbl val="0"/>
      </c:catAx>
      <c:valAx>
        <c:axId val="1614189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1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32'!$CA$4</c:f>
              <c:strCache>
                <c:ptCount val="1"/>
                <c:pt idx="0">
                  <c:v>Las actividades deportivas han contribuido a mejorar la concentración y la eficiencia en las tareas diarias de los empleados?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32'!$CC$4:$CC$8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32'!$CF$4:$CF$8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6E-4C0C-9360-F38652DB7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3747967"/>
        <c:axId val="1593745471"/>
      </c:barChart>
      <c:catAx>
        <c:axId val="15937479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3745471"/>
        <c:crosses val="autoZero"/>
        <c:auto val="1"/>
        <c:lblAlgn val="ctr"/>
        <c:lblOffset val="100"/>
        <c:noMultiLvlLbl val="0"/>
      </c:catAx>
      <c:valAx>
        <c:axId val="1593745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3747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32'!$CH$4</c:f>
              <c:strCache>
                <c:ptCount val="1"/>
                <c:pt idx="0">
                  <c:v>Los programas deportivos han fortalecido el sentido de pertenencia y la identificación de los empleados con la empresa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32'!$CJ$4:$CJ$8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32'!$CM$4:$CM$8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71.428571428571431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B6-4449-B196-AFA34B634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5710943"/>
        <c:axId val="1615697215"/>
      </c:barChart>
      <c:catAx>
        <c:axId val="16157109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97215"/>
        <c:crosses val="autoZero"/>
        <c:auto val="1"/>
        <c:lblAlgn val="ctr"/>
        <c:lblOffset val="100"/>
        <c:noMultiLvlLbl val="0"/>
      </c:catAx>
      <c:valAx>
        <c:axId val="1615697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710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32'!$CO$4</c:f>
              <c:strCache>
                <c:ptCount val="1"/>
                <c:pt idx="0">
                  <c:v>La participación en programas deportivos ha fomentado un ambiente de inclusión y camaradería entre los trabajadores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32'!$CQ$4:$CQ$8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32'!$CT$4:$CT$8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21.428571428571427</c:v>
                </c:pt>
                <c:pt idx="3">
                  <c:v>50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77-42E8-9043-ECA53654F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7467855"/>
        <c:axId val="1847470351"/>
      </c:barChart>
      <c:catAx>
        <c:axId val="18474678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7470351"/>
        <c:crosses val="autoZero"/>
        <c:auto val="1"/>
        <c:lblAlgn val="ctr"/>
        <c:lblOffset val="100"/>
        <c:noMultiLvlLbl val="0"/>
      </c:catAx>
      <c:valAx>
        <c:axId val="18474703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7467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32'!$CV$4</c:f>
              <c:strCache>
                <c:ptCount val="1"/>
                <c:pt idx="0">
                  <c:v>Los programas deportivos han fomentado la disciplina y la constancia entre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32'!$CX$4:$CX$8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32'!$DA$4:$DA$8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28.571428571428569</c:v>
                </c:pt>
                <c:pt idx="3">
                  <c:v>50</c:v>
                </c:pt>
                <c:pt idx="4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9D-4B06-8AFA-0C0F3CFA2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7408799"/>
        <c:axId val="1847410879"/>
      </c:barChart>
      <c:catAx>
        <c:axId val="18474087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7410879"/>
        <c:crosses val="autoZero"/>
        <c:auto val="1"/>
        <c:lblAlgn val="ctr"/>
        <c:lblOffset val="100"/>
        <c:noMultiLvlLbl val="0"/>
      </c:catAx>
      <c:valAx>
        <c:axId val="1847410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7408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32'!$DC$4</c:f>
              <c:strCache>
                <c:ptCount val="1"/>
                <c:pt idx="0">
                  <c:v>La participación en programas deportivos ha fomentado un ambiente de inclusión y camaradería entre los trabajadores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32'!$DE$4:$DE$8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32'!$DH$4:$DH$8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28.571428571428569</c:v>
                </c:pt>
                <c:pt idx="3">
                  <c:v>42.857142857142854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B1-400B-920B-A2A7E9EC7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00571727"/>
        <c:axId val="1700575887"/>
      </c:barChart>
      <c:catAx>
        <c:axId val="17005717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575887"/>
        <c:crosses val="autoZero"/>
        <c:auto val="1"/>
        <c:lblAlgn val="ctr"/>
        <c:lblOffset val="100"/>
        <c:noMultiLvlLbl val="0"/>
      </c:catAx>
      <c:valAx>
        <c:axId val="170057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571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32-17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32'!$DJ$4</c:f>
              <c:strCache>
                <c:ptCount val="1"/>
                <c:pt idx="0">
                  <c:v>Los programas deportivos han fomentado la disciplina y la constancia entre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32'!$DL$4:$DL$8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32'!$DO$4:$DO$8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42.857142857142854</c:v>
                </c:pt>
                <c:pt idx="3">
                  <c:v>42.857142857142854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0A-4609-B2B7-F15067CAE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00716815"/>
        <c:axId val="1700718895"/>
      </c:barChart>
      <c:catAx>
        <c:axId val="1700716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718895"/>
        <c:crosses val="autoZero"/>
        <c:auto val="1"/>
        <c:lblAlgn val="ctr"/>
        <c:lblOffset val="100"/>
        <c:noMultiLvlLbl val="0"/>
      </c:catAx>
      <c:valAx>
        <c:axId val="1700718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71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32-18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32'!$DQ$4</c:f>
              <c:strCache>
                <c:ptCount val="1"/>
                <c:pt idx="0">
                  <c:v>Las actividades deportivas han fortalecido el sentido de compromiso y responsabilidad de los trabajadores hacia sus tareas y objetivos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32'!$DS$4:$DS$8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32'!$DV$4:$DV$8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28.571428571428569</c:v>
                </c:pt>
                <c:pt idx="3">
                  <c:v>28.571428571428569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40-40C2-B72E-AD3497A0C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4190383"/>
        <c:axId val="1614190799"/>
      </c:barChart>
      <c:catAx>
        <c:axId val="16141903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190799"/>
        <c:crosses val="autoZero"/>
        <c:auto val="1"/>
        <c:lblAlgn val="ctr"/>
        <c:lblOffset val="100"/>
        <c:noMultiLvlLbl val="0"/>
      </c:catAx>
      <c:valAx>
        <c:axId val="1614190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190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32-8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32'!$AY$4</c:f>
              <c:strCache>
                <c:ptCount val="1"/>
                <c:pt idx="0">
                  <c:v>La participación en actividades deportivas ha promovido un ambiente de confianza y apoyo mutuo entre los trabjadores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32'!$BA$4:$BA$8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32'!$BD$4:$BD$8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71.428571428571431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D0-4451-BF28-29513660E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4198031"/>
        <c:axId val="1614199279"/>
      </c:barChart>
      <c:catAx>
        <c:axId val="16141980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199279"/>
        <c:crosses val="autoZero"/>
        <c:auto val="1"/>
        <c:lblAlgn val="ctr"/>
        <c:lblOffset val="100"/>
        <c:noMultiLvlLbl val="0"/>
      </c:catAx>
      <c:valAx>
        <c:axId val="1614199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198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88614547802547"/>
          <c:y val="0.51596160960850157"/>
          <c:w val="0.742901214781585"/>
          <c:h val="0.4704990434565242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'P 32'!$B$4</c:f>
              <c:strCache>
                <c:ptCount val="1"/>
                <c:pt idx="0">
                  <c:v>Los líderes de la empresa fomentan y participan activamente en las actividades deportivas para motivar a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32'!$G$4:$G$8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7D-4501-B567-EBD0BA9F7A96}"/>
            </c:ext>
          </c:extLst>
        </c:ser>
        <c:ser>
          <c:idx val="1"/>
          <c:order val="1"/>
          <c:tx>
            <c:strRef>
              <c:f>'P 32'!$I$4</c:f>
              <c:strCache>
                <c:ptCount val="1"/>
                <c:pt idx="0">
                  <c:v>Los líderes de la empresa promueven el equilibrio entre el trabajo y la actividad física como una prioridad para el bienestar de los empleados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32'!$N$4:$N$8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7D-4501-B567-EBD0BA9F7A96}"/>
            </c:ext>
          </c:extLst>
        </c:ser>
        <c:ser>
          <c:idx val="2"/>
          <c:order val="2"/>
          <c:tx>
            <c:strRef>
              <c:f>'P 32'!$P$4</c:f>
              <c:strCache>
                <c:ptCount val="1"/>
                <c:pt idx="0">
                  <c:v>La participación en actividades deportivas corporativas ha mejorado la salud física de los empleados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32'!$U$4:$U$8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7D-4501-B567-EBD0BA9F7A96}"/>
            </c:ext>
          </c:extLst>
        </c:ser>
        <c:ser>
          <c:idx val="3"/>
          <c:order val="3"/>
          <c:tx>
            <c:strRef>
              <c:f>'P 32'!$W$4</c:f>
              <c:strCache>
                <c:ptCount val="1"/>
                <c:pt idx="0">
                  <c:v>El deporte corporativo ha contribuido a reducir el estrés y mejorar la salud mental de los trabajadores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32'!$AB$4:$AB$8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57.142857142857139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7D-4501-B567-EBD0BA9F7A96}"/>
            </c:ext>
          </c:extLst>
        </c:ser>
        <c:ser>
          <c:idx val="4"/>
          <c:order val="4"/>
          <c:tx>
            <c:strRef>
              <c:f>'P 32'!$AD$4</c:f>
              <c:strCache>
                <c:ptCount val="1"/>
                <c:pt idx="0">
                  <c:v>Las actividades deportivas han fortalecido el sentido de pertenencia y el bienestar emocional de los empleados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32'!$AI$4:$AI$8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7D-4501-B567-EBD0BA9F7A96}"/>
            </c:ext>
          </c:extLst>
        </c:ser>
        <c:ser>
          <c:idx val="5"/>
          <c:order val="5"/>
          <c:tx>
            <c:strRef>
              <c:f>'P 32'!$AK$4</c:f>
              <c:strCache>
                <c:ptCount val="1"/>
                <c:pt idx="0">
                  <c:v>Las actividades deportivas corporativas han mejorado la capacidad de los empleados para trabajar en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32'!$AP$4:$AP$8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71.428571428571431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7D-4501-B567-EBD0BA9F7A96}"/>
            </c:ext>
          </c:extLst>
        </c:ser>
        <c:ser>
          <c:idx val="6"/>
          <c:order val="6"/>
          <c:tx>
            <c:strRef>
              <c:f>'P 32'!$AR$4</c:f>
              <c:strCache>
                <c:ptCount val="1"/>
                <c:pt idx="0">
                  <c:v>El deporte corporativo ha fortalecido la colaboración y la comunicación entre los diferentes departamentos o equipos de la empresa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32'!$AW$4:$AW$8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71.428571428571431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7D-4501-B567-EBD0BA9F7A96}"/>
            </c:ext>
          </c:extLst>
        </c:ser>
        <c:ser>
          <c:idx val="7"/>
          <c:order val="7"/>
          <c:tx>
            <c:strRef>
              <c:f>'P 32'!$AY$4</c:f>
              <c:strCache>
                <c:ptCount val="1"/>
                <c:pt idx="0">
                  <c:v>La participación en actividades deportivas ha promovido un ambiente de confianza y apoyo mutuo entre los trabjadores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32'!$BD$4:$BD$8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71.428571428571431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87D-4501-B567-EBD0BA9F7A96}"/>
            </c:ext>
          </c:extLst>
        </c:ser>
        <c:ser>
          <c:idx val="8"/>
          <c:order val="8"/>
          <c:tx>
            <c:strRef>
              <c:f>'P 32'!$BF$4</c:f>
              <c:strCache>
                <c:ptCount val="1"/>
                <c:pt idx="0">
                  <c:v>La participación en programas deportivos ha contribuido al desarrollo de habilidades de liderazgo y trabajo en equipo entre los empleados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32'!$BK$4:$BK$8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28.571428571428569</c:v>
                </c:pt>
                <c:pt idx="3">
                  <c:v>42.857142857142854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7D-4501-B567-EBD0BA9F7A96}"/>
            </c:ext>
          </c:extLst>
        </c:ser>
        <c:ser>
          <c:idx val="9"/>
          <c:order val="9"/>
          <c:tx>
            <c:strRef>
              <c:f>'P 32'!$BM$4</c:f>
              <c:strCache>
                <c:ptCount val="1"/>
                <c:pt idx="0">
                  <c:v>La participación en actividades deportivas corporativas ha incrementado la productividad general de los empleados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32'!$BR$4:$BR$8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87D-4501-B567-EBD0BA9F7A96}"/>
            </c:ext>
          </c:extLst>
        </c:ser>
        <c:ser>
          <c:idx val="10"/>
          <c:order val="10"/>
          <c:tx>
            <c:strRef>
              <c:f>'P 32'!$BT$4</c:f>
              <c:strCache>
                <c:ptCount val="1"/>
                <c:pt idx="0">
                  <c:v>El deporte corporativo ha fomentado la creatividad y la generación de nuevas ideas entre los trabajadores?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32'!$BY$4:$BY$8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87D-4501-B567-EBD0BA9F7A96}"/>
            </c:ext>
          </c:extLst>
        </c:ser>
        <c:ser>
          <c:idx val="11"/>
          <c:order val="11"/>
          <c:tx>
            <c:strRef>
              <c:f>'P 32'!$CA$4</c:f>
              <c:strCache>
                <c:ptCount val="1"/>
                <c:pt idx="0">
                  <c:v>Las actividades deportivas han contribuido a mejorar la concentración y la eficiencia en las tareas diarias de los empleados?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32'!$CF$4:$CF$8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87D-4501-B567-EBD0BA9F7A96}"/>
            </c:ext>
          </c:extLst>
        </c:ser>
        <c:ser>
          <c:idx val="12"/>
          <c:order val="12"/>
          <c:tx>
            <c:strRef>
              <c:f>'P 32'!$CH$4</c:f>
              <c:strCache>
                <c:ptCount val="1"/>
                <c:pt idx="0">
                  <c:v>Los programas deportivos han fortalecido el sentido de pertenencia y la identificación de los empleados con la empresa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32'!$CM$4:$CM$8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71.428571428571431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87D-4501-B567-EBD0BA9F7A96}"/>
            </c:ext>
          </c:extLst>
        </c:ser>
        <c:ser>
          <c:idx val="13"/>
          <c:order val="13"/>
          <c:tx>
            <c:strRef>
              <c:f>'P 32'!$CO$4</c:f>
              <c:strCache>
                <c:ptCount val="1"/>
                <c:pt idx="0">
                  <c:v>La participación en programas deportivos ha fomentado un ambiente de inclusión y camaradería entre los trabajadores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32'!$CT$4:$CT$8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21.428571428571427</c:v>
                </c:pt>
                <c:pt idx="3">
                  <c:v>50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87D-4501-B567-EBD0BA9F7A96}"/>
            </c:ext>
          </c:extLst>
        </c:ser>
        <c:ser>
          <c:idx val="14"/>
          <c:order val="14"/>
          <c:tx>
            <c:strRef>
              <c:f>'P 32'!$CV$4</c:f>
              <c:strCache>
                <c:ptCount val="1"/>
                <c:pt idx="0">
                  <c:v>Los programas deportivos han fomentado la disciplina y la constancia entre los empleados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32'!$DA$4:$DA$8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28.571428571428569</c:v>
                </c:pt>
                <c:pt idx="3">
                  <c:v>50</c:v>
                </c:pt>
                <c:pt idx="4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7D-4501-B567-EBD0BA9F7A96}"/>
            </c:ext>
          </c:extLst>
        </c:ser>
        <c:ser>
          <c:idx val="15"/>
          <c:order val="15"/>
          <c:tx>
            <c:strRef>
              <c:f>'P 32'!$DQ$4</c:f>
              <c:strCache>
                <c:ptCount val="1"/>
                <c:pt idx="0">
                  <c:v>Las actividades deportivas han fortalecido el sentido de compromiso y responsabilidad de los trabajadores hacia sus tareas y objetivos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32'!$D$4:$D$8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32'!$DV$4:$DV$8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28.571428571428569</c:v>
                </c:pt>
                <c:pt idx="3">
                  <c:v>28.571428571428569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87D-4501-B567-EBD0BA9F7A9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044663791"/>
        <c:axId val="1044665871"/>
      </c:barChart>
      <c:catAx>
        <c:axId val="104466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4665871"/>
        <c:crosses val="autoZero"/>
        <c:auto val="1"/>
        <c:lblAlgn val="ctr"/>
        <c:lblOffset val="100"/>
        <c:noMultiLvlLbl val="0"/>
      </c:catAx>
      <c:valAx>
        <c:axId val="1044665871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44663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9179149348813018"/>
          <c:y val="3.3790697224052868E-2"/>
          <c:w val="0.72769872737660191"/>
          <c:h val="0.478545212727652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 15'!$A$2</c:f>
              <c:strCache>
                <c:ptCount val="1"/>
                <c:pt idx="0">
                  <c:v>¿La empresa realiza actividades de deporte corporativo con el patrocinio de la ARL o de la caja de compensación?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4-4408-B8C8-E06B3CA7E8B4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4-4408-B8C8-E06B3CA7E8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 15'!$C$3:$C$4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 15'!$F$3:$F$4</c:f>
              <c:numCache>
                <c:formatCode>0.00</c:formatCode>
                <c:ptCount val="2"/>
                <c:pt idx="0">
                  <c:v>14.285714285714285</c:v>
                </c:pt>
                <c:pt idx="1">
                  <c:v>85.714285714285708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6A-4F9F-BD04-1CCF481BE68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33-1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33'!$B$4</c:f>
              <c:strCache>
                <c:ptCount val="1"/>
                <c:pt idx="0">
                  <c:v>La empresa ofrece horarios flexibles o tiempo dedicado para que los empleados participen en actividades deportivas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33'!$D$4:$D$8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33'!$G$4:$G$8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0</c:v>
                </c:pt>
                <c:pt idx="3">
                  <c:v>85.714285714285708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83-44C0-BE73-BEAC06EBE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96611871"/>
        <c:axId val="1796612287"/>
      </c:barChart>
      <c:catAx>
        <c:axId val="17966118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6612287"/>
        <c:crosses val="autoZero"/>
        <c:auto val="1"/>
        <c:lblAlgn val="ctr"/>
        <c:lblOffset val="100"/>
        <c:noMultiLvlLbl val="0"/>
      </c:catAx>
      <c:valAx>
        <c:axId val="1796612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6611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33-2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33'!$I$4</c:f>
              <c:strCache>
                <c:ptCount val="1"/>
                <c:pt idx="0">
                  <c:v>La empresa promueve las actividades deportivas a través de comunicaciones internas y campañas de motivación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33'!$K$4:$K$8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33'!$N$4:$N$8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88-46E5-9076-06249E6D0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09084015"/>
        <c:axId val="1609085263"/>
      </c:barChart>
      <c:catAx>
        <c:axId val="16090840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9085263"/>
        <c:crosses val="autoZero"/>
        <c:auto val="1"/>
        <c:lblAlgn val="ctr"/>
        <c:lblOffset val="100"/>
        <c:noMultiLvlLbl val="0"/>
      </c:catAx>
      <c:valAx>
        <c:axId val="160908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9084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33-3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33'!$P$4</c:f>
              <c:strCache>
                <c:ptCount val="1"/>
                <c:pt idx="0">
                  <c:v>La empresa incentiva la participación de los empleados a través de reconocimientos, premios o incentivos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33'!$R$4:$R$8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33'!$U$4:$U$8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85.714285714285708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EC-43E1-AA88-48A94C724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5726639"/>
        <c:axId val="1845719983"/>
      </c:barChart>
      <c:catAx>
        <c:axId val="18457266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5719983"/>
        <c:crosses val="autoZero"/>
        <c:auto val="1"/>
        <c:lblAlgn val="ctr"/>
        <c:lblOffset val="100"/>
        <c:noMultiLvlLbl val="0"/>
      </c:catAx>
      <c:valAx>
        <c:axId val="1845719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5726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33-5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33'!$AD$4</c:f>
              <c:strCache>
                <c:ptCount val="1"/>
                <c:pt idx="0">
                  <c:v>La empresa involucra a los empleados en la planificación y organización de actividades deportivas para asegurar su interés y participación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33'!$AF$4:$AF$8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33'!$AI$4:$AI$8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57-4585-BE71-E474F0AA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9477327"/>
        <c:axId val="1849477743"/>
      </c:barChart>
      <c:catAx>
        <c:axId val="18494773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9477743"/>
        <c:crosses val="autoZero"/>
        <c:auto val="1"/>
        <c:lblAlgn val="ctr"/>
        <c:lblOffset val="100"/>
        <c:noMultiLvlLbl val="0"/>
      </c:catAx>
      <c:valAx>
        <c:axId val="18494777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947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33-4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33'!$W$4</c:f>
              <c:strCache>
                <c:ptCount val="1"/>
                <c:pt idx="0">
                  <c:v>La empresa facilita instalaciones adecuadas o alianzas con gimnasios o centros deportivos para fomentar la actividad 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33'!$Y$4:$Y$8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33'!$AB$4:$AB$8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76-4A5A-8EA6-732C5B0A8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50230975"/>
        <c:axId val="1850229311"/>
      </c:barChart>
      <c:catAx>
        <c:axId val="1850230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0229311"/>
        <c:crosses val="autoZero"/>
        <c:auto val="1"/>
        <c:lblAlgn val="ctr"/>
        <c:lblOffset val="100"/>
        <c:noMultiLvlLbl val="0"/>
      </c:catAx>
      <c:valAx>
        <c:axId val="1850229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0230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33-6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33'!$AK$4</c:f>
              <c:strCache>
                <c:ptCount val="1"/>
                <c:pt idx="0">
                  <c:v>La empresa promueve un ambiente inclusivo, donde todos los empleados, independientemente de su condición física, se sientan motivados a participar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33'!$AM$4:$AM$8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33'!$AP$4:$AP$8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80-4127-8717-29E725EFF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05065839"/>
        <c:axId val="1705067087"/>
      </c:barChart>
      <c:catAx>
        <c:axId val="17050658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5067087"/>
        <c:crosses val="autoZero"/>
        <c:auto val="1"/>
        <c:lblAlgn val="ctr"/>
        <c:lblOffset val="100"/>
        <c:noMultiLvlLbl val="0"/>
      </c:catAx>
      <c:valAx>
        <c:axId val="17050670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5065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02368895874669"/>
          <c:y val="2.4208560299416742E-2"/>
          <c:w val="0.71621646581671683"/>
          <c:h val="0.661628790753820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'P 33'!$B$4</c:f>
              <c:strCache>
                <c:ptCount val="1"/>
                <c:pt idx="0">
                  <c:v>La empresa ofrece horarios flexibles o tiempo dedicado para que los empleados participen en actividades deportivas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33'!$D$4:$D$8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33'!$G$4:$G$8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0</c:v>
                </c:pt>
                <c:pt idx="3">
                  <c:v>85.714285714285708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E79-45C6-9D14-E5C578FBFD45}"/>
            </c:ext>
          </c:extLst>
        </c:ser>
        <c:ser>
          <c:idx val="1"/>
          <c:order val="1"/>
          <c:tx>
            <c:strRef>
              <c:f>'P 33'!$I$4</c:f>
              <c:strCache>
                <c:ptCount val="1"/>
                <c:pt idx="0">
                  <c:v>La empresa promueve las actividades deportivas a través de comunicaciones internas y campañas de motivación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33'!$N$4:$N$8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79-45C6-9D14-E5C578FBFD45}"/>
            </c:ext>
          </c:extLst>
        </c:ser>
        <c:ser>
          <c:idx val="2"/>
          <c:order val="2"/>
          <c:tx>
            <c:strRef>
              <c:f>'P 33'!$P$4</c:f>
              <c:strCache>
                <c:ptCount val="1"/>
                <c:pt idx="0">
                  <c:v>La empresa incentiva la participación de los empleados a través de reconocimientos, premios o incentivos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33'!$U$4:$U$8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85.714285714285708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E79-45C6-9D14-E5C578FBFD45}"/>
            </c:ext>
          </c:extLst>
        </c:ser>
        <c:ser>
          <c:idx val="3"/>
          <c:order val="3"/>
          <c:tx>
            <c:strRef>
              <c:f>'P 33'!$W$4</c:f>
              <c:strCache>
                <c:ptCount val="1"/>
                <c:pt idx="0">
                  <c:v>La empresa facilita instalaciones adecuadas o alianzas con gimnasios o centros deportivos para fomentar la actividad física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33'!$AB$4:$AB$8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E79-45C6-9D14-E5C578FBFD45}"/>
            </c:ext>
          </c:extLst>
        </c:ser>
        <c:ser>
          <c:idx val="4"/>
          <c:order val="4"/>
          <c:tx>
            <c:strRef>
              <c:f>'P 33'!$AD$4</c:f>
              <c:strCache>
                <c:ptCount val="1"/>
                <c:pt idx="0">
                  <c:v>La empresa involucra a los empleados en la planificación y organización de actividades deportivas para asegurar su interés y participación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33'!$AI$4:$AI$8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E79-45C6-9D14-E5C578FBFD45}"/>
            </c:ext>
          </c:extLst>
        </c:ser>
        <c:ser>
          <c:idx val="5"/>
          <c:order val="5"/>
          <c:tx>
            <c:strRef>
              <c:f>'P 33'!$AK$4</c:f>
              <c:strCache>
                <c:ptCount val="1"/>
                <c:pt idx="0">
                  <c:v>La empresa promueve un ambiente inclusivo, donde todos los empleados, independientemente de su condición física, se sientan motivados a participar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33'!$AP$4:$AP$8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E79-45C6-9D14-E5C578FBFD4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00572975"/>
        <c:axId val="1700573807"/>
      </c:barChart>
      <c:catAx>
        <c:axId val="1700572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573807"/>
        <c:crosses val="autoZero"/>
        <c:auto val="1"/>
        <c:lblAlgn val="ctr"/>
        <c:lblOffset val="100"/>
        <c:noMultiLvlLbl val="0"/>
      </c:catAx>
      <c:valAx>
        <c:axId val="1700573807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700572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431160397841882"/>
          <c:y val="0.6940848973588235"/>
          <c:w val="0.7268120376937427"/>
          <c:h val="0.2926413074621092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34-1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34'!$B$4</c:f>
              <c:strCache>
                <c:ptCount val="1"/>
                <c:pt idx="0">
                  <c:v>El deporte corporativo ha contribuido a mejorar la imagen de la empresa ante sus empleados, clientes y el público en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34'!$D$4:$D$8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34'!$G$4:$G$8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42.857142857142854</c:v>
                </c:pt>
                <c:pt idx="3">
                  <c:v>28.571428571428569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A3-4084-AD8D-096D6532D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00548047"/>
        <c:axId val="1800547215"/>
      </c:barChart>
      <c:catAx>
        <c:axId val="1800548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0547215"/>
        <c:crosses val="autoZero"/>
        <c:auto val="1"/>
        <c:lblAlgn val="ctr"/>
        <c:lblOffset val="100"/>
        <c:noMultiLvlLbl val="0"/>
      </c:catAx>
      <c:valAx>
        <c:axId val="1800547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0548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34-2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34'!$I$4</c:f>
              <c:strCache>
                <c:ptCount val="1"/>
                <c:pt idx="0">
                  <c:v>La participación de la empresa en eventos deportivos o patrocinios deportivos ha fortalecido su reputación como una organización comprometida con el bienestar y la salud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34'!$K$4:$K$8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34'!$N$4:$N$8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42.857142857142854</c:v>
                </c:pt>
                <c:pt idx="3">
                  <c:v>42.857142857142854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AD-482A-9233-80556EC0D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5725391"/>
        <c:axId val="1845721231"/>
      </c:barChart>
      <c:catAx>
        <c:axId val="1845725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5721231"/>
        <c:crosses val="autoZero"/>
        <c:auto val="1"/>
        <c:lblAlgn val="ctr"/>
        <c:lblOffset val="100"/>
        <c:noMultiLvlLbl val="0"/>
      </c:catAx>
      <c:valAx>
        <c:axId val="18457212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5725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34-3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34'!$P$4</c:f>
              <c:strCache>
                <c:ptCount val="1"/>
                <c:pt idx="0">
                  <c:v>El deporte corporativo ha ayudado a posicionar a la empresa como un lugar atractivo para trabajar, mejorando su employer branding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34'!$R$4:$R$8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34'!$U$4:$U$8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57.142857142857139</c:v>
                </c:pt>
                <c:pt idx="3">
                  <c:v>28.571428571428569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64-400B-BC7D-990432F4F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9481071"/>
        <c:axId val="1849479407"/>
      </c:barChart>
      <c:catAx>
        <c:axId val="18494810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9479407"/>
        <c:crosses val="autoZero"/>
        <c:auto val="1"/>
        <c:lblAlgn val="ctr"/>
        <c:lblOffset val="100"/>
        <c:noMultiLvlLbl val="0"/>
      </c:catAx>
      <c:valAx>
        <c:axId val="1849479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9481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Pregunta 16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16'!$A$2</c:f>
              <c:strCache>
                <c:ptCount val="1"/>
                <c:pt idx="0">
                  <c:v>¿Qué tipo de deportes o actividades promueve? Actividades Deportivas Tradicionales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16'!$H$3:$H$11</c:f>
              <c:strCache>
                <c:ptCount val="9"/>
                <c:pt idx="0">
                  <c:v>Torneos de fútbol (fútbol 5, fútbol sala o fútbol playa).</c:v>
                </c:pt>
                <c:pt idx="1">
                  <c:v>Torneos de voleibol (en cancha o playa).</c:v>
                </c:pt>
                <c:pt idx="2">
                  <c:v>Partidos de baloncesto (3x3 o 5x5).</c:v>
                </c:pt>
                <c:pt idx="3">
                  <c:v>Caminatas o senderismo (en parques naturales o rutas ecológicas).</c:v>
                </c:pt>
                <c:pt idx="4">
                  <c:v>Participación en carreras atléticas (5K, 10K u otras).</c:v>
                </c:pt>
                <c:pt idx="5">
                  <c:v>Yoga o pilates (en la oficina o al aire libre).</c:v>
                </c:pt>
                <c:pt idx="6">
                  <c:v>Aeróbicos o zumba (sesiones grupales).</c:v>
                </c:pt>
                <c:pt idx="7">
                  <c:v>Ninguna</c:v>
                </c:pt>
                <c:pt idx="8">
                  <c:v>Otras</c:v>
                </c:pt>
              </c:strCache>
            </c:strRef>
          </c:cat>
          <c:val>
            <c:numRef>
              <c:f>'P 16'!$K$3:$K$11</c:f>
              <c:numCache>
                <c:formatCode>0.00</c:formatCode>
                <c:ptCount val="9"/>
                <c:pt idx="0">
                  <c:v>21.428571428571427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28.571428571428569</c:v>
                </c:pt>
                <c:pt idx="4">
                  <c:v>7.1428571428571423</c:v>
                </c:pt>
                <c:pt idx="5">
                  <c:v>0</c:v>
                </c:pt>
                <c:pt idx="6">
                  <c:v>7.1428571428571423</c:v>
                </c:pt>
                <c:pt idx="7">
                  <c:v>7.1428571428571423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2F-47E1-A1B9-6DE16A162E5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31327695"/>
        <c:axId val="631324783"/>
      </c:barChart>
      <c:catAx>
        <c:axId val="6313276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1324783"/>
        <c:crosses val="autoZero"/>
        <c:auto val="1"/>
        <c:lblAlgn val="ctr"/>
        <c:lblOffset val="100"/>
        <c:noMultiLvlLbl val="0"/>
      </c:catAx>
      <c:valAx>
        <c:axId val="631324783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1327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34-4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34'!$W$4</c:f>
              <c:strCache>
                <c:ptCount val="1"/>
                <c:pt idx="0">
                  <c:v>Las actividades deportivas corporativas han generado una percepción positiva de la empresa en la comunidad y en los medios de comunicación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34'!$Y$4:$Y$8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34'!$AB$4:$AB$8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24-4C7A-98F5-1F6455E63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58640495"/>
        <c:axId val="1858640911"/>
      </c:barChart>
      <c:catAx>
        <c:axId val="18586404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640911"/>
        <c:crosses val="autoZero"/>
        <c:auto val="1"/>
        <c:lblAlgn val="ctr"/>
        <c:lblOffset val="100"/>
        <c:noMultiLvlLbl val="0"/>
      </c:catAx>
      <c:valAx>
        <c:axId val="1858640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64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34-5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34'!$AD$4</c:f>
              <c:strCache>
                <c:ptCount val="1"/>
                <c:pt idx="0">
                  <c:v>El deporte corporativo ha servido como una herramienta efectiva para fortalecer la responsabilidad social empresarial (RSE) y la conexión con la comunidad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34'!$AF$4:$AF$8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34'!$AI$4:$AI$8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85.714285714285708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0B-4FF5-966D-F24F83984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58636335"/>
        <c:axId val="1858633007"/>
      </c:barChart>
      <c:catAx>
        <c:axId val="18586363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633007"/>
        <c:crosses val="autoZero"/>
        <c:auto val="1"/>
        <c:lblAlgn val="ctr"/>
        <c:lblOffset val="100"/>
        <c:noMultiLvlLbl val="0"/>
      </c:catAx>
      <c:valAx>
        <c:axId val="1858633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636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34-6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34'!$AK$4</c:f>
              <c:strCache>
                <c:ptCount val="1"/>
                <c:pt idx="0">
                  <c:v>El deporte corporativo ha contribuido a diferenciar a la empresa de sus competidores, resaltando su compromiso con el bienestar integral de sus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34'!$AM$4:$AM$8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34'!$AP$4:$AP$8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9A-4375-B565-050183E5F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46619359"/>
        <c:axId val="2046612287"/>
      </c:barChart>
      <c:catAx>
        <c:axId val="2046619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6612287"/>
        <c:crosses val="autoZero"/>
        <c:auto val="1"/>
        <c:lblAlgn val="ctr"/>
        <c:lblOffset val="100"/>
        <c:noMultiLvlLbl val="0"/>
      </c:catAx>
      <c:valAx>
        <c:axId val="2046612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6619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32619593790883"/>
          <c:y val="0.33456787587472442"/>
          <c:w val="0.71706495743365828"/>
          <c:h val="0.6444758500746340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'P 34'!$B$4</c:f>
              <c:strCache>
                <c:ptCount val="1"/>
                <c:pt idx="0">
                  <c:v>El deporte corporativo ha contribuido a mejorar la imagen de la empresa ante sus empleados, clientes y el público en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0C-4C65-9D4C-43E298E453F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0C-4C65-9D4C-43E298E45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34'!$D$4:$D$8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34'!$G$4:$G$8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42.857142857142854</c:v>
                </c:pt>
                <c:pt idx="3">
                  <c:v>28.571428571428569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0C-4C65-9D4C-43E298E453F6}"/>
            </c:ext>
          </c:extLst>
        </c:ser>
        <c:ser>
          <c:idx val="1"/>
          <c:order val="1"/>
          <c:tx>
            <c:strRef>
              <c:f>'P 34'!$I$4</c:f>
              <c:strCache>
                <c:ptCount val="1"/>
                <c:pt idx="0">
                  <c:v>La participación de la empresa en eventos deportivos o patrocinios deportivos ha fortalecido su reputación como una organización comprometida con el bienestar y la salud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0C-4C65-9D4C-43E298E453F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0C-4C65-9D4C-43E298E45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34'!$N$4:$N$8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42.857142857142854</c:v>
                </c:pt>
                <c:pt idx="3">
                  <c:v>42.857142857142854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0C-4C65-9D4C-43E298E453F6}"/>
            </c:ext>
          </c:extLst>
        </c:ser>
        <c:ser>
          <c:idx val="2"/>
          <c:order val="2"/>
          <c:tx>
            <c:strRef>
              <c:f>'P 34'!$P$4</c:f>
              <c:strCache>
                <c:ptCount val="1"/>
                <c:pt idx="0">
                  <c:v>El deporte corporativo ha ayudado a posicionar a la empresa como un lugar atractivo para trabajar, mejorando su employer branding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0C-4C65-9D4C-43E298E453F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0C-4C65-9D4C-43E298E45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34'!$U$4:$U$8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57.142857142857139</c:v>
                </c:pt>
                <c:pt idx="3">
                  <c:v>28.571428571428569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0C-4C65-9D4C-43E298E453F6}"/>
            </c:ext>
          </c:extLst>
        </c:ser>
        <c:ser>
          <c:idx val="3"/>
          <c:order val="3"/>
          <c:tx>
            <c:strRef>
              <c:f>'P 34'!$W$4</c:f>
              <c:strCache>
                <c:ptCount val="1"/>
                <c:pt idx="0">
                  <c:v>Las actividades deportivas corporativas han generado una percepción positiva de la empresa en la comunidad y en los medios de comunicación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0C-4C65-9D4C-43E298E453F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0C-4C65-9D4C-43E298E45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34'!$AB$3:$AB$8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57.142857142857139</c:v>
                </c:pt>
                <c:pt idx="5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30C-4C65-9D4C-43E298E453F6}"/>
            </c:ext>
          </c:extLst>
        </c:ser>
        <c:ser>
          <c:idx val="4"/>
          <c:order val="4"/>
          <c:tx>
            <c:strRef>
              <c:f>'P 34'!$AD$4</c:f>
              <c:strCache>
                <c:ptCount val="1"/>
                <c:pt idx="0">
                  <c:v>El deporte corporativo ha servido como una herramienta efectiva para fortalecer la responsabilidad social empresarial (RSE) y la conexión con la comunidad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0C-4C65-9D4C-43E298E453F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0C-4C65-9D4C-43E298E453F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0C-4C65-9D4C-43E298E45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34'!$AI$4:$AI$8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85.714285714285708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0C-4C65-9D4C-43E298E453F6}"/>
            </c:ext>
          </c:extLst>
        </c:ser>
        <c:ser>
          <c:idx val="5"/>
          <c:order val="5"/>
          <c:tx>
            <c:strRef>
              <c:f>'P 34'!$AK$4</c:f>
              <c:strCache>
                <c:ptCount val="1"/>
                <c:pt idx="0">
                  <c:v>El deporte corporativo ha contribuido a diferenciar a la empresa de sus competidores, resaltando su compromiso con el bienestar integral de sus empleados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0C-4C65-9D4C-43E298E453F6}"/>
                </c:ext>
              </c:extLst>
            </c:dLbl>
            <c:dLbl>
              <c:idx val="1"/>
              <c:layout>
                <c:manualLayout>
                  <c:x val="-1.0696616744349484E-3"/>
                  <c:y val="5.769806526726394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30C-4C65-9D4C-43E298E45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34'!$AP$4:$AP$8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0C-4C65-9D4C-43E298E453F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93746303"/>
        <c:axId val="1893409775"/>
      </c:barChart>
      <c:catAx>
        <c:axId val="159374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3409775"/>
        <c:crosses val="autoZero"/>
        <c:auto val="1"/>
        <c:lblAlgn val="ctr"/>
        <c:lblOffset val="100"/>
        <c:noMultiLvlLbl val="0"/>
      </c:catAx>
      <c:valAx>
        <c:axId val="1893409775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extTo"/>
        <c:crossAx val="1593746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383022763131134"/>
          <c:y val="4.9049542301348961E-2"/>
          <c:w val="0.75196692985784153"/>
          <c:h val="0.2664919755388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35'!$B$4</c:f>
              <c:strCache>
                <c:ptCount val="1"/>
                <c:pt idx="0">
                  <c:v>Las diferencias culturales dentro de la empresa afectan la participación de los empleados en los programas de deporte corporativo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35'!$G$4:$G$8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86-4C76-A104-B738F265A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08731055"/>
        <c:axId val="2008735215"/>
      </c:barChart>
      <c:catAx>
        <c:axId val="20087310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8735215"/>
        <c:crosses val="autoZero"/>
        <c:auto val="1"/>
        <c:lblAlgn val="ctr"/>
        <c:lblOffset val="100"/>
        <c:noMultiLvlLbl val="0"/>
      </c:catAx>
      <c:valAx>
        <c:axId val="2008735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8731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35'!$I$4</c:f>
              <c:strCache>
                <c:ptCount val="1"/>
                <c:pt idx="0">
                  <c:v>La falta de tiempo debido a la carga de trabajo es un obstáculo importante para que los empleados participen en actividades deportivas organizadas por la empresa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35'!$K$4:$K$8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35'!$N$4:$N$8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42.857142857142854</c:v>
                </c:pt>
                <c:pt idx="3">
                  <c:v>14.285714285714285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33-42EE-B945-AA3CBBF99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94083071"/>
        <c:axId val="1894081823"/>
      </c:barChart>
      <c:catAx>
        <c:axId val="18940830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4081823"/>
        <c:crosses val="autoZero"/>
        <c:auto val="1"/>
        <c:lblAlgn val="ctr"/>
        <c:lblOffset val="100"/>
        <c:noMultiLvlLbl val="0"/>
      </c:catAx>
      <c:valAx>
        <c:axId val="1894081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4083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35'!$P$4</c:f>
              <c:strCache>
                <c:ptCount val="1"/>
                <c:pt idx="0">
                  <c:v>La empresa ofrece un entorno inclusivo y motivador que fomenta la participación de todos los empleados, independientemente de su nivel de habilidad o interés en el deporte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35'!$R$4:$R$8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35'!$U$4:$U$8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0</c:v>
                </c:pt>
                <c:pt idx="3">
                  <c:v>71.428571428571431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E3-49E1-8ED5-358A55F2B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00718063"/>
        <c:axId val="1700717647"/>
      </c:barChart>
      <c:catAx>
        <c:axId val="17007180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717647"/>
        <c:crosses val="autoZero"/>
        <c:auto val="1"/>
        <c:lblAlgn val="ctr"/>
        <c:lblOffset val="100"/>
        <c:noMultiLvlLbl val="0"/>
      </c:catAx>
      <c:valAx>
        <c:axId val="1700717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0071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 35'!$W$4</c:f>
              <c:strCache>
                <c:ptCount val="1"/>
                <c:pt idx="0">
                  <c:v>Los costos asociados con la implementación de programas de deporte corporativo representan una barrera significativa para su desarrollo y ejecución en la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35'!$Y$4:$Y$8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35'!$AB$4:$AB$8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51-48FD-B452-118EC3EC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1976159"/>
        <c:axId val="1891977823"/>
      </c:barChart>
      <c:catAx>
        <c:axId val="189197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1977823"/>
        <c:crosses val="autoZero"/>
        <c:auto val="1"/>
        <c:lblAlgn val="ctr"/>
        <c:lblOffset val="100"/>
        <c:noMultiLvlLbl val="0"/>
      </c:catAx>
      <c:valAx>
        <c:axId val="189197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197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35'!$AD$4</c:f>
              <c:strCache>
                <c:ptCount val="1"/>
                <c:pt idx="0">
                  <c:v>La empresa tiene suficientes recursos financieros para ofrecer una variedad de programas deportivos atractivos y accesibles para todos los empleados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35'!$AF$4:$AF$8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35'!$AI$4:$AI$8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74-496B-B40E-76F1580CE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89138575"/>
        <c:axId val="1889138159"/>
      </c:barChart>
      <c:catAx>
        <c:axId val="18891385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9138159"/>
        <c:crosses val="autoZero"/>
        <c:auto val="1"/>
        <c:lblAlgn val="ctr"/>
        <c:lblOffset val="100"/>
        <c:noMultiLvlLbl val="0"/>
      </c:catAx>
      <c:valAx>
        <c:axId val="1889138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9138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35'!$AK$4</c:f>
              <c:strCache>
                <c:ptCount val="1"/>
                <c:pt idx="0">
                  <c:v>Los programas de deporte corporativo reciben una asignación adecuada de recursos en comparación con otras iniciativas dentro de la empresa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35'!$AM$4:$AM$8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35'!$AP$4:$AP$8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85-4A6E-A64A-6653827A3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46613119"/>
        <c:axId val="2046617695"/>
      </c:barChart>
      <c:catAx>
        <c:axId val="20466131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6617695"/>
        <c:crosses val="autoZero"/>
        <c:auto val="1"/>
        <c:lblAlgn val="ctr"/>
        <c:lblOffset val="100"/>
        <c:noMultiLvlLbl val="0"/>
      </c:catAx>
      <c:valAx>
        <c:axId val="2046617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6613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Pregunta 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17'!$A$2:$C$2</c:f>
              <c:strCache>
                <c:ptCount val="1"/>
                <c:pt idx="0">
                  <c:v>¿Qué tipo de deportes o actividades promueve? Actividades Recreativas y de Team Building: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17'!$E$3:$E$10</c:f>
              <c:strCache>
                <c:ptCount val="8"/>
                <c:pt idx="0">
                  <c:v>Juegos de integración (como carreras de obstáculos, relevos o juegos tradicionales colombianos).</c:v>
                </c:pt>
                <c:pt idx="1">
                  <c:v>Deportes extremos (rafting, escalada o canopy).</c:v>
                </c:pt>
                <c:pt idx="2">
                  <c:v>Bicicletadas (rutas urbanas o ciclopaseos).</c:v>
                </c:pt>
                <c:pt idx="3">
                  <c:v>Actividades acuáticas (kayak, paddleboarding o natación).</c:v>
                </c:pt>
                <c:pt idx="4">
                  <c:v>Juegos de mesa activos (ping-pong, tejo o juegos de precisión).</c:v>
                </c:pt>
                <c:pt idx="5">
                  <c:v>Competencias por equipos con pruebas físicas y mentales.</c:v>
                </c:pt>
                <c:pt idx="6">
                  <c:v>Ninguna</c:v>
                </c:pt>
                <c:pt idx="7">
                  <c:v>Otras</c:v>
                </c:pt>
              </c:strCache>
            </c:strRef>
          </c:cat>
          <c:val>
            <c:numRef>
              <c:f>'P 17'!$H$3:$H$10</c:f>
              <c:numCache>
                <c:formatCode>0.00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0</c:v>
                </c:pt>
                <c:pt idx="4">
                  <c:v>20</c:v>
                </c:pt>
                <c:pt idx="5">
                  <c:v>10</c:v>
                </c:pt>
                <c:pt idx="6">
                  <c:v>10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F1-4DFE-B869-4B0B083A60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37531311"/>
        <c:axId val="737531727"/>
      </c:barChart>
      <c:catAx>
        <c:axId val="7375313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7531727"/>
        <c:crosses val="autoZero"/>
        <c:auto val="1"/>
        <c:lblAlgn val="ctr"/>
        <c:lblOffset val="100"/>
        <c:noMultiLvlLbl val="0"/>
      </c:catAx>
      <c:valAx>
        <c:axId val="73753172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753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35-7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35'!$AR$4</c:f>
              <c:strCache>
                <c:ptCount val="1"/>
                <c:pt idx="0">
                  <c:v>Ofrecer incentivos (como recompensas o reconocimientos) aumentaría significativamente la motivación de los empleados para participar en los programas de deporte corporativo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35'!$AT$4:$AT$8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35'!$AW$4:$AW$8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1F-40E6-B366-8E888C0A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46614783"/>
        <c:axId val="2046615199"/>
      </c:barChart>
      <c:catAx>
        <c:axId val="20466147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6615199"/>
        <c:crosses val="autoZero"/>
        <c:auto val="1"/>
        <c:lblAlgn val="ctr"/>
        <c:lblOffset val="100"/>
        <c:noMultiLvlLbl val="0"/>
      </c:catAx>
      <c:valAx>
        <c:axId val="2046615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6614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35-8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35'!$AY$4</c:f>
              <c:strCache>
                <c:ptCount val="1"/>
                <c:pt idx="0">
                  <c:v>Una mejor comunicación acerca de los beneficios del deporte corporativo podría reducir el escepticismo de los empleados hacia la participación en actividades deportivas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35'!$BA$4:$BA$8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35'!$BD$4:$BD$8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85.714285714285708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1F-4AA3-AC40-1072C615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08734383"/>
        <c:axId val="2008728559"/>
      </c:barChart>
      <c:catAx>
        <c:axId val="20087343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8728559"/>
        <c:crosses val="autoZero"/>
        <c:auto val="1"/>
        <c:lblAlgn val="ctr"/>
        <c:lblOffset val="100"/>
        <c:noMultiLvlLbl val="0"/>
      </c:catAx>
      <c:valAx>
        <c:axId val="2008728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8734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35'!$BF$4</c:f>
              <c:strCache>
                <c:ptCount val="1"/>
                <c:pt idx="0">
                  <c:v>Si los líderes de la empresa participaran activamente en los programas deportivos, los empleados estarían más motivados a participar también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35'!$BH$4:$BH$8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35'!$BK$4:$BK$8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0</c:v>
                </c:pt>
                <c:pt idx="3">
                  <c:v>42.857142857142854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27-4F65-A971-09A8E640C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5720399"/>
        <c:axId val="1845724559"/>
      </c:barChart>
      <c:catAx>
        <c:axId val="18457203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5724559"/>
        <c:crosses val="autoZero"/>
        <c:auto val="1"/>
        <c:lblAlgn val="ctr"/>
        <c:lblOffset val="100"/>
        <c:noMultiLvlLbl val="0"/>
      </c:catAx>
      <c:valAx>
        <c:axId val="1845724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5720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35-10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35'!$BM$4</c:f>
              <c:strCache>
                <c:ptCount val="1"/>
                <c:pt idx="0">
                  <c:v>La transición al trabajo remoto ha reducido la participación de los empleados en las actividades deportivas organizadas por la empresa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35'!$BO$4:$BO$8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35'!$BR$4:$BR$8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28.571428571428569</c:v>
                </c:pt>
                <c:pt idx="3">
                  <c:v>42.857142857142854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41-4DC3-8695-CB7FD4F3C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97255167"/>
        <c:axId val="1997247679"/>
      </c:barChart>
      <c:catAx>
        <c:axId val="19972551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7247679"/>
        <c:crosses val="autoZero"/>
        <c:auto val="1"/>
        <c:lblAlgn val="ctr"/>
        <c:lblOffset val="100"/>
        <c:noMultiLvlLbl val="0"/>
      </c:catAx>
      <c:valAx>
        <c:axId val="19972476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7255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35'!$BT$4</c:f>
              <c:strCache>
                <c:ptCount val="1"/>
                <c:pt idx="0">
                  <c:v>Los empleados están menos motivados para participar en actividades deportivas desde que se implementó el trabajo remoto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35'!$BV$4:$BV$8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35'!$BY$4:$BY$8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28.571428571428569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94-44A1-BAD5-8BF7B692B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5722895"/>
        <c:axId val="1845721647"/>
      </c:barChart>
      <c:catAx>
        <c:axId val="18457228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5721647"/>
        <c:crosses val="autoZero"/>
        <c:auto val="1"/>
        <c:lblAlgn val="ctr"/>
        <c:lblOffset val="100"/>
        <c:noMultiLvlLbl val="0"/>
      </c:catAx>
      <c:valAx>
        <c:axId val="1845721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5722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</a:t>
            </a:r>
            <a:r>
              <a:rPr lang="en-US" baseline="0"/>
              <a:t> 35-12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35'!$CA$4</c:f>
              <c:strCache>
                <c:ptCount val="1"/>
                <c:pt idx="0">
                  <c:v>La empresa ha ofrecido suficientes alternativas o modalidades virtuales para que los empleados participen en actividades deportivas durante el trabajo rem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 35'!$CC$4:$CC$8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35'!$CF$4:$CF$8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CF-4BE7-A7D4-AFAB5E9B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94086815"/>
        <c:axId val="1894085151"/>
      </c:barChart>
      <c:catAx>
        <c:axId val="1894086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4085151"/>
        <c:crosses val="autoZero"/>
        <c:auto val="1"/>
        <c:lblAlgn val="ctr"/>
        <c:lblOffset val="100"/>
        <c:noMultiLvlLbl val="0"/>
      </c:catAx>
      <c:valAx>
        <c:axId val="1894085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408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'P 35'!$B$4</c:f>
              <c:strCache>
                <c:ptCount val="1"/>
                <c:pt idx="0">
                  <c:v>Las diferencias culturales dentro de la empresa afectan la participación de los empleados en los programas de deporte corporativo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35'!$D$4:$D$8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35'!$G$4:$G$8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7B-4AA3-99D0-FCEC519F023D}"/>
            </c:ext>
          </c:extLst>
        </c:ser>
        <c:ser>
          <c:idx val="1"/>
          <c:order val="1"/>
          <c:tx>
            <c:strRef>
              <c:f>'P 35'!$I$4</c:f>
              <c:strCache>
                <c:ptCount val="1"/>
                <c:pt idx="0">
                  <c:v>La falta de tiempo debido a la carga de trabajo es un obstáculo importante para que los empleados participen en actividades deportivas organizadas por la empresa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35'!$D$4:$D$8</c:f>
              <c:strCache>
                <c:ptCount val="5"/>
                <c:pt idx="0">
                  <c:v>Totalmente en desacuerdo</c:v>
                </c:pt>
                <c:pt idx="1">
                  <c:v>En desacuerdo</c:v>
                </c:pt>
                <c:pt idx="2">
                  <c:v>No de acuerdo ni en desacuerdo</c:v>
                </c:pt>
                <c:pt idx="3">
                  <c:v>De acuerdo</c:v>
                </c:pt>
                <c:pt idx="4">
                  <c:v>Totalmente de acuerdo</c:v>
                </c:pt>
              </c:strCache>
            </c:strRef>
          </c:cat>
          <c:val>
            <c:numRef>
              <c:f>'P 35'!$N$4:$N$8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42.857142857142854</c:v>
                </c:pt>
                <c:pt idx="3">
                  <c:v>14.285714285714285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7B-4AA3-99D0-FCEC519F023D}"/>
            </c:ext>
          </c:extLst>
        </c:ser>
        <c:ser>
          <c:idx val="2"/>
          <c:order val="2"/>
          <c:tx>
            <c:strRef>
              <c:f>'P 35'!$P$4</c:f>
              <c:strCache>
                <c:ptCount val="1"/>
                <c:pt idx="0">
                  <c:v>La empresa ofrece un entorno inclusivo y motivador que fomenta la participación de todos los empleados, independientemente de su nivel de habilidad o interés en el deporte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35'!$U$4:$U$8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0</c:v>
                </c:pt>
                <c:pt idx="3">
                  <c:v>71.428571428571431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7B-4AA3-99D0-FCEC519F023D}"/>
            </c:ext>
          </c:extLst>
        </c:ser>
        <c:ser>
          <c:idx val="3"/>
          <c:order val="3"/>
          <c:tx>
            <c:strRef>
              <c:f>'P 35'!$W$4</c:f>
              <c:strCache>
                <c:ptCount val="1"/>
                <c:pt idx="0">
                  <c:v>Los costos asociados con la implementación de programas de deporte corporativo representan una barrera significativa para su desarrollo y ejecución en la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35'!$AB$4:$AB$8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07B-4AA3-99D0-FCEC519F023D}"/>
            </c:ext>
          </c:extLst>
        </c:ser>
        <c:ser>
          <c:idx val="4"/>
          <c:order val="4"/>
          <c:tx>
            <c:strRef>
              <c:f>'P 35'!$AD$4</c:f>
              <c:strCache>
                <c:ptCount val="1"/>
                <c:pt idx="0">
                  <c:v>La empresa tiene suficientes recursos financieros para ofrecer una variedad de programas deportivos atractivos y accesibles para todos los empleados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97-4BC7-883F-E4A42B991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35'!$AI$4:$AI$8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7B-4AA3-99D0-FCEC519F023D}"/>
            </c:ext>
          </c:extLst>
        </c:ser>
        <c:ser>
          <c:idx val="5"/>
          <c:order val="5"/>
          <c:tx>
            <c:strRef>
              <c:f>'P 35'!$AK$4</c:f>
              <c:strCache>
                <c:ptCount val="1"/>
                <c:pt idx="0">
                  <c:v>Los programas de deporte corporativo reciben una asignación adecuada de recursos en comparación con otras iniciativas dentro de la empresa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35'!$AP$4:$AP$8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7B-4AA3-99D0-FCEC519F023D}"/>
            </c:ext>
          </c:extLst>
        </c:ser>
        <c:ser>
          <c:idx val="6"/>
          <c:order val="6"/>
          <c:tx>
            <c:strRef>
              <c:f>'P 35'!$AR$4</c:f>
              <c:strCache>
                <c:ptCount val="1"/>
                <c:pt idx="0">
                  <c:v>Ofrecer incentivos (como recompensas o reconocimientos) aumentaría significativamente la motivación de los empleados para participar en los programas de deporte corporativo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35'!$AW$4:$AW$8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07B-4AA3-99D0-FCEC519F023D}"/>
            </c:ext>
          </c:extLst>
        </c:ser>
        <c:ser>
          <c:idx val="7"/>
          <c:order val="7"/>
          <c:tx>
            <c:strRef>
              <c:f>'P 35'!$AY$4</c:f>
              <c:strCache>
                <c:ptCount val="1"/>
                <c:pt idx="0">
                  <c:v>Una mejor comunicación acerca de los beneficios del deporte corporativo podría reducir el escepticismo de los empleados hacia la participación en actividades deportivas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35'!$BD$4:$BD$8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85.714285714285708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07B-4AA3-99D0-FCEC519F023D}"/>
            </c:ext>
          </c:extLst>
        </c:ser>
        <c:ser>
          <c:idx val="8"/>
          <c:order val="8"/>
          <c:tx>
            <c:strRef>
              <c:f>'P 35'!$BF$4</c:f>
              <c:strCache>
                <c:ptCount val="1"/>
                <c:pt idx="0">
                  <c:v>Si los líderes de la empresa participaran activamente en los programas deportivos, los empleados estarían más motivados a participar también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7-4BC7-883F-E4A42B991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35'!$BK$4:$BK$8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0</c:v>
                </c:pt>
                <c:pt idx="2">
                  <c:v>0</c:v>
                </c:pt>
                <c:pt idx="3">
                  <c:v>42.857142857142854</c:v>
                </c:pt>
                <c:pt idx="4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7B-4AA3-99D0-FCEC519F023D}"/>
            </c:ext>
          </c:extLst>
        </c:ser>
        <c:ser>
          <c:idx val="9"/>
          <c:order val="9"/>
          <c:tx>
            <c:strRef>
              <c:f>'P 35'!$BM$4</c:f>
              <c:strCache>
                <c:ptCount val="1"/>
                <c:pt idx="0">
                  <c:v>La transición al trabajo remoto ha reducido la participación de los empleados en las actividades deportivas organizadas por la empresa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35'!$BR$4:$BR$8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28.571428571428569</c:v>
                </c:pt>
                <c:pt idx="3">
                  <c:v>42.857142857142854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07B-4AA3-99D0-FCEC519F023D}"/>
            </c:ext>
          </c:extLst>
        </c:ser>
        <c:ser>
          <c:idx val="10"/>
          <c:order val="10"/>
          <c:tx>
            <c:strRef>
              <c:f>'P 35'!$BT$4</c:f>
              <c:strCache>
                <c:ptCount val="1"/>
                <c:pt idx="0">
                  <c:v>Los empleados están menos motivados para participar en actividades deportivas desde que se implementó el trabajo remoto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35'!$BY$4:$BY$8</c:f>
              <c:numCache>
                <c:formatCode>0.00</c:formatCode>
                <c:ptCount val="5"/>
                <c:pt idx="0">
                  <c:v>14.285714285714285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28.571428571428569</c:v>
                </c:pt>
                <c:pt idx="4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07B-4AA3-99D0-FCEC519F023D}"/>
            </c:ext>
          </c:extLst>
        </c:ser>
        <c:ser>
          <c:idx val="11"/>
          <c:order val="11"/>
          <c:tx>
            <c:strRef>
              <c:f>'P 35'!$CA$4</c:f>
              <c:strCache>
                <c:ptCount val="1"/>
                <c:pt idx="0">
                  <c:v>La empresa ha ofrecido suficientes alternativas o modalidades virtuales para que los empleados participen en actividades deportivas durante el trabajo rem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 35'!$CF$4:$CF$8</c:f>
              <c:numCache>
                <c:formatCode>0.00</c:formatCode>
                <c:ptCount val="5"/>
                <c:pt idx="0">
                  <c:v>0</c:v>
                </c:pt>
                <c:pt idx="1">
                  <c:v>14.285714285714285</c:v>
                </c:pt>
                <c:pt idx="2">
                  <c:v>14.285714285714285</c:v>
                </c:pt>
                <c:pt idx="3">
                  <c:v>57.142857142857139</c:v>
                </c:pt>
                <c:pt idx="4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07B-4AA3-99D0-FCEC519F023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97870223"/>
        <c:axId val="1797873967"/>
      </c:barChart>
      <c:catAx>
        <c:axId val="1797870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7873967"/>
        <c:crosses val="autoZero"/>
        <c:auto val="1"/>
        <c:lblAlgn val="ctr"/>
        <c:lblOffset val="100"/>
        <c:noMultiLvlLbl val="0"/>
      </c:catAx>
      <c:valAx>
        <c:axId val="1797873967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797870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2780920154803413E-2"/>
          <c:y val="2.0402334894620747E-2"/>
          <c:w val="0.89946479047599404"/>
          <c:h val="0.602054658316685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Pregunta 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18'!$A$2</c:f>
              <c:strCache>
                <c:ptCount val="1"/>
                <c:pt idx="0">
                  <c:v>¿Qué tipo de deportes o actividades promueve? Actividades de Bienestar y Salud: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18'!$E$3:$E$9</c:f>
              <c:strCache>
                <c:ptCount val="7"/>
                <c:pt idx="0">
                  <c:v>Programas de acondicionamiento físico</c:v>
                </c:pt>
                <c:pt idx="1">
                  <c:v>Clases de defensa personal (karate, taekwondo o boxeo).</c:v>
                </c:pt>
                <c:pt idx="2">
                  <c:v>Meditación y mindfulness</c:v>
                </c:pt>
                <c:pt idx="3">
                  <c:v>Retos de fitness (como desafíos de pasos diarios o minutos de ejercicio).</c:v>
                </c:pt>
                <c:pt idx="4">
                  <c:v>Talleres de nutrición y salud (combinados con actividad física).</c:v>
                </c:pt>
                <c:pt idx="5">
                  <c:v>Ninguna</c:v>
                </c:pt>
                <c:pt idx="6">
                  <c:v>Otras</c:v>
                </c:pt>
              </c:strCache>
            </c:strRef>
          </c:cat>
          <c:val>
            <c:numRef>
              <c:f>'P 18'!$H$3:$H$9</c:f>
              <c:numCache>
                <c:formatCode>0.00</c:formatCode>
                <c:ptCount val="7"/>
                <c:pt idx="0">
                  <c:v>27.27272727272727</c:v>
                </c:pt>
                <c:pt idx="1">
                  <c:v>18.181818181818183</c:v>
                </c:pt>
                <c:pt idx="2">
                  <c:v>9.0909090909090917</c:v>
                </c:pt>
                <c:pt idx="3">
                  <c:v>9.0909090909090917</c:v>
                </c:pt>
                <c:pt idx="4">
                  <c:v>9.0909090909090917</c:v>
                </c:pt>
                <c:pt idx="5">
                  <c:v>27.27272727272727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0B-4323-A745-6E45FDE0AF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46433887"/>
        <c:axId val="646437631"/>
      </c:barChart>
      <c:catAx>
        <c:axId val="6464338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6437631"/>
        <c:crosses val="autoZero"/>
        <c:auto val="1"/>
        <c:lblAlgn val="ctr"/>
        <c:lblOffset val="100"/>
        <c:noMultiLvlLbl val="0"/>
      </c:catAx>
      <c:valAx>
        <c:axId val="646437631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6433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Pregunta 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19'!$A$2</c:f>
              <c:strCache>
                <c:ptCount val="1"/>
                <c:pt idx="0">
                  <c:v>¿Qué tipo de deportes o actividades promueve? Actividades Culturales y Deportivas Típicas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19'!$E$3:$E$7</c:f>
              <c:strCache>
                <c:ptCount val="5"/>
                <c:pt idx="0">
                  <c:v>Tejo corporativo</c:v>
                </c:pt>
                <c:pt idx="1">
                  <c:v>Bailes típicos (combinados con ejercicio).</c:v>
                </c:pt>
                <c:pt idx="2">
                  <c:v>Juegos tradicionales (golosa, yoyo o trompo).</c:v>
                </c:pt>
                <c:pt idx="3">
                  <c:v>Ninguna</c:v>
                </c:pt>
                <c:pt idx="4">
                  <c:v>Otras</c:v>
                </c:pt>
              </c:strCache>
            </c:strRef>
          </c:cat>
          <c:val>
            <c:numRef>
              <c:f>'P 19'!$H$3:$H$7</c:f>
              <c:numCache>
                <c:formatCode>General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37.5</c:v>
                </c:pt>
                <c:pt idx="3">
                  <c:v>12.5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3B-4D07-BF45-1BD81DB310A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32113455"/>
        <c:axId val="732114287"/>
      </c:barChart>
      <c:catAx>
        <c:axId val="7321134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2114287"/>
        <c:crosses val="autoZero"/>
        <c:auto val="1"/>
        <c:lblAlgn val="ctr"/>
        <c:lblOffset val="100"/>
        <c:noMultiLvlLbl val="0"/>
      </c:catAx>
      <c:valAx>
        <c:axId val="73211428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211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Pregunta 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 20'!$A$2</c:f>
              <c:strCache>
                <c:ptCount val="1"/>
                <c:pt idx="0">
                  <c:v>¿Qué tipo de deportes o actividades promueve? Actividades Virtuales o Híbridas: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 20'!$E$3:$E$6</c:f>
              <c:strCache>
                <c:ptCount val="4"/>
                <c:pt idx="0">
                  <c:v>Retos virtuales (competencias de ejercicio en casa usando apps).</c:v>
                </c:pt>
                <c:pt idx="1">
                  <c:v>Clases virtuales de deporte (yoga, baile o entrenamiento en vivo).</c:v>
                </c:pt>
                <c:pt idx="2">
                  <c:v>Ligas de e-sports (para fomentar la competencia sana y el trabajo en equipo).</c:v>
                </c:pt>
                <c:pt idx="3">
                  <c:v>Ninguna</c:v>
                </c:pt>
              </c:strCache>
            </c:strRef>
          </c:cat>
          <c:val>
            <c:numRef>
              <c:f>'P 20'!$H$3:$H$6</c:f>
              <c:numCache>
                <c:formatCode>General</c:formatCode>
                <c:ptCount val="4"/>
                <c:pt idx="0">
                  <c:v>25</c:v>
                </c:pt>
                <c:pt idx="1">
                  <c:v>37.5</c:v>
                </c:pt>
                <c:pt idx="2">
                  <c:v>25</c:v>
                </c:pt>
                <c:pt idx="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50-4791-98C2-FA031E7DDF8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43702767"/>
        <c:axId val="743703599"/>
      </c:barChart>
      <c:catAx>
        <c:axId val="7437027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3703599"/>
        <c:crosses val="autoZero"/>
        <c:auto val="1"/>
        <c:lblAlgn val="ctr"/>
        <c:lblOffset val="100"/>
        <c:noMultiLvlLbl val="0"/>
      </c:catAx>
      <c:valAx>
        <c:axId val="74370359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370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13" Type="http://schemas.openxmlformats.org/officeDocument/2006/relationships/chart" Target="../charts/chart66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12" Type="http://schemas.openxmlformats.org/officeDocument/2006/relationships/chart" Target="../charts/chart65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5" Type="http://schemas.openxmlformats.org/officeDocument/2006/relationships/chart" Target="../charts/chart58.xml"/><Relationship Id="rId10" Type="http://schemas.openxmlformats.org/officeDocument/2006/relationships/chart" Target="../charts/chart63.xml"/><Relationship Id="rId4" Type="http://schemas.openxmlformats.org/officeDocument/2006/relationships/chart" Target="../charts/chart57.xml"/><Relationship Id="rId9" Type="http://schemas.openxmlformats.org/officeDocument/2006/relationships/chart" Target="../charts/chart6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</xdr:colOff>
      <xdr:row>7</xdr:row>
      <xdr:rowOff>38100</xdr:rowOff>
    </xdr:from>
    <xdr:to>
      <xdr:col>8</xdr:col>
      <xdr:colOff>23812</xdr:colOff>
      <xdr:row>21</xdr:row>
      <xdr:rowOff>114300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300037</xdr:colOff>
      <xdr:row>8</xdr:row>
      <xdr:rowOff>285750</xdr:rowOff>
    </xdr:from>
    <xdr:to>
      <xdr:col>11</xdr:col>
      <xdr:colOff>33337</xdr:colOff>
      <xdr:row>19</xdr:row>
      <xdr:rowOff>171450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757237</xdr:colOff>
      <xdr:row>6</xdr:row>
      <xdr:rowOff>142875</xdr:rowOff>
    </xdr:from>
    <xdr:to>
      <xdr:col>9</xdr:col>
      <xdr:colOff>757237</xdr:colOff>
      <xdr:row>21</xdr:row>
      <xdr:rowOff>28575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147637</xdr:colOff>
      <xdr:row>8</xdr:row>
      <xdr:rowOff>9525</xdr:rowOff>
    </xdr:from>
    <xdr:to>
      <xdr:col>11</xdr:col>
      <xdr:colOff>147637</xdr:colOff>
      <xdr:row>20</xdr:row>
      <xdr:rowOff>85725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10</xdr:row>
      <xdr:rowOff>161925</xdr:rowOff>
    </xdr:from>
    <xdr:to>
      <xdr:col>11</xdr:col>
      <xdr:colOff>219075</xdr:colOff>
      <xdr:row>24</xdr:row>
      <xdr:rowOff>47625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</xdr:colOff>
      <xdr:row>6</xdr:row>
      <xdr:rowOff>76200</xdr:rowOff>
    </xdr:from>
    <xdr:to>
      <xdr:col>8</xdr:col>
      <xdr:colOff>52387</xdr:colOff>
      <xdr:row>20</xdr:row>
      <xdr:rowOff>152400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242887</xdr:colOff>
      <xdr:row>9</xdr:row>
      <xdr:rowOff>47625</xdr:rowOff>
    </xdr:from>
    <xdr:to>
      <xdr:col>11</xdr:col>
      <xdr:colOff>242887</xdr:colOff>
      <xdr:row>20</xdr:row>
      <xdr:rowOff>123825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347662</xdr:colOff>
      <xdr:row>11</xdr:row>
      <xdr:rowOff>19050</xdr:rowOff>
    </xdr:from>
    <xdr:to>
      <xdr:col>7</xdr:col>
      <xdr:colOff>347662</xdr:colOff>
      <xdr:row>25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6</xdr:row>
      <xdr:rowOff>123825</xdr:rowOff>
    </xdr:from>
    <xdr:to>
      <xdr:col>6</xdr:col>
      <xdr:colOff>481012</xdr:colOff>
      <xdr:row>21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80962</xdr:colOff>
      <xdr:row>6</xdr:row>
      <xdr:rowOff>85725</xdr:rowOff>
    </xdr:from>
    <xdr:to>
      <xdr:col>8</xdr:col>
      <xdr:colOff>80962</xdr:colOff>
      <xdr:row>20</xdr:row>
      <xdr:rowOff>161925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757237</xdr:colOff>
      <xdr:row>6</xdr:row>
      <xdr:rowOff>123825</xdr:rowOff>
    </xdr:from>
    <xdr:to>
      <xdr:col>7</xdr:col>
      <xdr:colOff>757237</xdr:colOff>
      <xdr:row>21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</xdr:colOff>
      <xdr:row>6</xdr:row>
      <xdr:rowOff>142875</xdr:rowOff>
    </xdr:from>
    <xdr:to>
      <xdr:col>7</xdr:col>
      <xdr:colOff>461962</xdr:colOff>
      <xdr:row>21</xdr:row>
      <xdr:rowOff>28575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</xdr:row>
      <xdr:rowOff>180974</xdr:rowOff>
    </xdr:from>
    <xdr:to>
      <xdr:col>8</xdr:col>
      <xdr:colOff>457200</xdr:colOff>
      <xdr:row>22</xdr:row>
      <xdr:rowOff>57149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17</xdr:row>
      <xdr:rowOff>104775</xdr:rowOff>
    </xdr:from>
    <xdr:to>
      <xdr:col>7</xdr:col>
      <xdr:colOff>638175</xdr:colOff>
      <xdr:row>31</xdr:row>
      <xdr:rowOff>180975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23812</xdr:colOff>
      <xdr:row>17</xdr:row>
      <xdr:rowOff>95250</xdr:rowOff>
    </xdr:from>
    <xdr:to>
      <xdr:col>15</xdr:col>
      <xdr:colOff>23812</xdr:colOff>
      <xdr:row>31</xdr:row>
      <xdr:rowOff>171450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71437</xdr:colOff>
      <xdr:row>17</xdr:row>
      <xdr:rowOff>152400</xdr:rowOff>
    </xdr:from>
    <xdr:to>
      <xdr:col>21</xdr:col>
      <xdr:colOff>700087</xdr:colOff>
      <xdr:row>32</xdr:row>
      <xdr:rowOff>38100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42862</xdr:colOff>
      <xdr:row>17</xdr:row>
      <xdr:rowOff>142875</xdr:rowOff>
    </xdr:from>
    <xdr:to>
      <xdr:col>29</xdr:col>
      <xdr:colOff>42862</xdr:colOff>
      <xdr:row>32</xdr:row>
      <xdr:rowOff>28575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14287</xdr:colOff>
      <xdr:row>18</xdr:row>
      <xdr:rowOff>0</xdr:rowOff>
    </xdr:from>
    <xdr:to>
      <xdr:col>36</xdr:col>
      <xdr:colOff>14287</xdr:colOff>
      <xdr:row>32</xdr:row>
      <xdr:rowOff>76200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1709737</xdr:colOff>
      <xdr:row>17</xdr:row>
      <xdr:rowOff>104775</xdr:rowOff>
    </xdr:from>
    <xdr:to>
      <xdr:col>42</xdr:col>
      <xdr:colOff>719137</xdr:colOff>
      <xdr:row>31</xdr:row>
      <xdr:rowOff>180975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2062162</xdr:colOff>
      <xdr:row>17</xdr:row>
      <xdr:rowOff>104775</xdr:rowOff>
    </xdr:from>
    <xdr:to>
      <xdr:col>49</xdr:col>
      <xdr:colOff>738187</xdr:colOff>
      <xdr:row>31</xdr:row>
      <xdr:rowOff>180975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147637</xdr:colOff>
      <xdr:row>17</xdr:row>
      <xdr:rowOff>104775</xdr:rowOff>
    </xdr:from>
    <xdr:to>
      <xdr:col>64</xdr:col>
      <xdr:colOff>147637</xdr:colOff>
      <xdr:row>31</xdr:row>
      <xdr:rowOff>180975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65</xdr:col>
      <xdr:colOff>166687</xdr:colOff>
      <xdr:row>17</xdr:row>
      <xdr:rowOff>161925</xdr:rowOff>
    </xdr:from>
    <xdr:to>
      <xdr:col>71</xdr:col>
      <xdr:colOff>166687</xdr:colOff>
      <xdr:row>32</xdr:row>
      <xdr:rowOff>47625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71</xdr:col>
      <xdr:colOff>2224087</xdr:colOff>
      <xdr:row>17</xdr:row>
      <xdr:rowOff>123825</xdr:rowOff>
    </xdr:from>
    <xdr:to>
      <xdr:col>77</xdr:col>
      <xdr:colOff>738187</xdr:colOff>
      <xdr:row>32</xdr:row>
      <xdr:rowOff>9525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79</xdr:col>
      <xdr:colOff>80962</xdr:colOff>
      <xdr:row>17</xdr:row>
      <xdr:rowOff>114300</xdr:rowOff>
    </xdr:from>
    <xdr:to>
      <xdr:col>85</xdr:col>
      <xdr:colOff>80962</xdr:colOff>
      <xdr:row>32</xdr:row>
      <xdr:rowOff>0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85</xdr:col>
      <xdr:colOff>2395537</xdr:colOff>
      <xdr:row>18</xdr:row>
      <xdr:rowOff>28575</xdr:rowOff>
    </xdr:from>
    <xdr:to>
      <xdr:col>91</xdr:col>
      <xdr:colOff>728662</xdr:colOff>
      <xdr:row>32</xdr:row>
      <xdr:rowOff>104775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92</xdr:col>
      <xdr:colOff>1890712</xdr:colOff>
      <xdr:row>17</xdr:row>
      <xdr:rowOff>85725</xdr:rowOff>
    </xdr:from>
    <xdr:to>
      <xdr:col>98</xdr:col>
      <xdr:colOff>652462</xdr:colOff>
      <xdr:row>31</xdr:row>
      <xdr:rowOff>161925</xdr:rowOff>
    </xdr:to>
    <xdr:graphicFrame macro="">
      <xdr:nvGraphicFramePr>
        <xdr:cNvPr id="14" name="Grá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100</xdr:col>
      <xdr:colOff>185737</xdr:colOff>
      <xdr:row>17</xdr:row>
      <xdr:rowOff>142875</xdr:rowOff>
    </xdr:from>
    <xdr:to>
      <xdr:col>106</xdr:col>
      <xdr:colOff>33337</xdr:colOff>
      <xdr:row>32</xdr:row>
      <xdr:rowOff>28575</xdr:rowOff>
    </xdr:to>
    <xdr:graphicFrame macro="">
      <xdr:nvGraphicFramePr>
        <xdr:cNvPr id="15" name="Grá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107</xdr:col>
      <xdr:colOff>128587</xdr:colOff>
      <xdr:row>17</xdr:row>
      <xdr:rowOff>133350</xdr:rowOff>
    </xdr:from>
    <xdr:to>
      <xdr:col>113</xdr:col>
      <xdr:colOff>128587</xdr:colOff>
      <xdr:row>32</xdr:row>
      <xdr:rowOff>19050</xdr:rowOff>
    </xdr:to>
    <xdr:graphicFrame macro="">
      <xdr:nvGraphicFramePr>
        <xdr:cNvPr id="16" name="Grá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114</xdr:col>
      <xdr:colOff>90487</xdr:colOff>
      <xdr:row>17</xdr:row>
      <xdr:rowOff>85725</xdr:rowOff>
    </xdr:from>
    <xdr:to>
      <xdr:col>120</xdr:col>
      <xdr:colOff>90487</xdr:colOff>
      <xdr:row>31</xdr:row>
      <xdr:rowOff>161925</xdr:rowOff>
    </xdr:to>
    <xdr:graphicFrame macro="">
      <xdr:nvGraphicFramePr>
        <xdr:cNvPr id="17" name="Grá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121</xdr:col>
      <xdr:colOff>85725</xdr:colOff>
      <xdr:row>17</xdr:row>
      <xdr:rowOff>66675</xdr:rowOff>
    </xdr:from>
    <xdr:to>
      <xdr:col>127</xdr:col>
      <xdr:colOff>85725</xdr:colOff>
      <xdr:row>31</xdr:row>
      <xdr:rowOff>142875</xdr:rowOff>
    </xdr:to>
    <xdr:graphicFrame macro="">
      <xdr:nvGraphicFramePr>
        <xdr:cNvPr id="18" name="Grá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51</xdr:col>
      <xdr:colOff>147585</xdr:colOff>
      <xdr:row>17</xdr:row>
      <xdr:rowOff>156588</xdr:rowOff>
    </xdr:from>
    <xdr:to>
      <xdr:col>57</xdr:col>
      <xdr:colOff>135025</xdr:colOff>
      <xdr:row>32</xdr:row>
      <xdr:rowOff>73689</xdr:rowOff>
    </xdr:to>
    <xdr:graphicFrame macro="">
      <xdr:nvGraphicFramePr>
        <xdr:cNvPr id="21" name="Gráfico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617840</xdr:colOff>
      <xdr:row>33</xdr:row>
      <xdr:rowOff>171995</xdr:rowOff>
    </xdr:from>
    <xdr:to>
      <xdr:col>15</xdr:col>
      <xdr:colOff>190587</xdr:colOff>
      <xdr:row>86</xdr:row>
      <xdr:rowOff>93193</xdr:rowOff>
    </xdr:to>
    <xdr:graphicFrame macro="">
      <xdr:nvGraphicFramePr>
        <xdr:cNvPr id="20" name="Gráfico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709612</xdr:colOff>
      <xdr:row>18</xdr:row>
      <xdr:rowOff>152400</xdr:rowOff>
    </xdr:from>
    <xdr:to>
      <xdr:col>6</xdr:col>
      <xdr:colOff>576262</xdr:colOff>
      <xdr:row>33</xdr:row>
      <xdr:rowOff>38100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376237</xdr:colOff>
      <xdr:row>17</xdr:row>
      <xdr:rowOff>180975</xdr:rowOff>
    </xdr:from>
    <xdr:to>
      <xdr:col>14</xdr:col>
      <xdr:colOff>185737</xdr:colOff>
      <xdr:row>32</xdr:row>
      <xdr:rowOff>66675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576262</xdr:colOff>
      <xdr:row>18</xdr:row>
      <xdr:rowOff>76200</xdr:rowOff>
    </xdr:from>
    <xdr:to>
      <xdr:col>21</xdr:col>
      <xdr:colOff>252412</xdr:colOff>
      <xdr:row>32</xdr:row>
      <xdr:rowOff>152400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42862</xdr:colOff>
      <xdr:row>18</xdr:row>
      <xdr:rowOff>9525</xdr:rowOff>
    </xdr:from>
    <xdr:to>
      <xdr:col>36</xdr:col>
      <xdr:colOff>42862</xdr:colOff>
      <xdr:row>32</xdr:row>
      <xdr:rowOff>85725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2005012</xdr:colOff>
      <xdr:row>18</xdr:row>
      <xdr:rowOff>95250</xdr:rowOff>
    </xdr:from>
    <xdr:to>
      <xdr:col>28</xdr:col>
      <xdr:colOff>690562</xdr:colOff>
      <xdr:row>32</xdr:row>
      <xdr:rowOff>171450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2281237</xdr:colOff>
      <xdr:row>17</xdr:row>
      <xdr:rowOff>142875</xdr:rowOff>
    </xdr:from>
    <xdr:to>
      <xdr:col>42</xdr:col>
      <xdr:colOff>690562</xdr:colOff>
      <xdr:row>32</xdr:row>
      <xdr:rowOff>28575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1414462</xdr:colOff>
      <xdr:row>35</xdr:row>
      <xdr:rowOff>171449</xdr:rowOff>
    </xdr:from>
    <xdr:to>
      <xdr:col>8</xdr:col>
      <xdr:colOff>1666875</xdr:colOff>
      <xdr:row>66</xdr:row>
      <xdr:rowOff>36635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80962</xdr:colOff>
      <xdr:row>17</xdr:row>
      <xdr:rowOff>152400</xdr:rowOff>
    </xdr:from>
    <xdr:to>
      <xdr:col>7</xdr:col>
      <xdr:colOff>500062</xdr:colOff>
      <xdr:row>32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52387</xdr:colOff>
      <xdr:row>18</xdr:row>
      <xdr:rowOff>19050</xdr:rowOff>
    </xdr:from>
    <xdr:to>
      <xdr:col>15</xdr:col>
      <xdr:colOff>52387</xdr:colOff>
      <xdr:row>32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128587</xdr:colOff>
      <xdr:row>18</xdr:row>
      <xdr:rowOff>9525</xdr:rowOff>
    </xdr:from>
    <xdr:to>
      <xdr:col>22</xdr:col>
      <xdr:colOff>128587</xdr:colOff>
      <xdr:row>32</xdr:row>
      <xdr:rowOff>85725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2490787</xdr:colOff>
      <xdr:row>17</xdr:row>
      <xdr:rowOff>104775</xdr:rowOff>
    </xdr:from>
    <xdr:to>
      <xdr:col>28</xdr:col>
      <xdr:colOff>738187</xdr:colOff>
      <xdr:row>31</xdr:row>
      <xdr:rowOff>180975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3157537</xdr:colOff>
      <xdr:row>17</xdr:row>
      <xdr:rowOff>161925</xdr:rowOff>
    </xdr:from>
    <xdr:to>
      <xdr:col>35</xdr:col>
      <xdr:colOff>623887</xdr:colOff>
      <xdr:row>32</xdr:row>
      <xdr:rowOff>47625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147637</xdr:colOff>
      <xdr:row>18</xdr:row>
      <xdr:rowOff>38100</xdr:rowOff>
    </xdr:from>
    <xdr:to>
      <xdr:col>43</xdr:col>
      <xdr:colOff>147637</xdr:colOff>
      <xdr:row>32</xdr:row>
      <xdr:rowOff>114300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493750</xdr:colOff>
      <xdr:row>34</xdr:row>
      <xdr:rowOff>6016</xdr:rowOff>
    </xdr:from>
    <xdr:to>
      <xdr:col>11</xdr:col>
      <xdr:colOff>760740</xdr:colOff>
      <xdr:row>72</xdr:row>
      <xdr:rowOff>69316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</xdr:colOff>
      <xdr:row>17</xdr:row>
      <xdr:rowOff>161925</xdr:rowOff>
    </xdr:from>
    <xdr:to>
      <xdr:col>8</xdr:col>
      <xdr:colOff>80962</xdr:colOff>
      <xdr:row>32</xdr:row>
      <xdr:rowOff>47625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33337</xdr:colOff>
      <xdr:row>19</xdr:row>
      <xdr:rowOff>38100</xdr:rowOff>
    </xdr:from>
    <xdr:to>
      <xdr:col>14</xdr:col>
      <xdr:colOff>595312</xdr:colOff>
      <xdr:row>33</xdr:row>
      <xdr:rowOff>114300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52387</xdr:colOff>
      <xdr:row>18</xdr:row>
      <xdr:rowOff>38100</xdr:rowOff>
    </xdr:from>
    <xdr:to>
      <xdr:col>22</xdr:col>
      <xdr:colOff>52387</xdr:colOff>
      <xdr:row>32</xdr:row>
      <xdr:rowOff>114300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4762</xdr:colOff>
      <xdr:row>17</xdr:row>
      <xdr:rowOff>123825</xdr:rowOff>
    </xdr:from>
    <xdr:to>
      <xdr:col>29</xdr:col>
      <xdr:colOff>4762</xdr:colOff>
      <xdr:row>32</xdr:row>
      <xdr:rowOff>9525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4762</xdr:colOff>
      <xdr:row>17</xdr:row>
      <xdr:rowOff>104775</xdr:rowOff>
    </xdr:from>
    <xdr:to>
      <xdr:col>36</xdr:col>
      <xdr:colOff>4762</xdr:colOff>
      <xdr:row>31</xdr:row>
      <xdr:rowOff>180975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4762</xdr:colOff>
      <xdr:row>17</xdr:row>
      <xdr:rowOff>133350</xdr:rowOff>
    </xdr:from>
    <xdr:to>
      <xdr:col>43</xdr:col>
      <xdr:colOff>4762</xdr:colOff>
      <xdr:row>32</xdr:row>
      <xdr:rowOff>19050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2690812</xdr:colOff>
      <xdr:row>17</xdr:row>
      <xdr:rowOff>142875</xdr:rowOff>
    </xdr:from>
    <xdr:to>
      <xdr:col>49</xdr:col>
      <xdr:colOff>719137</xdr:colOff>
      <xdr:row>32</xdr:row>
      <xdr:rowOff>28575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50</xdr:col>
      <xdr:colOff>2547937</xdr:colOff>
      <xdr:row>17</xdr:row>
      <xdr:rowOff>133350</xdr:rowOff>
    </xdr:from>
    <xdr:to>
      <xdr:col>56</xdr:col>
      <xdr:colOff>757237</xdr:colOff>
      <xdr:row>32</xdr:row>
      <xdr:rowOff>19050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138112</xdr:colOff>
      <xdr:row>17</xdr:row>
      <xdr:rowOff>95250</xdr:rowOff>
    </xdr:from>
    <xdr:to>
      <xdr:col>64</xdr:col>
      <xdr:colOff>138112</xdr:colOff>
      <xdr:row>31</xdr:row>
      <xdr:rowOff>171450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64</xdr:col>
      <xdr:colOff>2833687</xdr:colOff>
      <xdr:row>17</xdr:row>
      <xdr:rowOff>95250</xdr:rowOff>
    </xdr:from>
    <xdr:to>
      <xdr:col>70</xdr:col>
      <xdr:colOff>690562</xdr:colOff>
      <xdr:row>31</xdr:row>
      <xdr:rowOff>171450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71</xdr:col>
      <xdr:colOff>2833687</xdr:colOff>
      <xdr:row>17</xdr:row>
      <xdr:rowOff>76200</xdr:rowOff>
    </xdr:from>
    <xdr:to>
      <xdr:col>77</xdr:col>
      <xdr:colOff>700087</xdr:colOff>
      <xdr:row>31</xdr:row>
      <xdr:rowOff>152400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79</xdr:col>
      <xdr:colOff>42862</xdr:colOff>
      <xdr:row>17</xdr:row>
      <xdr:rowOff>104775</xdr:rowOff>
    </xdr:from>
    <xdr:to>
      <xdr:col>85</xdr:col>
      <xdr:colOff>42862</xdr:colOff>
      <xdr:row>31</xdr:row>
      <xdr:rowOff>180975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248609</xdr:colOff>
      <xdr:row>33</xdr:row>
      <xdr:rowOff>130160</xdr:rowOff>
    </xdr:from>
    <xdr:to>
      <xdr:col>8</xdr:col>
      <xdr:colOff>1415134</xdr:colOff>
      <xdr:row>68</xdr:row>
      <xdr:rowOff>0</xdr:rowOff>
    </xdr:to>
    <xdr:graphicFrame macro="">
      <xdr:nvGraphicFramePr>
        <xdr:cNvPr id="15" name="Grá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395287</xdr:colOff>
      <xdr:row>6</xdr:row>
      <xdr:rowOff>0</xdr:rowOff>
    </xdr:from>
    <xdr:to>
      <xdr:col>8</xdr:col>
      <xdr:colOff>395287</xdr:colOff>
      <xdr:row>20</xdr:row>
      <xdr:rowOff>76200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642937</xdr:colOff>
      <xdr:row>6</xdr:row>
      <xdr:rowOff>19050</xdr:rowOff>
    </xdr:from>
    <xdr:to>
      <xdr:col>7</xdr:col>
      <xdr:colOff>642937</xdr:colOff>
      <xdr:row>20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174747</xdr:colOff>
      <xdr:row>22</xdr:row>
      <xdr:rowOff>159239</xdr:rowOff>
    </xdr:from>
    <xdr:to>
      <xdr:col>12</xdr:col>
      <xdr:colOff>378558</xdr:colOff>
      <xdr:row>45</xdr:row>
      <xdr:rowOff>134327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166687</xdr:colOff>
      <xdr:row>11</xdr:row>
      <xdr:rowOff>152400</xdr:rowOff>
    </xdr:from>
    <xdr:to>
      <xdr:col>13</xdr:col>
      <xdr:colOff>166687</xdr:colOff>
      <xdr:row>25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109537</xdr:colOff>
      <xdr:row>10</xdr:row>
      <xdr:rowOff>104775</xdr:rowOff>
    </xdr:from>
    <xdr:to>
      <xdr:col>13</xdr:col>
      <xdr:colOff>109537</xdr:colOff>
      <xdr:row>23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452437</xdr:colOff>
      <xdr:row>13</xdr:row>
      <xdr:rowOff>0</xdr:rowOff>
    </xdr:from>
    <xdr:to>
      <xdr:col>11</xdr:col>
      <xdr:colOff>242887</xdr:colOff>
      <xdr:row>27</xdr:row>
      <xdr:rowOff>76200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423861</xdr:colOff>
      <xdr:row>7</xdr:row>
      <xdr:rowOff>285749</xdr:rowOff>
    </xdr:from>
    <xdr:to>
      <xdr:col>13</xdr:col>
      <xdr:colOff>180974</xdr:colOff>
      <xdr:row>23</xdr:row>
      <xdr:rowOff>38099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OfficeForms.Table" displayName="OfficeForms.Table" ref="A1:CA163" totalsRowShown="0">
  <autoFilter ref="A1:CA163">
    <filterColumn colId="7">
      <filters>
        <filter val="1007849828"/>
        <filter val="1119892940"/>
        <filter val="6609843"/>
      </filters>
    </filterColumn>
  </autoFilter>
  <tableColumns count="79">
    <tableColumn id="1" name="Id" dataDxfId="75">
      <extLst>
        <ext xmlns:xlmsforms="http://schemas.microsoft.com/office/spreadsheetml/2023/msForms" uri="{FCC71383-01E1-4257-9335-427F07BE8D7F}">
          <xlmsforms:question id="id"/>
        </ext>
      </extLst>
    </tableColumn>
    <tableColumn id="2" name="Hora de inicio">
      <extLst>
        <ext xmlns:xlmsforms="http://schemas.microsoft.com/office/spreadsheetml/2023/msForms" uri="{FCC71383-01E1-4257-9335-427F07BE8D7F}">
          <xlmsforms:question id="startDate"/>
        </ext>
      </extLst>
    </tableColumn>
    <tableColumn id="3" name="Hora de finalización">
      <extLst>
        <ext xmlns:xlmsforms="http://schemas.microsoft.com/office/spreadsheetml/2023/msForms" uri="{FCC71383-01E1-4257-9335-427F07BE8D7F}">
          <xlmsforms:question id="submitDate"/>
        </ext>
      </extLst>
    </tableColumn>
    <tableColumn id="4" name="Correo electrónico" dataDxfId="74">
      <extLst>
        <ext xmlns:xlmsforms="http://schemas.microsoft.com/office/spreadsheetml/2023/msForms" uri="{FCC71383-01E1-4257-9335-427F07BE8D7F}">
          <xlmsforms:question id="responder"/>
        </ext>
      </extLst>
    </tableColumn>
    <tableColumn id="5" name="Nombre" dataDxfId="73">
      <extLst>
        <ext xmlns:xlmsforms="http://schemas.microsoft.com/office/spreadsheetml/2023/msForms" uri="{FCC71383-01E1-4257-9335-427F07BE8D7F}">
          <xlmsforms:question id="responderName"/>
        </ext>
      </extLst>
    </tableColumn>
    <tableColumn id="6" name="Acepta su participación en esta investigación: " dataDxfId="72">
      <extLst>
        <ext xmlns:xlmsforms="http://schemas.microsoft.com/office/spreadsheetml/2023/msForms" uri="{FCC71383-01E1-4257-9335-427F07BE8D7F}">
          <xlmsforms:question id="r4057baf5dbec4e589bfa9e8853c63b58"/>
        </ext>
      </extLst>
    </tableColumn>
    <tableColumn id="7" name="Nombre del estudiante que realiza la encuesta" dataDxfId="71">
      <extLst>
        <ext xmlns:xlmsforms="http://schemas.microsoft.com/office/spreadsheetml/2023/msForms" uri="{FCC71383-01E1-4257-9335-427F07BE8D7F}">
          <xlmsforms:question id="r5be0a52518354adfb3120d67da0b602e"/>
        </ext>
      </extLst>
    </tableColumn>
    <tableColumn id="8" name="Número de cédula del estiudiante que realiza la encuesta" dataDxfId="70">
      <extLst>
        <ext xmlns:xlmsforms="http://schemas.microsoft.com/office/spreadsheetml/2023/msForms" uri="{FCC71383-01E1-4257-9335-427F07BE8D7F}">
          <xlmsforms:question id="r71d44bd999784935a2b13ff65535f714"/>
        </ext>
      </extLst>
    </tableColumn>
    <tableColumn id="9" name="NOMBRE DE LA EMPRESA " dataDxfId="69">
      <extLst>
        <ext xmlns:xlmsforms="http://schemas.microsoft.com/office/spreadsheetml/2023/msForms" uri="{FCC71383-01E1-4257-9335-427F07BE8D7F}">
          <xlmsforms:question id="r8bb1ac712e7649eaa39b254a3495a235"/>
        </ext>
      </extLst>
    </tableColumn>
    <tableColumn id="10" name="NOMBRE DE QUIEN RESPONDE A LA ENCUESTA" dataDxfId="68">
      <extLst>
        <ext xmlns:xlmsforms="http://schemas.microsoft.com/office/spreadsheetml/2023/msForms" uri="{FCC71383-01E1-4257-9335-427F07BE8D7F}">
          <xlmsforms:question id="r49dc15dc05ca4f079c83dabbc38ca495"/>
        </ext>
      </extLst>
    </tableColumn>
    <tableColumn id="11" name="CARGO DE LA PERSONA QUE RESPONDE LA ENCUESTA" dataDxfId="67">
      <extLst>
        <ext xmlns:xlmsforms="http://schemas.microsoft.com/office/spreadsheetml/2023/msForms" uri="{FCC71383-01E1-4257-9335-427F07BE8D7F}">
          <xlmsforms:question id="r46b0fb1b54ae414f898ece2d818745dd"/>
        </ext>
      </extLst>
    </tableColumn>
    <tableColumn id="12" name="CORREO DE LA PERDSONA QUE RESPONDE LA ENCUESTA" dataDxfId="66">
      <extLst>
        <ext xmlns:xlmsforms="http://schemas.microsoft.com/office/spreadsheetml/2023/msForms" uri="{FCC71383-01E1-4257-9335-427F07BE8D7F}">
          <xlmsforms:question id="r061c2a4093d84822b6c1e645f472ae09"/>
        </ext>
      </extLst>
    </tableColumn>
    <tableColumn id="13" name="NÚMERO DE EMPLEADOS DE LA EMPRESA" dataDxfId="65">
      <extLst>
        <ext xmlns:xlmsforms="http://schemas.microsoft.com/office/spreadsheetml/2023/msForms" uri="{FCC71383-01E1-4257-9335-427F07BE8D7F}">
          <xlmsforms:question id="rbaffce737ee849dbb955005c665b2902"/>
        </ext>
      </extLst>
    </tableColumn>
    <tableColumn id="14" name="SECTOR O INDUSTRIA A LA CUAL PERTENECE" dataDxfId="64">
      <extLst>
        <ext xmlns:xlmsforms="http://schemas.microsoft.com/office/spreadsheetml/2023/msForms" uri="{FCC71383-01E1-4257-9335-427F07BE8D7F}">
          <xlmsforms:question id="rd8377cd76cf14b709061d9796543db55"/>
        </ext>
      </extLst>
    </tableColumn>
    <tableColumn id="15" name="CIUDAD DE DOMICILIO PRINCIPAL" dataDxfId="63">
      <extLst>
        <ext xmlns:xlmsforms="http://schemas.microsoft.com/office/spreadsheetml/2023/msForms" uri="{FCC71383-01E1-4257-9335-427F07BE8D7F}">
          <xlmsforms:question id="r11d3bc2d39fc4ae9994ab3af576400f1"/>
        </ext>
      </extLst>
    </tableColumn>
    <tableColumn id="16" name="COBERTURA GEOGRÁFICA" dataDxfId="62">
      <extLst>
        <ext xmlns:xlmsforms="http://schemas.microsoft.com/office/spreadsheetml/2023/msForms" uri="{FCC71383-01E1-4257-9335-427F07BE8D7F}">
          <xlmsforms:question id="r208e3ece8b244072b13c5c88c224fd01"/>
        </ext>
      </extLst>
    </tableColumn>
    <tableColumn id="17" name="LA MODALIDAD DE TRABAJO QUE TIENE LA EMPRESA ES " dataDxfId="61">
      <extLst>
        <ext xmlns:xlmsforms="http://schemas.microsoft.com/office/spreadsheetml/2023/msForms" uri="{FCC71383-01E1-4257-9335-427F07BE8D7F}">
          <xlmsforms:question id="ree7dc3e914664798b5f74af3b7df4273"/>
        </ext>
      </extLst>
    </tableColumn>
    <tableColumn id="18" name="LOS HORARIOS DE LA EMPRESA SON" dataDxfId="60">
      <extLst>
        <ext xmlns:xlmsforms="http://schemas.microsoft.com/office/spreadsheetml/2023/msForms" uri="{FCC71383-01E1-4257-9335-427F07BE8D7F}">
          <xlmsforms:question id="r2108163deafd4d8d869e2bfb4f6d4c00"/>
        </ext>
      </extLst>
    </tableColumn>
    <tableColumn id="19" name="¿La empresa tiene políticas formales sobre hábitos de vida saludable, bienestar físico y mental de los empleados? Esto podría incluir programas de salud, ejercicio y apoyo psicológico." dataDxfId="59">
      <extLst>
        <ext xmlns:xlmsforms="http://schemas.microsoft.com/office/spreadsheetml/2023/msForms" uri="{FCC71383-01E1-4257-9335-427F07BE8D7F}">
          <xlmsforms:question id="r79f42ffa720b484db682d5e37ff0facf"/>
        </ext>
      </extLst>
    </tableColumn>
    <tableColumn id="20" name="¿La empresa realiza actividades de deporte corporativo con el patrocinio de la ARL o de la caja de compensación?" dataDxfId="58">
      <extLst>
        <ext xmlns:xlmsforms="http://schemas.microsoft.com/office/spreadsheetml/2023/msForms" uri="{FCC71383-01E1-4257-9335-427F07BE8D7F}">
          <xlmsforms:question id="rc9a959d4ba8f471fa75cb732bcfd4020"/>
        </ext>
      </extLst>
    </tableColumn>
    <tableColumn id="21" name="¿Qué tipo de deportes o actividades promueve? Actividades Deportivas Tradicionales" dataDxfId="57">
      <extLst>
        <ext xmlns:xlmsforms="http://schemas.microsoft.com/office/spreadsheetml/2023/msForms" uri="{FCC71383-01E1-4257-9335-427F07BE8D7F}">
          <xlmsforms:question id="r7d8f71eb8fcb473dbd20a33ceac74885"/>
        </ext>
      </extLst>
    </tableColumn>
    <tableColumn id="22" name="¿Qué tipo de deportes o actividades promueve? Actividades Recreativas y de Team Building:" dataDxfId="56">
      <extLst>
        <ext xmlns:xlmsforms="http://schemas.microsoft.com/office/spreadsheetml/2023/msForms" uri="{FCC71383-01E1-4257-9335-427F07BE8D7F}">
          <xlmsforms:question id="r874d25d448f94c1faf91019dd4a4a11c"/>
        </ext>
      </extLst>
    </tableColumn>
    <tableColumn id="23" name="¿Qué tipo de deportes o actividades promueve? Actividades de Bienestar y Salud:" dataDxfId="55">
      <extLst>
        <ext xmlns:xlmsforms="http://schemas.microsoft.com/office/spreadsheetml/2023/msForms" uri="{FCC71383-01E1-4257-9335-427F07BE8D7F}">
          <xlmsforms:question id="rb29a3a47b9a5453786e050aef001c892"/>
        </ext>
      </extLst>
    </tableColumn>
    <tableColumn id="24" name="¿Qué tipo de deportes o actividades promueve? Actividades Culturales y Deportivas Típicas" dataDxfId="54">
      <extLst>
        <ext xmlns:xlmsforms="http://schemas.microsoft.com/office/spreadsheetml/2023/msForms" uri="{FCC71383-01E1-4257-9335-427F07BE8D7F}">
          <xlmsforms:question id="rdb4415a9142a49e4bc5848458911dcb2"/>
        </ext>
      </extLst>
    </tableColumn>
    <tableColumn id="25" name="¿Qué tipo de deportes o actividades promueve? Actividades Virtuales o Híbridas:" dataDxfId="53">
      <extLst>
        <ext xmlns:xlmsforms="http://schemas.microsoft.com/office/spreadsheetml/2023/msForms" uri="{FCC71383-01E1-4257-9335-427F07BE8D7F}">
          <xlmsforms:question id="r7467a2c3b6e244bea83f45d53265d4b8"/>
        </ext>
      </extLst>
    </tableColumn>
    <tableColumn id="26" name="¿Qué tipo de deportes o actividades promueve? Eventos Especiales:" dataDxfId="52">
      <extLst>
        <ext xmlns:xlmsforms="http://schemas.microsoft.com/office/spreadsheetml/2023/msForms" uri="{FCC71383-01E1-4257-9335-427F07BE8D7F}">
          <xlmsforms:question id="rdd214588ce0a4ccaa094a6bf1c7aa9fb"/>
        </ext>
      </extLst>
    </tableColumn>
    <tableColumn id="27" name="Los programas de deporte corporativo son: " dataDxfId="51">
      <extLst>
        <ext xmlns:xlmsforms="http://schemas.microsoft.com/office/spreadsheetml/2023/msForms" uri="{FCC71383-01E1-4257-9335-427F07BE8D7F}">
          <xlmsforms:question id="rc19191ecc3674199acd557bccdc588c3"/>
        </ext>
      </extLst>
    </tableColumn>
    <tableColumn id="28" name="¿Cuánto tiempo lleva la empresa implementando programas de deporte corporativo? Por favor indique el tiempo en años" dataDxfId="50">
      <extLst>
        <ext xmlns:xlmsforms="http://schemas.microsoft.com/office/spreadsheetml/2023/msForms" uri="{FCC71383-01E1-4257-9335-427F07BE8D7F}">
          <xlmsforms:question id="rb925cc62730049e79987f3cd9367c87a"/>
        </ext>
      </extLst>
    </tableColumn>
    <tableColumn id="29" name="Los canales de comunicación que usa la organización para la difusión de estos programas son:" dataDxfId="49">
      <extLst>
        <ext xmlns:xlmsforms="http://schemas.microsoft.com/office/spreadsheetml/2023/msForms" uri="{FCC71383-01E1-4257-9335-427F07BE8D7F}">
          <xlmsforms:question id="r7a14aee817ff49989179de4deb571649"/>
        </ext>
      </extLst>
    </tableColumn>
    <tableColumn id="30" name="¿Ha crecido o disminuido la participación en los programas deportivos a lo largo del tiempo?" dataDxfId="48">
      <extLst>
        <ext xmlns:xlmsforms="http://schemas.microsoft.com/office/spreadsheetml/2023/msForms" uri="{FCC71383-01E1-4257-9335-427F07BE8D7F}">
          <xlmsforms:question id="r4b10eccf66dc42379ad8447c1d968998"/>
        </ext>
      </extLst>
    </tableColumn>
    <tableColumn id="31" name="¿Cuánto presupuesto se destina a las actividades deportivas para los empleados? Por favor coloque la cifra en millones de pesos anuales" dataDxfId="47">
      <extLst>
        <ext xmlns:xlmsforms="http://schemas.microsoft.com/office/spreadsheetml/2023/msForms" uri="{FCC71383-01E1-4257-9335-427F07BE8D7F}">
          <xlmsforms:question id="rd1c974ef539a4a728edbebbaad84c712"/>
        </ext>
      </extLst>
    </tableColumn>
    <tableColumn id="32" name="¿Con que periodicidad se hacen las actividades deportivas? D" dataDxfId="46">
      <extLst>
        <ext xmlns:xlmsforms="http://schemas.microsoft.com/office/spreadsheetml/2023/msForms" uri="{FCC71383-01E1-4257-9335-427F07BE8D7F}">
          <xlmsforms:question id="r32e0675cdc784d9fbea553c309f2709b"/>
        </ext>
      </extLst>
    </tableColumn>
    <tableColumn id="33" name="¿La empresa financia los programas deportivos completamente, o se espera que los empleados contribuyan?" dataDxfId="45">
      <extLst>
        <ext xmlns:xlmsforms="http://schemas.microsoft.com/office/spreadsheetml/2023/msForms" uri="{FCC71383-01E1-4257-9335-427F07BE8D7F}">
          <xlmsforms:question id="r324ec7d7f0ad440bbd8c919dfdad3a1f"/>
        </ext>
      </extLst>
    </tableColumn>
    <tableColumn id="34" name="¿La alta dirección está comprometida con la promoción de la actividad física entre los empleados?" dataDxfId="44">
      <extLst>
        <ext xmlns:xlmsforms="http://schemas.microsoft.com/office/spreadsheetml/2023/msForms" uri="{FCC71383-01E1-4257-9335-427F07BE8D7F}">
          <xlmsforms:question id="rdd41f3c2ff834d788498dabf472d3ac9"/>
        </ext>
      </extLst>
    </tableColumn>
    <tableColumn id="35" name="¿Los líderes impulsan activamente estos programas como una parte integral de la cultura empresarial?" dataDxfId="43">
      <extLst>
        <ext xmlns:xlmsforms="http://schemas.microsoft.com/office/spreadsheetml/2023/msForms" uri="{FCC71383-01E1-4257-9335-427F07BE8D7F}">
          <xlmsforms:question id="rfe0335cfe4a54fa79c7505c99654d389"/>
        </ext>
      </extLst>
    </tableColumn>
    <tableColumn id="36" name="¿La empresa realiza encuestas internas para medir la satisfacción de los empleados con respecto a los programas deportivos?" dataDxfId="42">
      <extLst>
        <ext xmlns:xlmsforms="http://schemas.microsoft.com/office/spreadsheetml/2023/msForms" uri="{FCC71383-01E1-4257-9335-427F07BE8D7F}">
          <xlmsforms:question id="r29e1107a1f8f413ea8ed09c2bd387557"/>
        </ext>
      </extLst>
    </tableColumn>
    <tableColumn id="37" name="Por favor responda a las siguientes preguntas.Los líderes de la empresa fomentan y participan activamente en las actividades deportivas para motivar a los empleados" dataDxfId="41">
      <extLst>
        <ext xmlns:xlmsforms="http://schemas.microsoft.com/office/spreadsheetml/2023/msForms" uri="{FCC71383-01E1-4257-9335-427F07BE8D7F}">
          <xlmsforms:question id="r54cbc7b200654748b914b490d69143da"/>
        </ext>
      </extLst>
    </tableColumn>
    <tableColumn id="38" name="Por favor responda a las siguientes preguntas.Los líderes de la empresa promueven el equilibrio entre el trabajo y la actividad física como una prioridad para el bienestar de los empleados" dataDxfId="40">
      <extLst>
        <ext xmlns:xlmsforms="http://schemas.microsoft.com/office/spreadsheetml/2023/msForms" uri="{FCC71383-01E1-4257-9335-427F07BE8D7F}">
          <xlmsforms:question id="r6ab65594a9a143d499a1f20f56f6fc3b"/>
        </ext>
      </extLst>
    </tableColumn>
    <tableColumn id="39" name="Por favor responda a las siguientes preguntas.La participación en actividades deportivas corporativas ha mejorado la salud física de los empleados" dataDxfId="39">
      <extLst>
        <ext xmlns:xlmsforms="http://schemas.microsoft.com/office/spreadsheetml/2023/msForms" uri="{FCC71383-01E1-4257-9335-427F07BE8D7F}">
          <xlmsforms:question id="r410f16d5ae3f4aa58b00d64d00633ad5"/>
        </ext>
      </extLst>
    </tableColumn>
    <tableColumn id="40" name="Por favor responda a las siguientes preguntas.El deporte corporativo ha contribuido a reducir el estrés y mejorar la salud mental de los trabajadores" dataDxfId="38">
      <extLst>
        <ext xmlns:xlmsforms="http://schemas.microsoft.com/office/spreadsheetml/2023/msForms" uri="{FCC71383-01E1-4257-9335-427F07BE8D7F}">
          <xlmsforms:question id="r268093179d2f49d3896d82ee8a0beec0"/>
        </ext>
      </extLst>
    </tableColumn>
    <tableColumn id="41" name="Por favor responda a las siguientes preguntas.Las actividades deportivas han fortalecido el sentido de pertenencia y el bienestar emocional de los empleados" dataDxfId="37">
      <extLst>
        <ext xmlns:xlmsforms="http://schemas.microsoft.com/office/spreadsheetml/2023/msForms" uri="{FCC71383-01E1-4257-9335-427F07BE8D7F}">
          <xlmsforms:question id="rf156af3cd1334996854647e728951c8c"/>
        </ext>
      </extLst>
    </tableColumn>
    <tableColumn id="42" name="Por favor responda a las siguientes preguntas.Las actividades deportivas corporativas han mejorado la capacidad de los empleados para trabajar en equipo" dataDxfId="36">
      <extLst>
        <ext xmlns:xlmsforms="http://schemas.microsoft.com/office/spreadsheetml/2023/msForms" uri="{FCC71383-01E1-4257-9335-427F07BE8D7F}">
          <xlmsforms:question id="r341af1e760c047c1a237d684a65fda61"/>
        </ext>
      </extLst>
    </tableColumn>
    <tableColumn id="43" name="Por favor responda a las siguientes preguntas.El deporte corporativo ha fortalecido la colaboración y la comunicación entre los diferentes departamentos o equipos de la empresa" dataDxfId="35">
      <extLst>
        <ext xmlns:xlmsforms="http://schemas.microsoft.com/office/spreadsheetml/2023/msForms" uri="{FCC71383-01E1-4257-9335-427F07BE8D7F}">
          <xlmsforms:question id="r5233fcc10c53447da5a1a4dd023ab678"/>
        </ext>
      </extLst>
    </tableColumn>
    <tableColumn id="44" name="Por favor responda a las siguientes preguntas.La participación en actividades deportivas ha promovido un ambiente de confianza y apoyo mutuo entre los trabajadores" dataDxfId="34">
      <extLst>
        <ext xmlns:xlmsforms="http://schemas.microsoft.com/office/spreadsheetml/2023/msForms" uri="{FCC71383-01E1-4257-9335-427F07BE8D7F}">
          <xlmsforms:question id="r7996eec04fa2415481cbe206f39e8c5b"/>
        </ext>
      </extLst>
    </tableColumn>
    <tableColumn id="45" name="Por favor responda a las siguientes preguntas.La participación en programas deportivos ha contribuido al desarrollo de habilidades de liderazgo y trabajo en equipo entre los empleados" dataDxfId="33">
      <extLst>
        <ext xmlns:xlmsforms="http://schemas.microsoft.com/office/spreadsheetml/2023/msForms" uri="{FCC71383-01E1-4257-9335-427F07BE8D7F}">
          <xlmsforms:question id="r18c0102372fe401f9e1ba689ef1d015d"/>
        </ext>
      </extLst>
    </tableColumn>
    <tableColumn id="46" name="Por favor responda a las siguientes preguntas.La participación en actividades deportivas corporativas ha incrementado la productividad general de los empleados" dataDxfId="32">
      <extLst>
        <ext xmlns:xlmsforms="http://schemas.microsoft.com/office/spreadsheetml/2023/msForms" uri="{FCC71383-01E1-4257-9335-427F07BE8D7F}">
          <xlmsforms:question id="rfb4a898b5d20402ab51c6cb3101b1e8e"/>
        </ext>
      </extLst>
    </tableColumn>
    <tableColumn id="47" name="Por favor responda a las siguientes preguntas.El deporte corporativo ha fomentado la creatividad y la generación de nuevas ideas entre los trabajadores?" dataDxfId="31">
      <extLst>
        <ext xmlns:xlmsforms="http://schemas.microsoft.com/office/spreadsheetml/2023/msForms" uri="{FCC71383-01E1-4257-9335-427F07BE8D7F}">
          <xlmsforms:question id="r5b8a36c9a2984084826ce2bbd97f5ed0"/>
        </ext>
      </extLst>
    </tableColumn>
    <tableColumn id="48" name="Por favor responda a las siguientes preguntas.Las actividades deportivas han contribuido a mejorar la concentración y la eficiencia en las tareas diarias de los empleados?" dataDxfId="30">
      <extLst>
        <ext xmlns:xlmsforms="http://schemas.microsoft.com/office/spreadsheetml/2023/msForms" uri="{FCC71383-01E1-4257-9335-427F07BE8D7F}">
          <xlmsforms:question id="r33ba0b7d145843fbba70784188e16e4a"/>
        </ext>
      </extLst>
    </tableColumn>
    <tableColumn id="49" name="Por favor responda a las siguientes preguntas.Los programas deportivos han fortalecido el sentido de pertenencia y la identificación de los empleados con la empresa" dataDxfId="29">
      <extLst>
        <ext xmlns:xlmsforms="http://schemas.microsoft.com/office/spreadsheetml/2023/msForms" uri="{FCC71383-01E1-4257-9335-427F07BE8D7F}">
          <xlmsforms:question id="r45317bc6cd8c4b85a61e052548f62778"/>
        </ext>
      </extLst>
    </tableColumn>
    <tableColumn id="50" name="Por favor responda a las siguientes preguntas.La participación en programas deportivos ha fomentado un ambiente de inclusión y camaradería entre los trabajadores" dataDxfId="28">
      <extLst>
        <ext xmlns:xlmsforms="http://schemas.microsoft.com/office/spreadsheetml/2023/msForms" uri="{FCC71383-01E1-4257-9335-427F07BE8D7F}">
          <xlmsforms:question id="rb168d0d312834efeb992af862fc4c56f"/>
        </ext>
      </extLst>
    </tableColumn>
    <tableColumn id="51" name="Por favor responda a las siguientes preguntas.Los programas deportivos han fomentado la disciplina y la constancia entre los empleados" dataDxfId="27">
      <extLst>
        <ext xmlns:xlmsforms="http://schemas.microsoft.com/office/spreadsheetml/2023/msForms" uri="{FCC71383-01E1-4257-9335-427F07BE8D7F}">
          <xlmsforms:question id="r73329078c164409fa90e32b4c145494b"/>
        </ext>
      </extLst>
    </tableColumn>
    <tableColumn id="52" name="Por favor responda a las siguientes preguntas.La participación en programas deportivos ha fomentado un ambiente de inclusión y camaradería entre los trabajadores1" dataDxfId="26">
      <extLst>
        <ext xmlns:xlmsforms="http://schemas.microsoft.com/office/spreadsheetml/2023/msForms" uri="{FCC71383-01E1-4257-9335-427F07BE8D7F}">
          <xlmsforms:question id="rfc6a91656fb145b7a4e355a08d803cda"/>
        </ext>
      </extLst>
    </tableColumn>
    <tableColumn id="53" name="Por favor responda a las siguientes preguntas.Los programas deportivos han fomentado la disciplina y la constancia entre los empleados1" dataDxfId="25">
      <extLst>
        <ext xmlns:xlmsforms="http://schemas.microsoft.com/office/spreadsheetml/2023/msForms" uri="{FCC71383-01E1-4257-9335-427F07BE8D7F}">
          <xlmsforms:question id="rc706356fd8b5419fab0f662a94dfe023"/>
        </ext>
      </extLst>
    </tableColumn>
    <tableColumn id="54" name="Por favor responda a las siguientes preguntas.Las actividades deportivas han fortalecido el sentido de compromiso y responsabilidad de los trabajadores hacia sus tareas y objetivos" dataDxfId="24">
      <extLst>
        <ext xmlns:xlmsforms="http://schemas.microsoft.com/office/spreadsheetml/2023/msForms" uri="{FCC71383-01E1-4257-9335-427F07BE8D7F}">
          <xlmsforms:question id="rca8306a6a9d840f7bb6d90ed4edf8155"/>
        </ext>
      </extLst>
    </tableColumn>
    <tableColumn id="55" name="Por favor responda a las siguientes preguntas.La empresa ofrece horarios flexibles o tiempo dedicado para que los empleados participen en actividades deportivas" dataDxfId="23">
      <extLst>
        <ext xmlns:xlmsforms="http://schemas.microsoft.com/office/spreadsheetml/2023/msForms" uri="{FCC71383-01E1-4257-9335-427F07BE8D7F}">
          <xlmsforms:question id="r35847f1617fd4e7da4efe12b7d764d26"/>
        </ext>
      </extLst>
    </tableColumn>
    <tableColumn id="56" name="Por favor responda a las siguientes preguntas.La empresa promueve las actividades deportivas a través de comunicaciones internas y campañas de motivación" dataDxfId="22">
      <extLst>
        <ext xmlns:xlmsforms="http://schemas.microsoft.com/office/spreadsheetml/2023/msForms" uri="{FCC71383-01E1-4257-9335-427F07BE8D7F}">
          <xlmsforms:question id="rcbca4639fb024e0799a63363be7788a3"/>
        </ext>
      </extLst>
    </tableColumn>
    <tableColumn id="57" name="Por favor responda a las siguientes preguntas.La empresa incentiva la participación de los empleados a través de reconocimientos, premios o incentivos" dataDxfId="21">
      <extLst>
        <ext xmlns:xlmsforms="http://schemas.microsoft.com/office/spreadsheetml/2023/msForms" uri="{FCC71383-01E1-4257-9335-427F07BE8D7F}">
          <xlmsforms:question id="rf8b765cf640c41cd8c8668625c821c68"/>
        </ext>
      </extLst>
    </tableColumn>
    <tableColumn id="58" name="Por favor responda a las siguientes preguntas.La empresa facilita instalaciones adecuadas o alianzas con gimnasios o centros deportivos para fomentar la actividad física" dataDxfId="20">
      <extLst>
        <ext xmlns:xlmsforms="http://schemas.microsoft.com/office/spreadsheetml/2023/msForms" uri="{FCC71383-01E1-4257-9335-427F07BE8D7F}">
          <xlmsforms:question id="r9738a7562e704794861b2483d8bc889d"/>
        </ext>
      </extLst>
    </tableColumn>
    <tableColumn id="59" name="Por favor responda a las siguientes preguntas.La empresa involucra a los empleados en la planificación y organización de actividades deportivas para asegurar su interés y participación" dataDxfId="19">
      <extLst>
        <ext xmlns:xlmsforms="http://schemas.microsoft.com/office/spreadsheetml/2023/msForms" uri="{FCC71383-01E1-4257-9335-427F07BE8D7F}">
          <xlmsforms:question id="r3faf6a4b109d49839631be2c206b58b3"/>
        </ext>
      </extLst>
    </tableColumn>
    <tableColumn id="60" name="Por favor responda a las siguientes preguntas.La empresa promueve un ambiente inclusivo, donde todos los empleados, independientemente de su condición física, se sientan motivados a participar" dataDxfId="18">
      <extLst>
        <ext xmlns:xlmsforms="http://schemas.microsoft.com/office/spreadsheetml/2023/msForms" uri="{FCC71383-01E1-4257-9335-427F07BE8D7F}">
          <xlmsforms:question id="r816f3febea5b47e1947a65eab700e243"/>
        </ext>
      </extLst>
    </tableColumn>
    <tableColumn id="61" name="Por favor responda a las siguientes preguntas.El deporte corporativo ha contribuido a mejorar la imagen de la empresa ante sus empleados, clientes y el público en general" dataDxfId="17">
      <extLst>
        <ext xmlns:xlmsforms="http://schemas.microsoft.com/office/spreadsheetml/2023/msForms" uri="{FCC71383-01E1-4257-9335-427F07BE8D7F}">
          <xlmsforms:question id="rf7d753788f514778a1a162d632ff6e97"/>
        </ext>
      </extLst>
    </tableColumn>
    <tableColumn id="62" name="Por favor responda a las siguientes preguntas.La participación de la empresa en eventos deportivos o patrocinios deportivos ha fortalecido su reputación como una organización comprometida con el biene" dataDxfId="16">
      <extLst>
        <ext xmlns:xlmsforms="http://schemas.microsoft.com/office/spreadsheetml/2023/msForms" uri="{FCC71383-01E1-4257-9335-427F07BE8D7F}">
          <xlmsforms:question id="r62a24ce5057e49a497d77da6eb48c178"/>
        </ext>
      </extLst>
    </tableColumn>
    <tableColumn id="63" name="Por favor responda a las siguientes preguntas.El deporte corporativo ha ayudado a posicionar a la empresa como un lugar atractivo para trabajar, mejorando su employer branding" dataDxfId="15">
      <extLst>
        <ext xmlns:xlmsforms="http://schemas.microsoft.com/office/spreadsheetml/2023/msForms" uri="{FCC71383-01E1-4257-9335-427F07BE8D7F}">
          <xlmsforms:question id="r7e213c126b114fb6a186ff381ec09255"/>
        </ext>
      </extLst>
    </tableColumn>
    <tableColumn id="64" name="Por favor responda a las siguientes preguntas.Las actividades deportivas corporativas han generado una percepción positiva de la empresa en la comunidad y en los medios de comunicación" dataDxfId="14">
      <extLst>
        <ext xmlns:xlmsforms="http://schemas.microsoft.com/office/spreadsheetml/2023/msForms" uri="{FCC71383-01E1-4257-9335-427F07BE8D7F}">
          <xlmsforms:question id="r057d87d7b8f9405d9809dc4c133b5d98"/>
        </ext>
      </extLst>
    </tableColumn>
    <tableColumn id="65" name="Por favor responda a las siguientes preguntas.El deporte corporativo ha servido como una herramienta efectiva para fortalecer la responsabilidad social empresarial (RSE) y la conexión con la comunidad" dataDxfId="13">
      <extLst>
        <ext xmlns:xlmsforms="http://schemas.microsoft.com/office/spreadsheetml/2023/msForms" uri="{FCC71383-01E1-4257-9335-427F07BE8D7F}">
          <xlmsforms:question id="r8a2be427a6e04e19a9f49a73a903ad38"/>
        </ext>
      </extLst>
    </tableColumn>
    <tableColumn id="66" name="Por favor responda a las siguientes preguntas.El deporte corporativo ha contribuido a diferenciar a la empresa de sus competidores, resaltando su compromiso con el bienestar integral de sus empleados" dataDxfId="12">
      <extLst>
        <ext xmlns:xlmsforms="http://schemas.microsoft.com/office/spreadsheetml/2023/msForms" uri="{FCC71383-01E1-4257-9335-427F07BE8D7F}">
          <xlmsforms:question id="r64e0194fff5741d6860ade64eb281ddf"/>
        </ext>
      </extLst>
    </tableColumn>
    <tableColumn id="67" name="Por favor responda a las siguientes preguntas.Las diferencias culturales dentro de la empresa afectan la participación de los empleados en los programas de deporte corporativo" dataDxfId="11">
      <extLst>
        <ext xmlns:xlmsforms="http://schemas.microsoft.com/office/spreadsheetml/2023/msForms" uri="{FCC71383-01E1-4257-9335-427F07BE8D7F}">
          <xlmsforms:question id="r3e6a30201b274eca866eeab775fa29b8"/>
        </ext>
      </extLst>
    </tableColumn>
    <tableColumn id="68" name="Por favor responda a las siguientes preguntas.La falta de tiempo debido a la carga de trabajo es un obstáculo importante para que los empleados participen en actividades deportivas organizadas por la " dataDxfId="10">
      <extLst>
        <ext xmlns:xlmsforms="http://schemas.microsoft.com/office/spreadsheetml/2023/msForms" uri="{FCC71383-01E1-4257-9335-427F07BE8D7F}">
          <xlmsforms:question id="r4054c9b7009445bc880220ae45179937"/>
        </ext>
      </extLst>
    </tableColumn>
    <tableColumn id="69" name="Por favor responda a las siguientes preguntas.La empresa ofrece un entorno inclusivo y motivador que fomenta la participación de todos los empleados, independientemente de su nivel de habilidad o inte" dataDxfId="9">
      <extLst>
        <ext xmlns:xlmsforms="http://schemas.microsoft.com/office/spreadsheetml/2023/msForms" uri="{FCC71383-01E1-4257-9335-427F07BE8D7F}">
          <xlmsforms:question id="re7a64ece254049b995d744de36a56271"/>
        </ext>
      </extLst>
    </tableColumn>
    <tableColumn id="70" name="Por favor responda a las siguientes preguntas.Los costos asociados con la implementación de programas de deporte corporativo representan una barrera significativa para su desarrollo y ejecución en la " dataDxfId="8">
      <extLst>
        <ext xmlns:xlmsforms="http://schemas.microsoft.com/office/spreadsheetml/2023/msForms" uri="{FCC71383-01E1-4257-9335-427F07BE8D7F}">
          <xlmsforms:question id="r35c3843444494009807e3d8f993d5b8e"/>
        </ext>
      </extLst>
    </tableColumn>
    <tableColumn id="71" name="Por favor responda a las siguientes preguntas.La empresa tiene suficientes recursos financieros para ofrecer una variedad de programas deportivos atractivos y accesibles para todos los empleados" dataDxfId="7">
      <extLst>
        <ext xmlns:xlmsforms="http://schemas.microsoft.com/office/spreadsheetml/2023/msForms" uri="{FCC71383-01E1-4257-9335-427F07BE8D7F}">
          <xlmsforms:question id="r2e617e2d6fe249df9d46d3bc10272f1d"/>
        </ext>
      </extLst>
    </tableColumn>
    <tableColumn id="72" name="Por favor responda a las siguientes preguntas.Los programas de deporte corporativo reciben una asignación adecuada de recursos en comparación con otras iniciativas dentro de la empresa" dataDxfId="6">
      <extLst>
        <ext xmlns:xlmsforms="http://schemas.microsoft.com/office/spreadsheetml/2023/msForms" uri="{FCC71383-01E1-4257-9335-427F07BE8D7F}">
          <xlmsforms:question id="r252ff44cabaf4799afc64ecd88dd318a"/>
        </ext>
      </extLst>
    </tableColumn>
    <tableColumn id="73" name="Por favor responda a las siguientes preguntas.Ofrecer incentivos (como recompensas o reconocimientos) aumentaría significativamente la motivación de los empleados para participar en los programas de d" dataDxfId="5">
      <extLst>
        <ext xmlns:xlmsforms="http://schemas.microsoft.com/office/spreadsheetml/2023/msForms" uri="{FCC71383-01E1-4257-9335-427F07BE8D7F}">
          <xlmsforms:question id="r0eb1f5665b544660a26776566263a923"/>
        </ext>
      </extLst>
    </tableColumn>
    <tableColumn id="74" name="Por favor responda a las siguientes preguntas.Una mejor comunicación acerca de los beneficios del deporte corporativo podría reducir el escepticismo de los empleados hacia la participación en activida" dataDxfId="4">
      <extLst>
        <ext xmlns:xlmsforms="http://schemas.microsoft.com/office/spreadsheetml/2023/msForms" uri="{FCC71383-01E1-4257-9335-427F07BE8D7F}">
          <xlmsforms:question id="rba940daf0ee4485c9adcf78ca3128cc6"/>
        </ext>
      </extLst>
    </tableColumn>
    <tableColumn id="75" name="Por favor responda a las siguientes preguntas.Si los líderes de la empresa participaran activamente en los programas deportivos, los empleados estarían más motivados a participar también" dataDxfId="3">
      <extLst>
        <ext xmlns:xlmsforms="http://schemas.microsoft.com/office/spreadsheetml/2023/msForms" uri="{FCC71383-01E1-4257-9335-427F07BE8D7F}">
          <xlmsforms:question id="r566c2947216e4cfcbe2a0dbd7c2e71aa"/>
        </ext>
      </extLst>
    </tableColumn>
    <tableColumn id="76" name="Por favor responda a las siguientes preguntas.La transición al trabajo remoto ha reducido la participación de los empleados en las actividades deportivas organizadas por la empresa" dataDxfId="2">
      <extLst>
        <ext xmlns:xlmsforms="http://schemas.microsoft.com/office/spreadsheetml/2023/msForms" uri="{FCC71383-01E1-4257-9335-427F07BE8D7F}">
          <xlmsforms:question id="rdeca7ff76c6845d280d79c6d624d011f"/>
        </ext>
      </extLst>
    </tableColumn>
    <tableColumn id="77" name="Por favor responda a las siguientes preguntas.Los empleados están menos motivados para participar en actividades deportivas desde que se implementó el trabajo remoto" dataDxfId="1">
      <extLst>
        <ext xmlns:xlmsforms="http://schemas.microsoft.com/office/spreadsheetml/2023/msForms" uri="{FCC71383-01E1-4257-9335-427F07BE8D7F}">
          <xlmsforms:question id="r64881738f4644a70b851e0900498714e"/>
        </ext>
      </extLst>
    </tableColumn>
    <tableColumn id="78" name="Por favor responda a las siguientes preguntas.La empresa ha ofrecido suficientes alternativas o modalidades virtuales para que los empleados participen en actividades deportivas durante el trabajo rem" dataDxfId="0">
      <extLst>
        <ext xmlns:xlmsforms="http://schemas.microsoft.com/office/spreadsheetml/2023/msForms" uri="{FCC71383-01E1-4257-9335-427F07BE8D7F}">
          <xlmsforms:question id="r7390e3920ad844689adc786458daa03d"/>
        </ext>
      </extLst>
    </tableColumn>
    <tableColumn id="79" name="FECHA">
      <extLst>
        <ext xmlns:xlmsforms="http://schemas.microsoft.com/office/spreadsheetml/2023/msForms" uri="{FCC71383-01E1-4257-9335-427F07BE8D7F}">
          <xlmsforms:question id="r316031d4c9b74a4aa967ca6fb3c31e31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WbVvwGgbhEuhT0fQ2Delq_g9cJ-louVFiyqofCROrmJURURHMzUxR1FLWUg3WFYyQUNYUFVYTUdLNy4u" isFormConnected="1" maxResponseId="162" latestEventMarker="122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r4057baf5dbec4e589bfa9e8853c63b58</xlmsforms:syncedQuestionId>
        <xlmsforms:syncedQuestionId>r5be0a52518354adfb3120d67da0b602e</xlmsforms:syncedQuestionId>
        <xlmsforms:syncedQuestionId>r71d44bd999784935a2b13ff65535f714</xlmsforms:syncedQuestionId>
        <xlmsforms:syncedQuestionId>r8bb1ac712e7649eaa39b254a3495a235</xlmsforms:syncedQuestionId>
        <xlmsforms:syncedQuestionId>r49dc15dc05ca4f079c83dabbc38ca495</xlmsforms:syncedQuestionId>
        <xlmsforms:syncedQuestionId>r46b0fb1b54ae414f898ece2d818745dd</xlmsforms:syncedQuestionId>
        <xlmsforms:syncedQuestionId>r061c2a4093d84822b6c1e645f472ae09</xlmsforms:syncedQuestionId>
        <xlmsforms:syncedQuestionId>rbaffce737ee849dbb955005c665b2902</xlmsforms:syncedQuestionId>
        <xlmsforms:syncedQuestionId>rd8377cd76cf14b709061d9796543db55</xlmsforms:syncedQuestionId>
        <xlmsforms:syncedQuestionId>r11d3bc2d39fc4ae9994ab3af576400f1</xlmsforms:syncedQuestionId>
        <xlmsforms:syncedQuestionId>r208e3ece8b244072b13c5c88c224fd01</xlmsforms:syncedQuestionId>
        <xlmsforms:syncedQuestionId>ree7dc3e914664798b5f74af3b7df4273</xlmsforms:syncedQuestionId>
        <xlmsforms:syncedQuestionId>r2108163deafd4d8d869e2bfb4f6d4c00</xlmsforms:syncedQuestionId>
        <xlmsforms:syncedQuestionId>r79f42ffa720b484db682d5e37ff0facf</xlmsforms:syncedQuestionId>
        <xlmsforms:syncedQuestionId>rc9a959d4ba8f471fa75cb732bcfd4020</xlmsforms:syncedQuestionId>
        <xlmsforms:syncedQuestionId>r7d8f71eb8fcb473dbd20a33ceac74885</xlmsforms:syncedQuestionId>
        <xlmsforms:syncedQuestionId>r874d25d448f94c1faf91019dd4a4a11c</xlmsforms:syncedQuestionId>
        <xlmsforms:syncedQuestionId>rb29a3a47b9a5453786e050aef001c892</xlmsforms:syncedQuestionId>
        <xlmsforms:syncedQuestionId>rdb4415a9142a49e4bc5848458911dcb2</xlmsforms:syncedQuestionId>
        <xlmsforms:syncedQuestionId>r7467a2c3b6e244bea83f45d53265d4b8</xlmsforms:syncedQuestionId>
        <xlmsforms:syncedQuestionId>rdd214588ce0a4ccaa094a6bf1c7aa9fb</xlmsforms:syncedQuestionId>
        <xlmsforms:syncedQuestionId>rc19191ecc3674199acd557bccdc588c3</xlmsforms:syncedQuestionId>
        <xlmsforms:syncedQuestionId>rb925cc62730049e79987f3cd9367c87a</xlmsforms:syncedQuestionId>
        <xlmsforms:syncedQuestionId>r7a14aee817ff49989179de4deb571649</xlmsforms:syncedQuestionId>
        <xlmsforms:syncedQuestionId>r4b10eccf66dc42379ad8447c1d968998</xlmsforms:syncedQuestionId>
        <xlmsforms:syncedQuestionId>rd1c974ef539a4a728edbebbaad84c712</xlmsforms:syncedQuestionId>
        <xlmsforms:syncedQuestionId>r32e0675cdc784d9fbea553c309f2709b</xlmsforms:syncedQuestionId>
        <xlmsforms:syncedQuestionId>r324ec7d7f0ad440bbd8c919dfdad3a1f</xlmsforms:syncedQuestionId>
        <xlmsforms:syncedQuestionId>rdd41f3c2ff834d788498dabf472d3ac9</xlmsforms:syncedQuestionId>
        <xlmsforms:syncedQuestionId>rfe0335cfe4a54fa79c7505c99654d389</xlmsforms:syncedQuestionId>
        <xlmsforms:syncedQuestionId>r29e1107a1f8f413ea8ed09c2bd387557</xlmsforms:syncedQuestionId>
        <xlmsforms:syncedQuestionId>r54cbc7b200654748b914b490d69143da</xlmsforms:syncedQuestionId>
        <xlmsforms:syncedQuestionId>r6ab65594a9a143d499a1f20f56f6fc3b</xlmsforms:syncedQuestionId>
        <xlmsforms:syncedQuestionId>r410f16d5ae3f4aa58b00d64d00633ad5</xlmsforms:syncedQuestionId>
        <xlmsforms:syncedQuestionId>r268093179d2f49d3896d82ee8a0beec0</xlmsforms:syncedQuestionId>
        <xlmsforms:syncedQuestionId>rf156af3cd1334996854647e728951c8c</xlmsforms:syncedQuestionId>
        <xlmsforms:syncedQuestionId>r341af1e760c047c1a237d684a65fda61</xlmsforms:syncedQuestionId>
        <xlmsforms:syncedQuestionId>r5233fcc10c53447da5a1a4dd023ab678</xlmsforms:syncedQuestionId>
        <xlmsforms:syncedQuestionId>r7996eec04fa2415481cbe206f39e8c5b</xlmsforms:syncedQuestionId>
        <xlmsforms:syncedQuestionId>r18c0102372fe401f9e1ba689ef1d015d</xlmsforms:syncedQuestionId>
        <xlmsforms:syncedQuestionId>rfb4a898b5d20402ab51c6cb3101b1e8e</xlmsforms:syncedQuestionId>
        <xlmsforms:syncedQuestionId>r5b8a36c9a2984084826ce2bbd97f5ed0</xlmsforms:syncedQuestionId>
        <xlmsforms:syncedQuestionId>r33ba0b7d145843fbba70784188e16e4a</xlmsforms:syncedQuestionId>
        <xlmsforms:syncedQuestionId>r45317bc6cd8c4b85a61e052548f62778</xlmsforms:syncedQuestionId>
        <xlmsforms:syncedQuestionId>rb168d0d312834efeb992af862fc4c56f</xlmsforms:syncedQuestionId>
        <xlmsforms:syncedQuestionId>r73329078c164409fa90e32b4c145494b</xlmsforms:syncedQuestionId>
        <xlmsforms:syncedQuestionId>rfc6a91656fb145b7a4e355a08d803cda</xlmsforms:syncedQuestionId>
        <xlmsforms:syncedQuestionId>rc706356fd8b5419fab0f662a94dfe023</xlmsforms:syncedQuestionId>
        <xlmsforms:syncedQuestionId>rca8306a6a9d840f7bb6d90ed4edf8155</xlmsforms:syncedQuestionId>
        <xlmsforms:syncedQuestionId>r35847f1617fd4e7da4efe12b7d764d26</xlmsforms:syncedQuestionId>
        <xlmsforms:syncedQuestionId>rcbca4639fb024e0799a63363be7788a3</xlmsforms:syncedQuestionId>
        <xlmsforms:syncedQuestionId>rf8b765cf640c41cd8c8668625c821c68</xlmsforms:syncedQuestionId>
        <xlmsforms:syncedQuestionId>r9738a7562e704794861b2483d8bc889d</xlmsforms:syncedQuestionId>
        <xlmsforms:syncedQuestionId>r3faf6a4b109d49839631be2c206b58b3</xlmsforms:syncedQuestionId>
        <xlmsforms:syncedQuestionId>r816f3febea5b47e1947a65eab700e243</xlmsforms:syncedQuestionId>
        <xlmsforms:syncedQuestionId>rf7d753788f514778a1a162d632ff6e97</xlmsforms:syncedQuestionId>
        <xlmsforms:syncedQuestionId>r62a24ce5057e49a497d77da6eb48c178</xlmsforms:syncedQuestionId>
        <xlmsforms:syncedQuestionId>r7e213c126b114fb6a186ff381ec09255</xlmsforms:syncedQuestionId>
        <xlmsforms:syncedQuestionId>r057d87d7b8f9405d9809dc4c133b5d98</xlmsforms:syncedQuestionId>
        <xlmsforms:syncedQuestionId>r8a2be427a6e04e19a9f49a73a903ad38</xlmsforms:syncedQuestionId>
        <xlmsforms:syncedQuestionId>r64e0194fff5741d6860ade64eb281ddf</xlmsforms:syncedQuestionId>
        <xlmsforms:syncedQuestionId>r3e6a30201b274eca866eeab775fa29b8</xlmsforms:syncedQuestionId>
        <xlmsforms:syncedQuestionId>r4054c9b7009445bc880220ae45179937</xlmsforms:syncedQuestionId>
        <xlmsforms:syncedQuestionId>re7a64ece254049b995d744de36a56271</xlmsforms:syncedQuestionId>
        <xlmsforms:syncedQuestionId>r35c3843444494009807e3d8f993d5b8e</xlmsforms:syncedQuestionId>
        <xlmsforms:syncedQuestionId>r2e617e2d6fe249df9d46d3bc10272f1d</xlmsforms:syncedQuestionId>
        <xlmsforms:syncedQuestionId>r252ff44cabaf4799afc64ecd88dd318a</xlmsforms:syncedQuestionId>
        <xlmsforms:syncedQuestionId>r0eb1f5665b544660a26776566263a923</xlmsforms:syncedQuestionId>
        <xlmsforms:syncedQuestionId>rba940daf0ee4485c9adcf78ca3128cc6</xlmsforms:syncedQuestionId>
        <xlmsforms:syncedQuestionId>r566c2947216e4cfcbe2a0dbd7c2e71aa</xlmsforms:syncedQuestionId>
        <xlmsforms:syncedQuestionId>rdeca7ff76c6845d280d79c6d624d011f</xlmsforms:syncedQuestionId>
        <xlmsforms:syncedQuestionId>r64881738f4644a70b851e0900498714e</xlmsforms:syncedQuestionId>
        <xlmsforms:syncedQuestionId>r7390e3920ad844689adc786458daa03d</xlmsforms:syncedQuestionId>
        <xlmsforms:syncedQuestionId>r316031d4c9b74a4aa967ca6fb3c31e31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6"/>
  <sheetViews>
    <sheetView topLeftCell="AO1" workbookViewId="0">
      <selection activeCell="AT1" sqref="AT1"/>
    </sheetView>
  </sheetViews>
  <sheetFormatPr baseColWidth="10" defaultColWidth="9.140625" defaultRowHeight="15" x14ac:dyDescent="0.25"/>
  <cols>
    <col min="1" max="6" width="20" bestFit="1" customWidth="1"/>
    <col min="7" max="7" width="33.140625" customWidth="1"/>
    <col min="8" max="79" width="20" bestFit="1" customWidth="1"/>
  </cols>
  <sheetData>
    <row r="1" spans="1:7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</row>
    <row r="2" spans="1:79" hidden="1" x14ac:dyDescent="0.25">
      <c r="A2">
        <v>1</v>
      </c>
      <c r="B2" s="3">
        <v>45755.358611111114</v>
      </c>
      <c r="C2" s="3">
        <v>45755.359826388885</v>
      </c>
      <c r="D2" t="s">
        <v>79</v>
      </c>
      <c r="F2" t="s">
        <v>80</v>
      </c>
      <c r="G2" t="s">
        <v>81</v>
      </c>
      <c r="H2" s="1" t="s">
        <v>82</v>
      </c>
      <c r="I2" t="s">
        <v>83</v>
      </c>
      <c r="J2" t="s">
        <v>84</v>
      </c>
      <c r="K2" t="s">
        <v>85</v>
      </c>
      <c r="L2" t="s">
        <v>86</v>
      </c>
      <c r="M2" s="1" t="s">
        <v>87</v>
      </c>
      <c r="N2" t="s">
        <v>88</v>
      </c>
      <c r="O2" t="s">
        <v>89</v>
      </c>
      <c r="P2" t="s">
        <v>90</v>
      </c>
      <c r="Q2" t="s">
        <v>91</v>
      </c>
      <c r="R2" t="s">
        <v>92</v>
      </c>
      <c r="S2" t="s">
        <v>80</v>
      </c>
      <c r="T2" t="s">
        <v>80</v>
      </c>
      <c r="U2" t="s">
        <v>93</v>
      </c>
      <c r="V2" t="s">
        <v>94</v>
      </c>
      <c r="W2" t="s">
        <v>95</v>
      </c>
      <c r="X2" t="s">
        <v>96</v>
      </c>
      <c r="Y2" t="s">
        <v>96</v>
      </c>
      <c r="Z2" t="s">
        <v>97</v>
      </c>
      <c r="AA2" t="s">
        <v>98</v>
      </c>
      <c r="AB2">
        <v>20</v>
      </c>
      <c r="AC2" t="s">
        <v>99</v>
      </c>
      <c r="AD2" t="s">
        <v>100</v>
      </c>
      <c r="AE2" t="s">
        <v>101</v>
      </c>
      <c r="AF2" t="s">
        <v>102</v>
      </c>
      <c r="AG2" t="s">
        <v>103</v>
      </c>
      <c r="AH2" t="s">
        <v>104</v>
      </c>
      <c r="AI2" t="s">
        <v>104</v>
      </c>
      <c r="AJ2" t="s">
        <v>104</v>
      </c>
      <c r="AK2" t="s">
        <v>105</v>
      </c>
      <c r="AL2" t="s">
        <v>105</v>
      </c>
      <c r="AM2" t="s">
        <v>106</v>
      </c>
      <c r="AN2" t="s">
        <v>107</v>
      </c>
      <c r="AO2" t="s">
        <v>107</v>
      </c>
      <c r="AP2" t="s">
        <v>105</v>
      </c>
      <c r="AQ2" t="s">
        <v>105</v>
      </c>
      <c r="AR2" t="s">
        <v>105</v>
      </c>
      <c r="AS2" t="s">
        <v>107</v>
      </c>
      <c r="AT2" t="s">
        <v>105</v>
      </c>
      <c r="AU2" t="s">
        <v>105</v>
      </c>
      <c r="AV2" t="s">
        <v>107</v>
      </c>
      <c r="AW2" t="s">
        <v>105</v>
      </c>
      <c r="AX2" t="s">
        <v>105</v>
      </c>
      <c r="AY2" t="s">
        <v>105</v>
      </c>
      <c r="AZ2" t="s">
        <v>105</v>
      </c>
      <c r="BA2" t="s">
        <v>107</v>
      </c>
      <c r="BB2" t="s">
        <v>105</v>
      </c>
      <c r="BC2" t="s">
        <v>105</v>
      </c>
      <c r="BD2" t="s">
        <v>107</v>
      </c>
      <c r="BE2" t="s">
        <v>105</v>
      </c>
      <c r="BF2" t="s">
        <v>107</v>
      </c>
      <c r="BG2" t="s">
        <v>107</v>
      </c>
      <c r="BH2" t="s">
        <v>107</v>
      </c>
      <c r="BI2" t="s">
        <v>105</v>
      </c>
      <c r="BJ2" t="s">
        <v>107</v>
      </c>
      <c r="BK2" t="s">
        <v>105</v>
      </c>
      <c r="BL2" t="s">
        <v>105</v>
      </c>
      <c r="BM2" t="s">
        <v>105</v>
      </c>
      <c r="BN2" t="s">
        <v>105</v>
      </c>
      <c r="BO2" t="s">
        <v>105</v>
      </c>
      <c r="BP2" t="s">
        <v>105</v>
      </c>
      <c r="BQ2" t="s">
        <v>105</v>
      </c>
      <c r="BR2" t="s">
        <v>105</v>
      </c>
      <c r="BS2" t="s">
        <v>105</v>
      </c>
      <c r="BT2" t="s">
        <v>105</v>
      </c>
      <c r="BU2" t="s">
        <v>105</v>
      </c>
      <c r="BV2" t="s">
        <v>105</v>
      </c>
      <c r="BW2" t="s">
        <v>105</v>
      </c>
      <c r="BX2" t="s">
        <v>105</v>
      </c>
      <c r="BY2" t="s">
        <v>105</v>
      </c>
      <c r="BZ2" t="s">
        <v>105</v>
      </c>
      <c r="CA2" s="2">
        <v>45754</v>
      </c>
    </row>
    <row r="3" spans="1:79" hidden="1" x14ac:dyDescent="0.25">
      <c r="A3">
        <v>2</v>
      </c>
      <c r="B3" s="3">
        <v>45755.591423611113</v>
      </c>
      <c r="C3" s="3">
        <v>45755.601469907408</v>
      </c>
      <c r="D3" t="s">
        <v>79</v>
      </c>
      <c r="F3" t="s">
        <v>80</v>
      </c>
      <c r="G3" t="s">
        <v>108</v>
      </c>
      <c r="H3" s="1" t="s">
        <v>109</v>
      </c>
      <c r="I3" t="s">
        <v>110</v>
      </c>
      <c r="J3" t="s">
        <v>111</v>
      </c>
      <c r="K3" t="s">
        <v>112</v>
      </c>
      <c r="L3" t="s">
        <v>113</v>
      </c>
      <c r="M3" s="1" t="s">
        <v>114</v>
      </c>
      <c r="N3" t="s">
        <v>115</v>
      </c>
      <c r="O3" t="s">
        <v>116</v>
      </c>
      <c r="P3" t="s">
        <v>117</v>
      </c>
      <c r="Q3" t="s">
        <v>118</v>
      </c>
      <c r="R3" t="s">
        <v>119</v>
      </c>
      <c r="S3" t="s">
        <v>80</v>
      </c>
      <c r="T3" t="s">
        <v>120</v>
      </c>
      <c r="U3" t="s">
        <v>96</v>
      </c>
      <c r="V3" t="s">
        <v>96</v>
      </c>
      <c r="W3" t="s">
        <v>96</v>
      </c>
      <c r="X3" t="s">
        <v>96</v>
      </c>
      <c r="Y3" t="s">
        <v>96</v>
      </c>
      <c r="Z3" t="s">
        <v>121</v>
      </c>
      <c r="AA3" t="s">
        <v>98</v>
      </c>
      <c r="AB3">
        <v>0</v>
      </c>
      <c r="AC3" t="s">
        <v>122</v>
      </c>
      <c r="AD3" t="s">
        <v>123</v>
      </c>
      <c r="AE3" s="1" t="s">
        <v>124</v>
      </c>
      <c r="AF3" t="s">
        <v>125</v>
      </c>
      <c r="AG3" t="s">
        <v>103</v>
      </c>
      <c r="AH3" t="s">
        <v>126</v>
      </c>
      <c r="AI3" t="s">
        <v>126</v>
      </c>
      <c r="AJ3" t="s">
        <v>126</v>
      </c>
      <c r="AK3" t="s">
        <v>106</v>
      </c>
      <c r="AL3" t="s">
        <v>106</v>
      </c>
      <c r="AM3" t="s">
        <v>106</v>
      </c>
      <c r="AN3" t="s">
        <v>106</v>
      </c>
      <c r="AO3" t="s">
        <v>106</v>
      </c>
      <c r="AP3" t="s">
        <v>106</v>
      </c>
      <c r="AQ3" t="s">
        <v>106</v>
      </c>
      <c r="AR3" t="s">
        <v>106</v>
      </c>
      <c r="AS3" t="s">
        <v>106</v>
      </c>
      <c r="AT3" t="s">
        <v>106</v>
      </c>
      <c r="AU3" t="s">
        <v>106</v>
      </c>
      <c r="AV3" t="s">
        <v>106</v>
      </c>
      <c r="AW3" t="s">
        <v>106</v>
      </c>
      <c r="AX3" t="s">
        <v>106</v>
      </c>
      <c r="AY3" t="s">
        <v>106</v>
      </c>
      <c r="AZ3" t="s">
        <v>106</v>
      </c>
      <c r="BA3" t="s">
        <v>106</v>
      </c>
      <c r="BB3" t="s">
        <v>106</v>
      </c>
      <c r="BC3" t="s">
        <v>106</v>
      </c>
      <c r="BD3" t="s">
        <v>106</v>
      </c>
      <c r="BE3" t="s">
        <v>106</v>
      </c>
      <c r="BF3" t="s">
        <v>106</v>
      </c>
      <c r="BG3" t="s">
        <v>106</v>
      </c>
      <c r="BH3" t="s">
        <v>107</v>
      </c>
      <c r="BI3" t="s">
        <v>127</v>
      </c>
      <c r="BJ3" t="s">
        <v>127</v>
      </c>
      <c r="BK3" t="s">
        <v>127</v>
      </c>
      <c r="BL3" t="s">
        <v>127</v>
      </c>
      <c r="BM3" t="s">
        <v>127</v>
      </c>
      <c r="BN3" t="s">
        <v>127</v>
      </c>
      <c r="BO3" t="s">
        <v>128</v>
      </c>
      <c r="BP3" t="s">
        <v>128</v>
      </c>
      <c r="BQ3" t="s">
        <v>128</v>
      </c>
      <c r="BR3" t="s">
        <v>129</v>
      </c>
      <c r="BS3" t="s">
        <v>107</v>
      </c>
      <c r="BT3" t="s">
        <v>128</v>
      </c>
      <c r="BU3" t="s">
        <v>128</v>
      </c>
      <c r="BV3" t="s">
        <v>128</v>
      </c>
      <c r="BW3" t="s">
        <v>128</v>
      </c>
      <c r="BX3" t="s">
        <v>128</v>
      </c>
      <c r="BY3" t="s">
        <v>128</v>
      </c>
      <c r="BZ3" t="s">
        <v>128</v>
      </c>
      <c r="CA3" s="2">
        <v>45765</v>
      </c>
    </row>
    <row r="4" spans="1:79" hidden="1" x14ac:dyDescent="0.25">
      <c r="A4">
        <v>3</v>
      </c>
      <c r="B4" s="3">
        <v>45755.657997685186</v>
      </c>
      <c r="C4" s="3">
        <v>45755.665243055555</v>
      </c>
      <c r="D4" t="s">
        <v>79</v>
      </c>
      <c r="F4" t="s">
        <v>80</v>
      </c>
      <c r="G4" t="s">
        <v>108</v>
      </c>
      <c r="H4" s="1" t="s">
        <v>109</v>
      </c>
      <c r="I4" t="s">
        <v>130</v>
      </c>
      <c r="J4" t="s">
        <v>131</v>
      </c>
      <c r="K4" t="s">
        <v>132</v>
      </c>
      <c r="L4" t="s">
        <v>133</v>
      </c>
      <c r="M4" s="1" t="s">
        <v>134</v>
      </c>
      <c r="N4" t="s">
        <v>135</v>
      </c>
      <c r="O4" t="s">
        <v>136</v>
      </c>
      <c r="P4" t="s">
        <v>137</v>
      </c>
      <c r="Q4" t="s">
        <v>118</v>
      </c>
      <c r="R4" t="s">
        <v>119</v>
      </c>
      <c r="S4" t="s">
        <v>120</v>
      </c>
      <c r="T4" t="s">
        <v>120</v>
      </c>
      <c r="U4" t="s">
        <v>96</v>
      </c>
      <c r="V4" t="s">
        <v>96</v>
      </c>
      <c r="W4" t="s">
        <v>96</v>
      </c>
      <c r="X4" t="s">
        <v>96</v>
      </c>
      <c r="Y4" t="s">
        <v>96</v>
      </c>
      <c r="Z4" t="s">
        <v>138</v>
      </c>
      <c r="AA4" t="s">
        <v>139</v>
      </c>
      <c r="AB4">
        <v>2</v>
      </c>
      <c r="AC4" t="s">
        <v>140</v>
      </c>
      <c r="AD4" t="s">
        <v>123</v>
      </c>
      <c r="AE4" s="1" t="s">
        <v>141</v>
      </c>
      <c r="AF4" t="s">
        <v>142</v>
      </c>
      <c r="AG4" t="s">
        <v>103</v>
      </c>
      <c r="AH4" t="s">
        <v>126</v>
      </c>
      <c r="AI4" t="s">
        <v>126</v>
      </c>
      <c r="AJ4" t="s">
        <v>126</v>
      </c>
      <c r="AK4" t="s">
        <v>106</v>
      </c>
      <c r="AL4" t="s">
        <v>106</v>
      </c>
      <c r="AM4" t="s">
        <v>106</v>
      </c>
      <c r="AN4" t="s">
        <v>106</v>
      </c>
      <c r="AO4" t="s">
        <v>106</v>
      </c>
      <c r="AP4" t="s">
        <v>106</v>
      </c>
      <c r="AQ4" t="s">
        <v>106</v>
      </c>
      <c r="AR4" t="s">
        <v>106</v>
      </c>
      <c r="AS4" t="s">
        <v>106</v>
      </c>
      <c r="AT4" t="s">
        <v>106</v>
      </c>
      <c r="AU4" t="s">
        <v>106</v>
      </c>
      <c r="AV4" t="s">
        <v>106</v>
      </c>
      <c r="AW4" t="s">
        <v>106</v>
      </c>
      <c r="AX4" t="s">
        <v>106</v>
      </c>
      <c r="AY4" t="s">
        <v>106</v>
      </c>
      <c r="AZ4" t="s">
        <v>106</v>
      </c>
      <c r="BA4" t="s">
        <v>106</v>
      </c>
      <c r="BB4" t="s">
        <v>106</v>
      </c>
      <c r="BC4" t="s">
        <v>106</v>
      </c>
      <c r="BD4" t="s">
        <v>106</v>
      </c>
      <c r="BE4" t="s">
        <v>106</v>
      </c>
      <c r="BF4" t="s">
        <v>106</v>
      </c>
      <c r="BG4" t="s">
        <v>106</v>
      </c>
      <c r="BH4" t="s">
        <v>106</v>
      </c>
      <c r="BI4" t="s">
        <v>127</v>
      </c>
      <c r="BJ4" t="s">
        <v>127</v>
      </c>
      <c r="BK4" t="s">
        <v>127</v>
      </c>
      <c r="BL4" t="s">
        <v>127</v>
      </c>
      <c r="BM4" t="s">
        <v>127</v>
      </c>
      <c r="BN4" t="s">
        <v>127</v>
      </c>
      <c r="BO4" t="s">
        <v>128</v>
      </c>
      <c r="BP4" t="s">
        <v>128</v>
      </c>
      <c r="BQ4" t="s">
        <v>128</v>
      </c>
      <c r="BR4" t="s">
        <v>128</v>
      </c>
      <c r="BS4" t="s">
        <v>128</v>
      </c>
      <c r="BT4" t="s">
        <v>128</v>
      </c>
      <c r="BU4" t="s">
        <v>128</v>
      </c>
      <c r="BV4" t="s">
        <v>128</v>
      </c>
      <c r="BW4" t="s">
        <v>128</v>
      </c>
      <c r="BX4" t="s">
        <v>128</v>
      </c>
      <c r="BY4" t="s">
        <v>128</v>
      </c>
      <c r="BZ4" t="s">
        <v>128</v>
      </c>
      <c r="CA4" s="2">
        <v>45755</v>
      </c>
    </row>
    <row r="5" spans="1:79" hidden="1" x14ac:dyDescent="0.25">
      <c r="A5">
        <v>4</v>
      </c>
      <c r="B5" s="3">
        <v>45755.657719907409</v>
      </c>
      <c r="C5" s="3">
        <v>45755.665960648148</v>
      </c>
      <c r="D5" t="s">
        <v>79</v>
      </c>
      <c r="F5" t="s">
        <v>80</v>
      </c>
      <c r="G5" t="s">
        <v>108</v>
      </c>
      <c r="H5" s="1" t="s">
        <v>109</v>
      </c>
      <c r="I5" t="s">
        <v>143</v>
      </c>
      <c r="J5" t="s">
        <v>144</v>
      </c>
      <c r="K5" t="s">
        <v>112</v>
      </c>
      <c r="L5" t="s">
        <v>145</v>
      </c>
      <c r="M5" s="1" t="s">
        <v>146</v>
      </c>
      <c r="N5" t="s">
        <v>147</v>
      </c>
      <c r="O5" t="s">
        <v>148</v>
      </c>
      <c r="P5" t="s">
        <v>137</v>
      </c>
      <c r="Q5" t="s">
        <v>118</v>
      </c>
      <c r="R5" t="s">
        <v>119</v>
      </c>
      <c r="S5" t="s">
        <v>120</v>
      </c>
      <c r="T5" t="s">
        <v>120</v>
      </c>
      <c r="U5" t="s">
        <v>96</v>
      </c>
      <c r="V5" t="s">
        <v>96</v>
      </c>
      <c r="W5" t="s">
        <v>96</v>
      </c>
      <c r="X5" t="s">
        <v>96</v>
      </c>
      <c r="Y5" t="s">
        <v>96</v>
      </c>
      <c r="Z5" t="s">
        <v>149</v>
      </c>
      <c r="AA5" t="s">
        <v>139</v>
      </c>
      <c r="AB5">
        <v>0</v>
      </c>
      <c r="AC5" t="s">
        <v>121</v>
      </c>
      <c r="AD5" t="s">
        <v>123</v>
      </c>
      <c r="AE5" s="1" t="s">
        <v>124</v>
      </c>
      <c r="AF5" t="s">
        <v>125</v>
      </c>
      <c r="AG5" t="s">
        <v>103</v>
      </c>
      <c r="AH5" t="s">
        <v>126</v>
      </c>
      <c r="AI5" t="s">
        <v>126</v>
      </c>
      <c r="AJ5" t="s">
        <v>126</v>
      </c>
      <c r="AK5" t="s">
        <v>106</v>
      </c>
      <c r="AL5" t="s">
        <v>106</v>
      </c>
      <c r="AM5" t="s">
        <v>106</v>
      </c>
      <c r="AN5" t="s">
        <v>106</v>
      </c>
      <c r="AO5" t="s">
        <v>106</v>
      </c>
      <c r="AP5" t="s">
        <v>106</v>
      </c>
      <c r="AQ5" t="s">
        <v>106</v>
      </c>
      <c r="AR5" t="s">
        <v>106</v>
      </c>
      <c r="AS5" t="s">
        <v>106</v>
      </c>
      <c r="AT5" t="s">
        <v>106</v>
      </c>
      <c r="AU5" t="s">
        <v>106</v>
      </c>
      <c r="AV5" t="s">
        <v>106</v>
      </c>
      <c r="AW5" t="s">
        <v>106</v>
      </c>
      <c r="AX5" t="s">
        <v>106</v>
      </c>
      <c r="AY5" t="s">
        <v>106</v>
      </c>
      <c r="AZ5" t="s">
        <v>106</v>
      </c>
      <c r="BA5" t="s">
        <v>106</v>
      </c>
      <c r="BB5" t="s">
        <v>106</v>
      </c>
      <c r="BC5" t="s">
        <v>106</v>
      </c>
      <c r="BD5" t="s">
        <v>106</v>
      </c>
      <c r="BE5" t="s">
        <v>106</v>
      </c>
      <c r="BF5" t="s">
        <v>106</v>
      </c>
      <c r="BG5" t="s">
        <v>106</v>
      </c>
      <c r="BH5" t="s">
        <v>106</v>
      </c>
      <c r="BI5" t="s">
        <v>127</v>
      </c>
      <c r="BJ5" t="s">
        <v>127</v>
      </c>
      <c r="BK5" t="s">
        <v>127</v>
      </c>
      <c r="BL5" t="s">
        <v>127</v>
      </c>
      <c r="BM5" t="s">
        <v>127</v>
      </c>
      <c r="BN5" t="s">
        <v>127</v>
      </c>
      <c r="BO5" t="s">
        <v>128</v>
      </c>
      <c r="BP5" t="s">
        <v>128</v>
      </c>
      <c r="BQ5" t="s">
        <v>128</v>
      </c>
      <c r="BR5" t="s">
        <v>128</v>
      </c>
      <c r="BS5" t="s">
        <v>128</v>
      </c>
      <c r="BT5" t="s">
        <v>128</v>
      </c>
      <c r="BU5" t="s">
        <v>105</v>
      </c>
      <c r="BV5" t="s">
        <v>105</v>
      </c>
      <c r="BW5" t="s">
        <v>107</v>
      </c>
      <c r="BX5" t="s">
        <v>128</v>
      </c>
      <c r="BY5" t="s">
        <v>128</v>
      </c>
      <c r="BZ5" t="s">
        <v>128</v>
      </c>
      <c r="CA5" s="2">
        <v>45755</v>
      </c>
    </row>
    <row r="6" spans="1:79" hidden="1" x14ac:dyDescent="0.25">
      <c r="A6">
        <v>5</v>
      </c>
      <c r="B6" s="3">
        <v>45755.662997685184</v>
      </c>
      <c r="C6" s="3">
        <v>45755.670104166667</v>
      </c>
      <c r="D6" t="s">
        <v>79</v>
      </c>
      <c r="F6" t="s">
        <v>80</v>
      </c>
      <c r="G6" t="s">
        <v>108</v>
      </c>
      <c r="H6" s="1" t="s">
        <v>109</v>
      </c>
      <c r="I6" t="s">
        <v>150</v>
      </c>
      <c r="J6" t="s">
        <v>151</v>
      </c>
      <c r="K6" t="s">
        <v>112</v>
      </c>
      <c r="L6" t="s">
        <v>152</v>
      </c>
      <c r="M6" s="1" t="s">
        <v>153</v>
      </c>
      <c r="N6" t="s">
        <v>154</v>
      </c>
      <c r="O6" t="s">
        <v>155</v>
      </c>
      <c r="P6" t="s">
        <v>117</v>
      </c>
      <c r="Q6" t="s">
        <v>118</v>
      </c>
      <c r="R6" t="s">
        <v>119</v>
      </c>
      <c r="S6" t="s">
        <v>80</v>
      </c>
      <c r="T6" t="s">
        <v>120</v>
      </c>
      <c r="U6" t="s">
        <v>156</v>
      </c>
      <c r="V6" t="s">
        <v>96</v>
      </c>
      <c r="W6" t="s">
        <v>96</v>
      </c>
      <c r="X6" t="s">
        <v>96</v>
      </c>
      <c r="Y6" t="s">
        <v>96</v>
      </c>
      <c r="Z6" t="s">
        <v>157</v>
      </c>
      <c r="AA6" t="s">
        <v>139</v>
      </c>
      <c r="AB6">
        <v>3</v>
      </c>
      <c r="AC6" t="s">
        <v>3</v>
      </c>
      <c r="AD6" t="s">
        <v>100</v>
      </c>
      <c r="AE6" s="1" t="s">
        <v>158</v>
      </c>
      <c r="AF6" t="s">
        <v>159</v>
      </c>
      <c r="AG6" t="s">
        <v>160</v>
      </c>
      <c r="AH6" t="s">
        <v>104</v>
      </c>
      <c r="AI6" t="s">
        <v>126</v>
      </c>
      <c r="AJ6" t="s">
        <v>104</v>
      </c>
      <c r="AK6" t="s">
        <v>105</v>
      </c>
      <c r="AL6" t="s">
        <v>105</v>
      </c>
      <c r="AM6" t="s">
        <v>105</v>
      </c>
      <c r="AN6" t="s">
        <v>105</v>
      </c>
      <c r="AO6" t="s">
        <v>105</v>
      </c>
      <c r="AP6" t="s">
        <v>105</v>
      </c>
      <c r="AQ6" t="s">
        <v>105</v>
      </c>
      <c r="AR6" t="s">
        <v>105</v>
      </c>
      <c r="AS6" t="s">
        <v>105</v>
      </c>
      <c r="AT6" t="s">
        <v>105</v>
      </c>
      <c r="AU6" t="s">
        <v>106</v>
      </c>
      <c r="AV6" t="s">
        <v>106</v>
      </c>
      <c r="AW6" t="s">
        <v>129</v>
      </c>
      <c r="AX6" t="s">
        <v>105</v>
      </c>
      <c r="AY6" t="s">
        <v>106</v>
      </c>
      <c r="AZ6" t="s">
        <v>105</v>
      </c>
      <c r="BA6" t="s">
        <v>105</v>
      </c>
      <c r="BB6" t="s">
        <v>105</v>
      </c>
      <c r="BC6" t="s">
        <v>129</v>
      </c>
      <c r="BD6" t="s">
        <v>105</v>
      </c>
      <c r="BE6" t="s">
        <v>105</v>
      </c>
      <c r="BF6" t="s">
        <v>105</v>
      </c>
      <c r="BG6" t="s">
        <v>105</v>
      </c>
      <c r="BH6" t="s">
        <v>105</v>
      </c>
      <c r="BI6" t="s">
        <v>127</v>
      </c>
      <c r="BJ6" t="s">
        <v>127</v>
      </c>
      <c r="BK6" t="s">
        <v>127</v>
      </c>
      <c r="BL6" t="s">
        <v>127</v>
      </c>
      <c r="BM6" t="s">
        <v>127</v>
      </c>
      <c r="BN6" t="s">
        <v>127</v>
      </c>
      <c r="BO6" t="s">
        <v>128</v>
      </c>
      <c r="BP6" t="s">
        <v>129</v>
      </c>
      <c r="BQ6" t="s">
        <v>105</v>
      </c>
      <c r="BR6" t="s">
        <v>128</v>
      </c>
      <c r="BS6" t="s">
        <v>105</v>
      </c>
      <c r="BT6" t="s">
        <v>105</v>
      </c>
      <c r="BU6" t="s">
        <v>105</v>
      </c>
      <c r="BV6" t="s">
        <v>105</v>
      </c>
      <c r="BW6" t="s">
        <v>105</v>
      </c>
      <c r="BX6" t="s">
        <v>128</v>
      </c>
      <c r="BY6" t="s">
        <v>128</v>
      </c>
      <c r="BZ6" t="s">
        <v>129</v>
      </c>
      <c r="CA6" s="2">
        <v>45755</v>
      </c>
    </row>
    <row r="7" spans="1:79" x14ac:dyDescent="0.25">
      <c r="A7">
        <v>6</v>
      </c>
      <c r="B7" s="3">
        <v>45758.518425925926</v>
      </c>
      <c r="C7" s="3">
        <v>45758.668599537035</v>
      </c>
      <c r="D7" t="s">
        <v>79</v>
      </c>
      <c r="F7" t="s">
        <v>80</v>
      </c>
      <c r="G7" t="s">
        <v>161</v>
      </c>
      <c r="H7" s="1" t="s">
        <v>162</v>
      </c>
      <c r="I7" t="s">
        <v>163</v>
      </c>
      <c r="J7" t="s">
        <v>164</v>
      </c>
      <c r="K7" t="s">
        <v>165</v>
      </c>
      <c r="L7" t="s">
        <v>166</v>
      </c>
      <c r="M7" s="1" t="s">
        <v>167</v>
      </c>
      <c r="N7" t="s">
        <v>168</v>
      </c>
      <c r="O7" t="s">
        <v>89</v>
      </c>
      <c r="P7" t="s">
        <v>117</v>
      </c>
      <c r="Q7" t="s">
        <v>118</v>
      </c>
      <c r="R7" t="s">
        <v>119</v>
      </c>
      <c r="S7" t="s">
        <v>120</v>
      </c>
      <c r="T7" t="s">
        <v>120</v>
      </c>
      <c r="U7" t="s">
        <v>169</v>
      </c>
      <c r="V7" t="s">
        <v>170</v>
      </c>
      <c r="W7" t="s">
        <v>171</v>
      </c>
      <c r="X7" t="s">
        <v>172</v>
      </c>
      <c r="Y7" t="s">
        <v>173</v>
      </c>
      <c r="Z7" t="s">
        <v>174</v>
      </c>
      <c r="AA7" t="s">
        <v>175</v>
      </c>
      <c r="AB7">
        <v>2</v>
      </c>
      <c r="AC7" t="s">
        <v>3</v>
      </c>
      <c r="AD7" t="s">
        <v>123</v>
      </c>
      <c r="AE7" s="1" t="s">
        <v>176</v>
      </c>
      <c r="AF7" t="s">
        <v>159</v>
      </c>
      <c r="AG7" t="s">
        <v>103</v>
      </c>
      <c r="AH7" t="s">
        <v>126</v>
      </c>
      <c r="AI7" t="s">
        <v>126</v>
      </c>
      <c r="AJ7" t="s">
        <v>126</v>
      </c>
      <c r="AK7" t="s">
        <v>129</v>
      </c>
      <c r="AL7" t="s">
        <v>129</v>
      </c>
      <c r="AM7" t="s">
        <v>105</v>
      </c>
      <c r="AN7" t="s">
        <v>107</v>
      </c>
      <c r="AO7" t="s">
        <v>106</v>
      </c>
      <c r="AP7" t="s">
        <v>105</v>
      </c>
      <c r="AQ7" t="s">
        <v>105</v>
      </c>
      <c r="AR7" t="s">
        <v>105</v>
      </c>
      <c r="AS7" t="s">
        <v>106</v>
      </c>
      <c r="AT7" t="s">
        <v>107</v>
      </c>
      <c r="AU7" t="s">
        <v>106</v>
      </c>
      <c r="AV7" t="s">
        <v>107</v>
      </c>
      <c r="AW7" t="s">
        <v>105</v>
      </c>
      <c r="AX7" t="s">
        <v>105</v>
      </c>
      <c r="AY7" t="s">
        <v>107</v>
      </c>
      <c r="AZ7" t="s">
        <v>105</v>
      </c>
      <c r="BA7" t="s">
        <v>106</v>
      </c>
      <c r="BB7" t="s">
        <v>106</v>
      </c>
      <c r="BC7" t="s">
        <v>177</v>
      </c>
      <c r="BD7" t="s">
        <v>129</v>
      </c>
      <c r="BE7" t="s">
        <v>177</v>
      </c>
      <c r="BF7" t="s">
        <v>177</v>
      </c>
      <c r="BG7" t="s">
        <v>129</v>
      </c>
      <c r="BH7" t="s">
        <v>129</v>
      </c>
      <c r="BI7" t="s">
        <v>105</v>
      </c>
      <c r="BJ7" t="s">
        <v>177</v>
      </c>
      <c r="BK7" t="s">
        <v>127</v>
      </c>
      <c r="BL7" t="s">
        <v>129</v>
      </c>
      <c r="BM7" t="s">
        <v>105</v>
      </c>
      <c r="BN7" t="s">
        <v>105</v>
      </c>
      <c r="BO7" t="s">
        <v>177</v>
      </c>
      <c r="BP7" t="s">
        <v>107</v>
      </c>
      <c r="BQ7" t="s">
        <v>177</v>
      </c>
      <c r="BR7" t="s">
        <v>177</v>
      </c>
      <c r="BS7" t="s">
        <v>105</v>
      </c>
      <c r="BT7" t="s">
        <v>177</v>
      </c>
      <c r="BU7" t="s">
        <v>107</v>
      </c>
      <c r="BV7" t="s">
        <v>105</v>
      </c>
      <c r="BW7" t="s">
        <v>107</v>
      </c>
      <c r="BX7" t="s">
        <v>129</v>
      </c>
      <c r="BY7" t="s">
        <v>129</v>
      </c>
      <c r="BZ7" t="s">
        <v>128</v>
      </c>
      <c r="CA7" s="2">
        <v>45758</v>
      </c>
    </row>
    <row r="8" spans="1:79" hidden="1" x14ac:dyDescent="0.25">
      <c r="A8">
        <v>7</v>
      </c>
      <c r="B8" s="3">
        <v>45761.545717592591</v>
      </c>
      <c r="C8" s="3">
        <v>45761.552499999998</v>
      </c>
      <c r="D8" t="s">
        <v>79</v>
      </c>
      <c r="F8" t="s">
        <v>80</v>
      </c>
      <c r="G8" t="s">
        <v>178</v>
      </c>
      <c r="H8" s="1" t="s">
        <v>179</v>
      </c>
      <c r="I8" t="s">
        <v>180</v>
      </c>
      <c r="J8" t="s">
        <v>181</v>
      </c>
      <c r="K8" t="s">
        <v>182</v>
      </c>
      <c r="L8" t="s">
        <v>183</v>
      </c>
      <c r="M8" s="1" t="s">
        <v>184</v>
      </c>
      <c r="N8" t="s">
        <v>185</v>
      </c>
      <c r="O8" t="s">
        <v>186</v>
      </c>
      <c r="P8" t="s">
        <v>90</v>
      </c>
      <c r="Q8" t="s">
        <v>91</v>
      </c>
      <c r="R8" t="s">
        <v>92</v>
      </c>
      <c r="S8" t="s">
        <v>80</v>
      </c>
      <c r="T8" t="s">
        <v>80</v>
      </c>
      <c r="U8" t="s">
        <v>187</v>
      </c>
      <c r="V8" t="s">
        <v>170</v>
      </c>
      <c r="W8" t="s">
        <v>96</v>
      </c>
      <c r="X8" t="s">
        <v>96</v>
      </c>
      <c r="Y8" t="s">
        <v>188</v>
      </c>
      <c r="Z8" t="s">
        <v>174</v>
      </c>
      <c r="AA8" t="s">
        <v>98</v>
      </c>
      <c r="AB8">
        <v>6</v>
      </c>
      <c r="AC8" t="s">
        <v>189</v>
      </c>
      <c r="AD8" t="s">
        <v>100</v>
      </c>
      <c r="AE8" s="1" t="s">
        <v>190</v>
      </c>
      <c r="AF8" t="s">
        <v>191</v>
      </c>
      <c r="AG8" t="s">
        <v>103</v>
      </c>
      <c r="AH8" t="s">
        <v>104</v>
      </c>
      <c r="AI8" t="s">
        <v>104</v>
      </c>
      <c r="AJ8" t="s">
        <v>104</v>
      </c>
      <c r="AK8" t="s">
        <v>105</v>
      </c>
      <c r="AL8" t="s">
        <v>105</v>
      </c>
      <c r="AM8" t="s">
        <v>105</v>
      </c>
      <c r="AN8" t="s">
        <v>105</v>
      </c>
      <c r="AO8" t="s">
        <v>105</v>
      </c>
      <c r="AP8" t="s">
        <v>105</v>
      </c>
      <c r="AQ8" t="s">
        <v>105</v>
      </c>
      <c r="AR8" t="s">
        <v>105</v>
      </c>
      <c r="AS8" t="s">
        <v>106</v>
      </c>
      <c r="AT8" t="s">
        <v>106</v>
      </c>
      <c r="AU8" t="s">
        <v>106</v>
      </c>
      <c r="AV8" t="s">
        <v>106</v>
      </c>
      <c r="AW8" t="s">
        <v>105</v>
      </c>
      <c r="AX8" t="s">
        <v>105</v>
      </c>
      <c r="AY8" t="s">
        <v>106</v>
      </c>
      <c r="AZ8" t="s">
        <v>105</v>
      </c>
      <c r="BA8" t="s">
        <v>106</v>
      </c>
      <c r="BB8" t="s">
        <v>105</v>
      </c>
      <c r="BC8" t="s">
        <v>106</v>
      </c>
      <c r="BD8" t="s">
        <v>105</v>
      </c>
      <c r="BE8" t="s">
        <v>105</v>
      </c>
      <c r="BF8" t="s">
        <v>105</v>
      </c>
      <c r="BG8" t="s">
        <v>105</v>
      </c>
      <c r="BH8" t="s">
        <v>105</v>
      </c>
      <c r="BI8" t="s">
        <v>127</v>
      </c>
      <c r="BJ8" t="s">
        <v>105</v>
      </c>
      <c r="BK8" t="s">
        <v>105</v>
      </c>
      <c r="BL8" t="s">
        <v>105</v>
      </c>
      <c r="BM8" t="s">
        <v>105</v>
      </c>
      <c r="BN8" t="s">
        <v>105</v>
      </c>
      <c r="BO8" t="s">
        <v>128</v>
      </c>
      <c r="BP8" t="s">
        <v>105</v>
      </c>
      <c r="BQ8" t="s">
        <v>105</v>
      </c>
      <c r="BR8" t="s">
        <v>105</v>
      </c>
      <c r="BS8" t="s">
        <v>129</v>
      </c>
      <c r="BT8" t="s">
        <v>128</v>
      </c>
      <c r="BU8" t="s">
        <v>105</v>
      </c>
      <c r="BV8" t="s">
        <v>105</v>
      </c>
      <c r="BW8" t="s">
        <v>105</v>
      </c>
      <c r="BX8" t="s">
        <v>129</v>
      </c>
      <c r="BY8" t="s">
        <v>129</v>
      </c>
      <c r="BZ8" t="s">
        <v>128</v>
      </c>
      <c r="CA8" s="2">
        <v>45761</v>
      </c>
    </row>
    <row r="9" spans="1:79" hidden="1" x14ac:dyDescent="0.25">
      <c r="A9">
        <v>8</v>
      </c>
      <c r="B9" s="3">
        <v>45763.732800925929</v>
      </c>
      <c r="C9" s="3">
        <v>45763.739930555559</v>
      </c>
      <c r="D9" t="s">
        <v>79</v>
      </c>
      <c r="F9" t="s">
        <v>80</v>
      </c>
      <c r="G9" t="s">
        <v>192</v>
      </c>
      <c r="H9" s="1" t="s">
        <v>193</v>
      </c>
      <c r="I9" t="s">
        <v>194</v>
      </c>
      <c r="J9" t="s">
        <v>195</v>
      </c>
      <c r="K9" t="s">
        <v>196</v>
      </c>
      <c r="L9" t="s">
        <v>197</v>
      </c>
      <c r="M9" s="1" t="s">
        <v>198</v>
      </c>
      <c r="N9" t="s">
        <v>199</v>
      </c>
      <c r="O9" t="s">
        <v>200</v>
      </c>
      <c r="P9" t="s">
        <v>90</v>
      </c>
      <c r="Q9" t="s">
        <v>118</v>
      </c>
      <c r="R9" t="s">
        <v>92</v>
      </c>
      <c r="S9" t="s">
        <v>80</v>
      </c>
      <c r="T9" t="s">
        <v>120</v>
      </c>
      <c r="U9" t="s">
        <v>96</v>
      </c>
      <c r="V9" t="s">
        <v>96</v>
      </c>
      <c r="W9" t="s">
        <v>96</v>
      </c>
      <c r="X9" t="s">
        <v>96</v>
      </c>
      <c r="Y9" t="s">
        <v>96</v>
      </c>
      <c r="Z9" t="s">
        <v>201</v>
      </c>
      <c r="AA9" t="s">
        <v>98</v>
      </c>
      <c r="AB9">
        <v>0</v>
      </c>
      <c r="AC9" t="s">
        <v>202</v>
      </c>
      <c r="AD9" t="s">
        <v>123</v>
      </c>
      <c r="AE9" t="s">
        <v>203</v>
      </c>
      <c r="AF9" t="s">
        <v>125</v>
      </c>
      <c r="AG9" t="s">
        <v>103</v>
      </c>
      <c r="AH9" t="s">
        <v>126</v>
      </c>
      <c r="AI9" t="s">
        <v>126</v>
      </c>
      <c r="AJ9" t="s">
        <v>126</v>
      </c>
      <c r="AK9" t="s">
        <v>106</v>
      </c>
      <c r="AL9" t="s">
        <v>106</v>
      </c>
      <c r="AM9" t="s">
        <v>106</v>
      </c>
      <c r="AN9" t="s">
        <v>106</v>
      </c>
      <c r="AO9" t="s">
        <v>106</v>
      </c>
      <c r="AP9" t="s">
        <v>106</v>
      </c>
      <c r="AQ9" t="s">
        <v>106</v>
      </c>
      <c r="AR9" t="s">
        <v>106</v>
      </c>
      <c r="AS9" t="s">
        <v>106</v>
      </c>
      <c r="AT9" t="s">
        <v>106</v>
      </c>
      <c r="AU9" t="s">
        <v>106</v>
      </c>
      <c r="AV9" t="s">
        <v>106</v>
      </c>
      <c r="AW9" t="s">
        <v>106</v>
      </c>
      <c r="AX9" t="s">
        <v>106</v>
      </c>
      <c r="AY9" t="s">
        <v>106</v>
      </c>
      <c r="AZ9" t="s">
        <v>106</v>
      </c>
      <c r="BA9" t="s">
        <v>106</v>
      </c>
      <c r="BB9" t="s">
        <v>106</v>
      </c>
      <c r="BC9" t="s">
        <v>106</v>
      </c>
      <c r="BD9" t="s">
        <v>106</v>
      </c>
      <c r="BE9" t="s">
        <v>106</v>
      </c>
      <c r="BF9" t="s">
        <v>106</v>
      </c>
      <c r="BG9" t="s">
        <v>106</v>
      </c>
      <c r="BH9" t="s">
        <v>106</v>
      </c>
      <c r="BI9" t="s">
        <v>127</v>
      </c>
      <c r="BJ9" t="s">
        <v>127</v>
      </c>
      <c r="BK9" t="s">
        <v>127</v>
      </c>
      <c r="BL9" t="s">
        <v>127</v>
      </c>
      <c r="BM9" t="s">
        <v>127</v>
      </c>
      <c r="BN9" t="s">
        <v>127</v>
      </c>
      <c r="BO9" t="s">
        <v>128</v>
      </c>
      <c r="BP9" t="s">
        <v>128</v>
      </c>
      <c r="BQ9" t="s">
        <v>128</v>
      </c>
      <c r="BR9" t="s">
        <v>128</v>
      </c>
      <c r="BS9" t="s">
        <v>128</v>
      </c>
      <c r="BT9" t="s">
        <v>128</v>
      </c>
      <c r="BU9" t="s">
        <v>128</v>
      </c>
      <c r="BV9" t="s">
        <v>128</v>
      </c>
      <c r="BW9" t="s">
        <v>128</v>
      </c>
      <c r="BX9" t="s">
        <v>128</v>
      </c>
      <c r="BY9" t="s">
        <v>128</v>
      </c>
      <c r="BZ9" t="s">
        <v>128</v>
      </c>
      <c r="CA9" s="2">
        <v>45763</v>
      </c>
    </row>
    <row r="10" spans="1:79" hidden="1" x14ac:dyDescent="0.25">
      <c r="A10">
        <v>9</v>
      </c>
      <c r="B10" s="3">
        <v>45763.719849537039</v>
      </c>
      <c r="C10" s="3">
        <v>45763.759594907409</v>
      </c>
      <c r="D10" t="s">
        <v>79</v>
      </c>
      <c r="F10" t="s">
        <v>80</v>
      </c>
      <c r="G10" t="s">
        <v>204</v>
      </c>
      <c r="H10" s="1" t="s">
        <v>193</v>
      </c>
      <c r="I10" t="s">
        <v>205</v>
      </c>
      <c r="J10" t="s">
        <v>206</v>
      </c>
      <c r="K10" t="s">
        <v>196</v>
      </c>
      <c r="L10" t="s">
        <v>207</v>
      </c>
      <c r="M10" t="s">
        <v>208</v>
      </c>
      <c r="N10" t="s">
        <v>209</v>
      </c>
      <c r="O10" t="s">
        <v>210</v>
      </c>
      <c r="P10" t="s">
        <v>90</v>
      </c>
      <c r="Q10" t="s">
        <v>118</v>
      </c>
      <c r="R10" t="s">
        <v>92</v>
      </c>
      <c r="S10" t="s">
        <v>80</v>
      </c>
      <c r="T10" t="s">
        <v>80</v>
      </c>
      <c r="U10" t="s">
        <v>96</v>
      </c>
      <c r="V10" t="s">
        <v>96</v>
      </c>
      <c r="W10" t="s">
        <v>96</v>
      </c>
      <c r="X10" t="s">
        <v>96</v>
      </c>
      <c r="Y10" t="s">
        <v>96</v>
      </c>
      <c r="Z10" t="s">
        <v>174</v>
      </c>
      <c r="AA10" t="s">
        <v>139</v>
      </c>
      <c r="AB10">
        <v>3</v>
      </c>
      <c r="AC10" t="s">
        <v>140</v>
      </c>
      <c r="AD10" t="s">
        <v>100</v>
      </c>
      <c r="AE10" t="s">
        <v>211</v>
      </c>
      <c r="AF10" t="s">
        <v>212</v>
      </c>
      <c r="AG10" t="s">
        <v>160</v>
      </c>
      <c r="AH10" t="s">
        <v>104</v>
      </c>
      <c r="AI10" t="s">
        <v>104</v>
      </c>
      <c r="AJ10" t="s">
        <v>104</v>
      </c>
      <c r="AK10" t="s">
        <v>107</v>
      </c>
      <c r="AL10" t="s">
        <v>107</v>
      </c>
      <c r="AM10" t="s">
        <v>107</v>
      </c>
      <c r="AN10" t="s">
        <v>107</v>
      </c>
      <c r="AO10" t="s">
        <v>107</v>
      </c>
      <c r="AP10" t="s">
        <v>107</v>
      </c>
      <c r="AQ10" t="s">
        <v>107</v>
      </c>
      <c r="AR10" t="s">
        <v>107</v>
      </c>
      <c r="AS10" t="s">
        <v>107</v>
      </c>
      <c r="AT10" t="s">
        <v>107</v>
      </c>
      <c r="AU10" t="s">
        <v>107</v>
      </c>
      <c r="AV10" t="s">
        <v>107</v>
      </c>
      <c r="AW10" t="s">
        <v>107</v>
      </c>
      <c r="AX10" t="s">
        <v>107</v>
      </c>
      <c r="AY10" t="s">
        <v>107</v>
      </c>
      <c r="AZ10" t="s">
        <v>107</v>
      </c>
      <c r="BA10" t="s">
        <v>107</v>
      </c>
      <c r="BB10" t="s">
        <v>107</v>
      </c>
      <c r="BC10" t="s">
        <v>107</v>
      </c>
      <c r="BD10" t="s">
        <v>107</v>
      </c>
      <c r="BE10" t="s">
        <v>107</v>
      </c>
      <c r="BF10" t="s">
        <v>107</v>
      </c>
      <c r="BG10" t="s">
        <v>107</v>
      </c>
      <c r="BH10" t="s">
        <v>107</v>
      </c>
      <c r="BI10" t="s">
        <v>107</v>
      </c>
      <c r="BJ10" t="s">
        <v>107</v>
      </c>
      <c r="BK10" t="s">
        <v>107</v>
      </c>
      <c r="BL10" t="s">
        <v>107</v>
      </c>
      <c r="BM10" t="s">
        <v>107</v>
      </c>
      <c r="BN10" t="s">
        <v>107</v>
      </c>
      <c r="BO10" t="s">
        <v>107</v>
      </c>
      <c r="BP10" t="s">
        <v>107</v>
      </c>
      <c r="BQ10" t="s">
        <v>107</v>
      </c>
      <c r="BR10" t="s">
        <v>107</v>
      </c>
      <c r="BS10" t="s">
        <v>107</v>
      </c>
      <c r="BT10" t="s">
        <v>107</v>
      </c>
      <c r="BU10" t="s">
        <v>107</v>
      </c>
      <c r="BV10" t="s">
        <v>107</v>
      </c>
      <c r="BW10" t="s">
        <v>107</v>
      </c>
      <c r="BX10" t="s">
        <v>107</v>
      </c>
      <c r="BY10" t="s">
        <v>107</v>
      </c>
      <c r="BZ10" t="s">
        <v>107</v>
      </c>
      <c r="CA10" s="2">
        <v>45763</v>
      </c>
    </row>
    <row r="11" spans="1:79" hidden="1" x14ac:dyDescent="0.25">
      <c r="A11">
        <v>10</v>
      </c>
      <c r="B11" s="3">
        <v>45763.763344907406</v>
      </c>
      <c r="C11" s="3">
        <v>45763.766423611109</v>
      </c>
      <c r="D11" t="s">
        <v>79</v>
      </c>
      <c r="F11" t="s">
        <v>80</v>
      </c>
      <c r="G11" t="s">
        <v>192</v>
      </c>
      <c r="H11" s="1" t="s">
        <v>193</v>
      </c>
      <c r="I11" t="s">
        <v>213</v>
      </c>
      <c r="J11" t="s">
        <v>214</v>
      </c>
      <c r="K11" t="s">
        <v>215</v>
      </c>
      <c r="L11" t="s">
        <v>197</v>
      </c>
      <c r="M11" s="1" t="s">
        <v>146</v>
      </c>
      <c r="N11" t="s">
        <v>216</v>
      </c>
      <c r="O11" t="s">
        <v>186</v>
      </c>
      <c r="P11" t="s">
        <v>90</v>
      </c>
      <c r="Q11" t="s">
        <v>118</v>
      </c>
      <c r="R11" t="s">
        <v>92</v>
      </c>
      <c r="S11" t="s">
        <v>80</v>
      </c>
      <c r="T11" t="s">
        <v>120</v>
      </c>
      <c r="U11" t="s">
        <v>96</v>
      </c>
      <c r="V11" t="s">
        <v>96</v>
      </c>
      <c r="W11" t="s">
        <v>96</v>
      </c>
      <c r="X11" t="s">
        <v>96</v>
      </c>
      <c r="Y11" t="s">
        <v>96</v>
      </c>
      <c r="Z11" t="s">
        <v>149</v>
      </c>
      <c r="AA11" t="s">
        <v>98</v>
      </c>
      <c r="AB11">
        <v>0</v>
      </c>
      <c r="AC11" t="s">
        <v>3</v>
      </c>
      <c r="AD11" t="s">
        <v>123</v>
      </c>
      <c r="AE11" t="s">
        <v>217</v>
      </c>
      <c r="AF11" t="s">
        <v>125</v>
      </c>
      <c r="AG11" t="s">
        <v>103</v>
      </c>
      <c r="AH11" t="s">
        <v>126</v>
      </c>
      <c r="AI11" t="s">
        <v>126</v>
      </c>
      <c r="AJ11" t="s">
        <v>126</v>
      </c>
      <c r="AK11" t="s">
        <v>106</v>
      </c>
      <c r="AL11" t="s">
        <v>106</v>
      </c>
      <c r="AM11" t="s">
        <v>106</v>
      </c>
      <c r="AN11" t="s">
        <v>106</v>
      </c>
      <c r="AO11" t="s">
        <v>106</v>
      </c>
      <c r="AP11" t="s">
        <v>106</v>
      </c>
      <c r="AQ11" t="s">
        <v>106</v>
      </c>
      <c r="AR11" t="s">
        <v>106</v>
      </c>
      <c r="AS11" t="s">
        <v>106</v>
      </c>
      <c r="AT11" t="s">
        <v>106</v>
      </c>
      <c r="AU11" t="s">
        <v>106</v>
      </c>
      <c r="AV11" t="s">
        <v>106</v>
      </c>
      <c r="AW11" t="s">
        <v>106</v>
      </c>
      <c r="AX11" t="s">
        <v>106</v>
      </c>
      <c r="AY11" t="s">
        <v>106</v>
      </c>
      <c r="AZ11" t="s">
        <v>106</v>
      </c>
      <c r="BA11" t="s">
        <v>106</v>
      </c>
      <c r="BB11" t="s">
        <v>106</v>
      </c>
      <c r="BC11" t="s">
        <v>106</v>
      </c>
      <c r="BD11" t="s">
        <v>106</v>
      </c>
      <c r="BE11" t="s">
        <v>106</v>
      </c>
      <c r="BF11" t="s">
        <v>106</v>
      </c>
      <c r="BG11" t="s">
        <v>106</v>
      </c>
      <c r="BH11" t="s">
        <v>106</v>
      </c>
      <c r="BI11" t="s">
        <v>127</v>
      </c>
      <c r="BJ11" t="s">
        <v>127</v>
      </c>
      <c r="BK11" t="s">
        <v>127</v>
      </c>
      <c r="BL11" t="s">
        <v>127</v>
      </c>
      <c r="BM11" t="s">
        <v>127</v>
      </c>
      <c r="BN11" t="s">
        <v>127</v>
      </c>
      <c r="BO11" t="s">
        <v>128</v>
      </c>
      <c r="BP11" t="s">
        <v>128</v>
      </c>
      <c r="BQ11" t="s">
        <v>128</v>
      </c>
      <c r="BR11" t="s">
        <v>128</v>
      </c>
      <c r="BS11" t="s">
        <v>128</v>
      </c>
      <c r="BT11" t="s">
        <v>128</v>
      </c>
      <c r="BU11" t="s">
        <v>128</v>
      </c>
      <c r="BV11" t="s">
        <v>128</v>
      </c>
      <c r="BW11" t="s">
        <v>128</v>
      </c>
      <c r="BX11" t="s">
        <v>128</v>
      </c>
      <c r="BY11" t="s">
        <v>128</v>
      </c>
      <c r="BZ11" t="s">
        <v>128</v>
      </c>
      <c r="CA11" s="2">
        <v>45763</v>
      </c>
    </row>
    <row r="12" spans="1:79" hidden="1" x14ac:dyDescent="0.25">
      <c r="A12">
        <v>11</v>
      </c>
      <c r="B12" s="3">
        <v>45763.761932870373</v>
      </c>
      <c r="C12" s="3">
        <v>45763.771423611113</v>
      </c>
      <c r="D12" t="s">
        <v>79</v>
      </c>
      <c r="F12" t="s">
        <v>80</v>
      </c>
      <c r="G12" t="s">
        <v>218</v>
      </c>
      <c r="H12" s="1" t="s">
        <v>193</v>
      </c>
      <c r="I12" t="s">
        <v>219</v>
      </c>
      <c r="J12" t="s">
        <v>220</v>
      </c>
      <c r="K12" t="s">
        <v>196</v>
      </c>
      <c r="L12" t="s">
        <v>221</v>
      </c>
      <c r="M12" s="1" t="s">
        <v>222</v>
      </c>
      <c r="N12" t="s">
        <v>223</v>
      </c>
      <c r="O12" t="s">
        <v>223</v>
      </c>
      <c r="P12" t="s">
        <v>90</v>
      </c>
      <c r="Q12" t="s">
        <v>118</v>
      </c>
      <c r="R12" t="s">
        <v>92</v>
      </c>
      <c r="S12" t="s">
        <v>80</v>
      </c>
      <c r="T12" t="s">
        <v>80</v>
      </c>
      <c r="U12" t="s">
        <v>224</v>
      </c>
      <c r="V12" t="s">
        <v>225</v>
      </c>
      <c r="W12" t="s">
        <v>226</v>
      </c>
      <c r="X12" t="s">
        <v>227</v>
      </c>
      <c r="Y12" t="s">
        <v>228</v>
      </c>
      <c r="Z12" t="s">
        <v>157</v>
      </c>
      <c r="AA12" t="s">
        <v>139</v>
      </c>
      <c r="AB12">
        <v>2</v>
      </c>
      <c r="AC12" t="s">
        <v>3</v>
      </c>
      <c r="AD12" t="s">
        <v>100</v>
      </c>
      <c r="AE12" s="1" t="s">
        <v>229</v>
      </c>
      <c r="AF12" t="s">
        <v>159</v>
      </c>
      <c r="AG12" t="s">
        <v>103</v>
      </c>
      <c r="AH12" t="s">
        <v>104</v>
      </c>
      <c r="AI12" t="s">
        <v>104</v>
      </c>
      <c r="AJ12" t="s">
        <v>104</v>
      </c>
      <c r="AK12" t="s">
        <v>105</v>
      </c>
      <c r="AL12" t="s">
        <v>105</v>
      </c>
      <c r="AM12" t="s">
        <v>105</v>
      </c>
      <c r="AN12" t="s">
        <v>105</v>
      </c>
      <c r="AO12" t="s">
        <v>105</v>
      </c>
      <c r="AP12" t="s">
        <v>105</v>
      </c>
      <c r="AQ12" t="s">
        <v>105</v>
      </c>
      <c r="AR12" t="s">
        <v>105</v>
      </c>
      <c r="AS12" t="s">
        <v>105</v>
      </c>
      <c r="AT12" t="s">
        <v>105</v>
      </c>
      <c r="AU12" t="s">
        <v>105</v>
      </c>
      <c r="AV12" t="s">
        <v>105</v>
      </c>
      <c r="AW12" t="s">
        <v>105</v>
      </c>
      <c r="AX12" t="s">
        <v>105</v>
      </c>
      <c r="AY12" t="s">
        <v>105</v>
      </c>
      <c r="AZ12" t="s">
        <v>105</v>
      </c>
      <c r="BA12" t="s">
        <v>105</v>
      </c>
      <c r="BB12" t="s">
        <v>105</v>
      </c>
      <c r="BC12" t="s">
        <v>105</v>
      </c>
      <c r="BD12" t="s">
        <v>105</v>
      </c>
      <c r="BE12" t="s">
        <v>105</v>
      </c>
      <c r="BF12" t="s">
        <v>105</v>
      </c>
      <c r="BG12" t="s">
        <v>105</v>
      </c>
      <c r="BH12" t="s">
        <v>105</v>
      </c>
      <c r="BI12" t="s">
        <v>105</v>
      </c>
      <c r="BJ12" t="s">
        <v>105</v>
      </c>
      <c r="BK12" t="s">
        <v>105</v>
      </c>
      <c r="BL12" t="s">
        <v>105</v>
      </c>
      <c r="BM12" t="s">
        <v>105</v>
      </c>
      <c r="BN12" t="s">
        <v>105</v>
      </c>
      <c r="BO12" t="s">
        <v>105</v>
      </c>
      <c r="BP12" t="s">
        <v>105</v>
      </c>
      <c r="BQ12" t="s">
        <v>105</v>
      </c>
      <c r="BR12" t="s">
        <v>105</v>
      </c>
      <c r="BS12" t="s">
        <v>105</v>
      </c>
      <c r="BT12" t="s">
        <v>105</v>
      </c>
      <c r="BU12" t="s">
        <v>105</v>
      </c>
      <c r="BV12" t="s">
        <v>105</v>
      </c>
      <c r="BW12" t="s">
        <v>105</v>
      </c>
      <c r="BX12" t="s">
        <v>105</v>
      </c>
      <c r="BY12" t="s">
        <v>105</v>
      </c>
      <c r="BZ12" t="s">
        <v>105</v>
      </c>
      <c r="CA12" s="2">
        <v>45763</v>
      </c>
    </row>
    <row r="13" spans="1:79" hidden="1" x14ac:dyDescent="0.25">
      <c r="A13">
        <v>12</v>
      </c>
      <c r="B13" s="3">
        <v>45764.411215277774</v>
      </c>
      <c r="C13" s="3">
        <v>45764.42627314815</v>
      </c>
      <c r="D13" t="s">
        <v>79</v>
      </c>
      <c r="F13" t="s">
        <v>80</v>
      </c>
      <c r="G13" t="s">
        <v>230</v>
      </c>
      <c r="H13" s="1" t="s">
        <v>231</v>
      </c>
      <c r="I13" t="s">
        <v>232</v>
      </c>
      <c r="J13" t="s">
        <v>233</v>
      </c>
      <c r="K13" t="s">
        <v>234</v>
      </c>
      <c r="L13" t="s">
        <v>235</v>
      </c>
      <c r="M13" t="s">
        <v>236</v>
      </c>
      <c r="N13" t="s">
        <v>237</v>
      </c>
      <c r="O13" t="s">
        <v>89</v>
      </c>
      <c r="P13" t="s">
        <v>90</v>
      </c>
      <c r="Q13" t="s">
        <v>118</v>
      </c>
      <c r="R13" t="s">
        <v>92</v>
      </c>
      <c r="S13" t="s">
        <v>80</v>
      </c>
      <c r="T13" t="s">
        <v>80</v>
      </c>
      <c r="U13" t="s">
        <v>238</v>
      </c>
      <c r="V13" t="s">
        <v>239</v>
      </c>
      <c r="W13" t="s">
        <v>96</v>
      </c>
      <c r="X13" t="s">
        <v>96</v>
      </c>
      <c r="Y13" t="s">
        <v>96</v>
      </c>
      <c r="Z13" t="s">
        <v>157</v>
      </c>
      <c r="AA13" t="s">
        <v>139</v>
      </c>
      <c r="AB13">
        <v>6</v>
      </c>
      <c r="AC13" t="s">
        <v>240</v>
      </c>
      <c r="AD13" t="s">
        <v>100</v>
      </c>
      <c r="AE13" s="1" t="s">
        <v>146</v>
      </c>
      <c r="AF13" t="s">
        <v>142</v>
      </c>
      <c r="AG13" t="s">
        <v>103</v>
      </c>
      <c r="AH13" t="s">
        <v>104</v>
      </c>
      <c r="AI13" t="s">
        <v>104</v>
      </c>
      <c r="AJ13" t="s">
        <v>126</v>
      </c>
      <c r="AK13" t="s">
        <v>105</v>
      </c>
      <c r="AL13" t="s">
        <v>105</v>
      </c>
      <c r="AM13" t="s">
        <v>105</v>
      </c>
      <c r="AN13" t="s">
        <v>107</v>
      </c>
      <c r="AO13" t="s">
        <v>107</v>
      </c>
      <c r="AP13" t="s">
        <v>105</v>
      </c>
      <c r="AQ13" t="s">
        <v>105</v>
      </c>
      <c r="AR13" t="s">
        <v>105</v>
      </c>
      <c r="AS13" t="s">
        <v>105</v>
      </c>
      <c r="AT13" t="s">
        <v>105</v>
      </c>
      <c r="AU13" t="s">
        <v>105</v>
      </c>
      <c r="AV13" t="s">
        <v>105</v>
      </c>
      <c r="AW13" t="s">
        <v>105</v>
      </c>
      <c r="AX13" t="s">
        <v>105</v>
      </c>
      <c r="AY13" t="s">
        <v>105</v>
      </c>
      <c r="AZ13" t="s">
        <v>107</v>
      </c>
      <c r="BA13" t="s">
        <v>107</v>
      </c>
      <c r="BB13" t="s">
        <v>107</v>
      </c>
      <c r="BC13" t="s">
        <v>106</v>
      </c>
      <c r="BD13" t="s">
        <v>105</v>
      </c>
      <c r="BE13" t="s">
        <v>129</v>
      </c>
      <c r="BF13" t="s">
        <v>107</v>
      </c>
      <c r="BG13" t="s">
        <v>105</v>
      </c>
      <c r="BH13" t="s">
        <v>105</v>
      </c>
      <c r="BI13" t="s">
        <v>105</v>
      </c>
      <c r="BJ13" t="s">
        <v>105</v>
      </c>
      <c r="BK13" t="s">
        <v>105</v>
      </c>
      <c r="BL13" t="s">
        <v>105</v>
      </c>
      <c r="BM13" t="s">
        <v>105</v>
      </c>
      <c r="BN13" t="s">
        <v>105</v>
      </c>
      <c r="BO13" t="s">
        <v>129</v>
      </c>
      <c r="BP13" t="s">
        <v>128</v>
      </c>
      <c r="BQ13" t="s">
        <v>105</v>
      </c>
      <c r="BR13" t="s">
        <v>105</v>
      </c>
      <c r="BS13" t="s">
        <v>129</v>
      </c>
      <c r="BT13" t="s">
        <v>177</v>
      </c>
      <c r="BU13" t="s">
        <v>105</v>
      </c>
      <c r="BV13" t="s">
        <v>105</v>
      </c>
      <c r="BW13" t="s">
        <v>105</v>
      </c>
      <c r="BX13" t="s">
        <v>107</v>
      </c>
      <c r="BY13" t="s">
        <v>107</v>
      </c>
      <c r="BZ13" t="s">
        <v>177</v>
      </c>
      <c r="CA13" s="2">
        <v>45764</v>
      </c>
    </row>
    <row r="14" spans="1:79" x14ac:dyDescent="0.25">
      <c r="A14">
        <v>13</v>
      </c>
      <c r="B14" s="3">
        <v>45764.446770833332</v>
      </c>
      <c r="C14" s="3">
        <v>45764.465555555558</v>
      </c>
      <c r="D14" t="s">
        <v>79</v>
      </c>
      <c r="F14" t="s">
        <v>80</v>
      </c>
      <c r="G14" t="s">
        <v>241</v>
      </c>
      <c r="H14" s="1" t="s">
        <v>242</v>
      </c>
      <c r="I14" t="s">
        <v>243</v>
      </c>
      <c r="J14" t="s">
        <v>244</v>
      </c>
      <c r="K14" t="s">
        <v>245</v>
      </c>
      <c r="L14" t="s">
        <v>246</v>
      </c>
      <c r="M14" s="1" t="s">
        <v>247</v>
      </c>
      <c r="N14" t="s">
        <v>248</v>
      </c>
      <c r="O14" t="s">
        <v>249</v>
      </c>
      <c r="P14" t="s">
        <v>90</v>
      </c>
      <c r="Q14" t="s">
        <v>118</v>
      </c>
      <c r="R14" t="s">
        <v>119</v>
      </c>
      <c r="S14" t="s">
        <v>80</v>
      </c>
      <c r="T14" t="s">
        <v>80</v>
      </c>
      <c r="U14" t="s">
        <v>250</v>
      </c>
      <c r="V14" t="s">
        <v>251</v>
      </c>
      <c r="W14" t="s">
        <v>252</v>
      </c>
      <c r="X14" t="s">
        <v>253</v>
      </c>
      <c r="Y14" t="s">
        <v>254</v>
      </c>
      <c r="Z14" t="s">
        <v>97</v>
      </c>
      <c r="AA14" t="s">
        <v>98</v>
      </c>
      <c r="AB14">
        <v>6</v>
      </c>
      <c r="AC14" t="s">
        <v>3</v>
      </c>
      <c r="AD14" t="s">
        <v>123</v>
      </c>
      <c r="AE14" s="1" t="s">
        <v>255</v>
      </c>
      <c r="AF14" t="s">
        <v>125</v>
      </c>
      <c r="AG14" t="s">
        <v>103</v>
      </c>
      <c r="AH14" t="s">
        <v>104</v>
      </c>
      <c r="AI14" t="s">
        <v>104</v>
      </c>
      <c r="AJ14" t="s">
        <v>126</v>
      </c>
      <c r="AK14" t="s">
        <v>107</v>
      </c>
      <c r="AL14" t="s">
        <v>107</v>
      </c>
      <c r="AM14" t="s">
        <v>107</v>
      </c>
      <c r="AN14" t="s">
        <v>107</v>
      </c>
      <c r="AO14" t="s">
        <v>107</v>
      </c>
      <c r="AP14" t="s">
        <v>107</v>
      </c>
      <c r="AQ14" t="s">
        <v>107</v>
      </c>
      <c r="AR14" t="s">
        <v>107</v>
      </c>
      <c r="AS14" t="s">
        <v>107</v>
      </c>
      <c r="AT14" t="s">
        <v>107</v>
      </c>
      <c r="AU14" t="s">
        <v>107</v>
      </c>
      <c r="AV14" t="s">
        <v>107</v>
      </c>
      <c r="AW14" t="s">
        <v>107</v>
      </c>
      <c r="AX14" t="s">
        <v>107</v>
      </c>
      <c r="AY14" t="s">
        <v>107</v>
      </c>
      <c r="AZ14" t="s">
        <v>107</v>
      </c>
      <c r="BA14" t="s">
        <v>107</v>
      </c>
      <c r="BB14" t="s">
        <v>107</v>
      </c>
      <c r="BC14" t="s">
        <v>105</v>
      </c>
      <c r="BD14" t="s">
        <v>105</v>
      </c>
      <c r="BE14" t="s">
        <v>105</v>
      </c>
      <c r="BF14" t="s">
        <v>106</v>
      </c>
      <c r="BG14" t="s">
        <v>107</v>
      </c>
      <c r="BH14" t="s">
        <v>106</v>
      </c>
      <c r="BI14" t="s">
        <v>107</v>
      </c>
      <c r="BJ14" t="s">
        <v>127</v>
      </c>
      <c r="BK14" t="s">
        <v>127</v>
      </c>
      <c r="BL14" t="s">
        <v>105</v>
      </c>
      <c r="BM14" t="s">
        <v>105</v>
      </c>
      <c r="BN14" t="s">
        <v>105</v>
      </c>
      <c r="BO14" t="s">
        <v>105</v>
      </c>
      <c r="BP14" t="s">
        <v>128</v>
      </c>
      <c r="BQ14" t="s">
        <v>105</v>
      </c>
      <c r="BR14" t="s">
        <v>105</v>
      </c>
      <c r="BS14" t="s">
        <v>105</v>
      </c>
      <c r="BT14" t="s">
        <v>105</v>
      </c>
      <c r="BU14" t="s">
        <v>107</v>
      </c>
      <c r="BV14" t="s">
        <v>105</v>
      </c>
      <c r="BW14" t="s">
        <v>107</v>
      </c>
      <c r="BX14" t="s">
        <v>128</v>
      </c>
      <c r="BY14" t="s">
        <v>107</v>
      </c>
      <c r="BZ14" t="s">
        <v>107</v>
      </c>
      <c r="CA14" s="2">
        <v>45764</v>
      </c>
    </row>
    <row r="15" spans="1:79" hidden="1" x14ac:dyDescent="0.25">
      <c r="A15">
        <v>14</v>
      </c>
      <c r="B15" s="3">
        <v>45765.864930555559</v>
      </c>
      <c r="C15" s="3">
        <v>45765.876770833333</v>
      </c>
      <c r="D15" t="s">
        <v>79</v>
      </c>
      <c r="F15" t="s">
        <v>80</v>
      </c>
      <c r="G15" t="s">
        <v>256</v>
      </c>
      <c r="H15" s="1" t="s">
        <v>257</v>
      </c>
      <c r="I15" t="s">
        <v>258</v>
      </c>
      <c r="J15" t="s">
        <v>259</v>
      </c>
      <c r="K15" t="s">
        <v>132</v>
      </c>
      <c r="L15" t="s">
        <v>260</v>
      </c>
      <c r="M15" s="1" t="s">
        <v>261</v>
      </c>
      <c r="N15" t="s">
        <v>262</v>
      </c>
      <c r="O15" t="s">
        <v>210</v>
      </c>
      <c r="P15" t="s">
        <v>137</v>
      </c>
      <c r="Q15" t="s">
        <v>118</v>
      </c>
      <c r="R15" t="s">
        <v>119</v>
      </c>
      <c r="S15" t="s">
        <v>80</v>
      </c>
      <c r="T15" t="s">
        <v>80</v>
      </c>
      <c r="U15" t="s">
        <v>263</v>
      </c>
      <c r="V15" t="s">
        <v>264</v>
      </c>
      <c r="W15" t="s">
        <v>265</v>
      </c>
      <c r="X15" t="s">
        <v>172</v>
      </c>
      <c r="Y15" t="s">
        <v>228</v>
      </c>
      <c r="Z15" t="s">
        <v>174</v>
      </c>
      <c r="AA15" t="s">
        <v>98</v>
      </c>
      <c r="AB15">
        <v>7</v>
      </c>
      <c r="AC15" t="s">
        <v>266</v>
      </c>
      <c r="AD15" t="s">
        <v>123</v>
      </c>
      <c r="AE15" s="1" t="s">
        <v>267</v>
      </c>
      <c r="AF15" t="s">
        <v>191</v>
      </c>
      <c r="AG15" t="s">
        <v>103</v>
      </c>
      <c r="AH15" t="s">
        <v>104</v>
      </c>
      <c r="AI15" t="s">
        <v>104</v>
      </c>
      <c r="AJ15" t="s">
        <v>126</v>
      </c>
      <c r="AK15" t="s">
        <v>107</v>
      </c>
      <c r="AL15" t="s">
        <v>105</v>
      </c>
      <c r="AM15" t="s">
        <v>105</v>
      </c>
      <c r="AN15" t="s">
        <v>107</v>
      </c>
      <c r="AO15" t="s">
        <v>107</v>
      </c>
      <c r="AP15" t="s">
        <v>105</v>
      </c>
      <c r="AQ15" t="s">
        <v>105</v>
      </c>
      <c r="AR15" t="s">
        <v>107</v>
      </c>
      <c r="AS15" t="s">
        <v>105</v>
      </c>
      <c r="AT15" t="s">
        <v>105</v>
      </c>
      <c r="AU15" t="s">
        <v>105</v>
      </c>
      <c r="AV15" t="s">
        <v>105</v>
      </c>
      <c r="AW15" t="s">
        <v>105</v>
      </c>
      <c r="AX15" t="s">
        <v>105</v>
      </c>
      <c r="AY15" t="s">
        <v>105</v>
      </c>
      <c r="AZ15" t="s">
        <v>105</v>
      </c>
      <c r="BA15" t="s">
        <v>106</v>
      </c>
      <c r="BB15" t="s">
        <v>105</v>
      </c>
      <c r="BC15" t="s">
        <v>105</v>
      </c>
      <c r="BD15" t="s">
        <v>105</v>
      </c>
      <c r="BE15" t="s">
        <v>105</v>
      </c>
      <c r="BF15" t="s">
        <v>105</v>
      </c>
      <c r="BG15" t="s">
        <v>107</v>
      </c>
      <c r="BH15" t="s">
        <v>107</v>
      </c>
      <c r="BI15" t="s">
        <v>105</v>
      </c>
      <c r="BJ15" t="s">
        <v>107</v>
      </c>
      <c r="BK15" t="s">
        <v>107</v>
      </c>
      <c r="BL15" t="s">
        <v>105</v>
      </c>
      <c r="BM15" t="s">
        <v>107</v>
      </c>
      <c r="BN15" t="s">
        <v>107</v>
      </c>
      <c r="BO15" t="s">
        <v>177</v>
      </c>
      <c r="BP15" t="s">
        <v>128</v>
      </c>
      <c r="BQ15" t="s">
        <v>105</v>
      </c>
      <c r="BR15" t="s">
        <v>177</v>
      </c>
      <c r="BS15" t="s">
        <v>128</v>
      </c>
      <c r="BT15" t="s">
        <v>128</v>
      </c>
      <c r="BU15" t="s">
        <v>128</v>
      </c>
      <c r="BV15" t="s">
        <v>128</v>
      </c>
      <c r="BW15" t="s">
        <v>107</v>
      </c>
      <c r="BX15" t="s">
        <v>107</v>
      </c>
      <c r="BY15" t="s">
        <v>105</v>
      </c>
      <c r="BZ15" t="s">
        <v>105</v>
      </c>
      <c r="CA15" s="2">
        <v>45764</v>
      </c>
    </row>
    <row r="16" spans="1:79" hidden="1" x14ac:dyDescent="0.25">
      <c r="A16">
        <v>15</v>
      </c>
      <c r="B16" s="3">
        <v>45765.862557870372</v>
      </c>
      <c r="C16" s="3">
        <v>45765.894444444442</v>
      </c>
      <c r="D16" t="s">
        <v>79</v>
      </c>
      <c r="F16" t="s">
        <v>80</v>
      </c>
      <c r="G16" t="s">
        <v>268</v>
      </c>
      <c r="H16" s="1" t="s">
        <v>257</v>
      </c>
      <c r="I16" t="s">
        <v>269</v>
      </c>
      <c r="J16" t="s">
        <v>270</v>
      </c>
      <c r="K16" t="s">
        <v>271</v>
      </c>
      <c r="L16" t="s">
        <v>272</v>
      </c>
      <c r="M16" s="1" t="s">
        <v>229</v>
      </c>
      <c r="N16" t="s">
        <v>273</v>
      </c>
      <c r="O16" t="s">
        <v>274</v>
      </c>
      <c r="P16" t="s">
        <v>90</v>
      </c>
      <c r="Q16" t="s">
        <v>91</v>
      </c>
      <c r="R16" t="s">
        <v>119</v>
      </c>
      <c r="S16" t="s">
        <v>80</v>
      </c>
      <c r="T16" t="s">
        <v>80</v>
      </c>
      <c r="U16" t="s">
        <v>224</v>
      </c>
      <c r="V16" t="s">
        <v>225</v>
      </c>
      <c r="W16" t="s">
        <v>226</v>
      </c>
      <c r="X16" t="s">
        <v>275</v>
      </c>
      <c r="Y16" t="s">
        <v>276</v>
      </c>
      <c r="Z16" t="s">
        <v>157</v>
      </c>
      <c r="AA16" t="s">
        <v>98</v>
      </c>
      <c r="AB16">
        <v>2</v>
      </c>
      <c r="AC16" t="s">
        <v>277</v>
      </c>
      <c r="AD16" t="s">
        <v>100</v>
      </c>
      <c r="AE16" t="s">
        <v>278</v>
      </c>
      <c r="AF16" t="s">
        <v>142</v>
      </c>
      <c r="AG16" t="s">
        <v>103</v>
      </c>
      <c r="AH16" t="s">
        <v>104</v>
      </c>
      <c r="AI16" t="s">
        <v>104</v>
      </c>
      <c r="AJ16" t="s">
        <v>104</v>
      </c>
      <c r="AK16" t="s">
        <v>107</v>
      </c>
      <c r="AL16" t="s">
        <v>107</v>
      </c>
      <c r="AM16" t="s">
        <v>107</v>
      </c>
      <c r="AN16" t="s">
        <v>107</v>
      </c>
      <c r="AO16" t="s">
        <v>107</v>
      </c>
      <c r="AP16" t="s">
        <v>107</v>
      </c>
      <c r="AQ16" t="s">
        <v>107</v>
      </c>
      <c r="AR16" t="s">
        <v>107</v>
      </c>
      <c r="AS16" t="s">
        <v>107</v>
      </c>
      <c r="AT16" t="s">
        <v>107</v>
      </c>
      <c r="AU16" t="s">
        <v>107</v>
      </c>
      <c r="AV16" t="s">
        <v>107</v>
      </c>
      <c r="AW16" t="s">
        <v>107</v>
      </c>
      <c r="AX16" t="s">
        <v>107</v>
      </c>
      <c r="AY16" t="s">
        <v>107</v>
      </c>
      <c r="AZ16" t="s">
        <v>107</v>
      </c>
      <c r="BA16" t="s">
        <v>107</v>
      </c>
      <c r="BB16" t="s">
        <v>107</v>
      </c>
      <c r="BC16" t="s">
        <v>105</v>
      </c>
      <c r="BD16" t="s">
        <v>105</v>
      </c>
      <c r="BE16" t="s">
        <v>105</v>
      </c>
      <c r="BF16" t="s">
        <v>105</v>
      </c>
      <c r="BG16" t="s">
        <v>105</v>
      </c>
      <c r="BH16" t="s">
        <v>105</v>
      </c>
      <c r="BI16" t="s">
        <v>107</v>
      </c>
      <c r="BJ16" t="s">
        <v>107</v>
      </c>
      <c r="BK16" t="s">
        <v>107</v>
      </c>
      <c r="BL16" t="s">
        <v>107</v>
      </c>
      <c r="BM16" t="s">
        <v>107</v>
      </c>
      <c r="BN16" t="s">
        <v>107</v>
      </c>
      <c r="BO16" t="s">
        <v>107</v>
      </c>
      <c r="BP16" t="s">
        <v>107</v>
      </c>
      <c r="BQ16" t="s">
        <v>107</v>
      </c>
      <c r="BR16" t="s">
        <v>107</v>
      </c>
      <c r="BS16" t="s">
        <v>107</v>
      </c>
      <c r="BT16" t="s">
        <v>107</v>
      </c>
      <c r="BU16" t="s">
        <v>107</v>
      </c>
      <c r="BV16" t="s">
        <v>107</v>
      </c>
      <c r="BW16" t="s">
        <v>107</v>
      </c>
      <c r="BX16" t="s">
        <v>107</v>
      </c>
      <c r="BY16" t="s">
        <v>107</v>
      </c>
      <c r="BZ16" t="s">
        <v>107</v>
      </c>
      <c r="CA16" s="2">
        <v>45765</v>
      </c>
    </row>
    <row r="17" spans="1:79" hidden="1" x14ac:dyDescent="0.25">
      <c r="A17">
        <v>16</v>
      </c>
      <c r="B17" s="3">
        <v>45765.879548611112</v>
      </c>
      <c r="C17" s="3">
        <v>45765.896909722222</v>
      </c>
      <c r="D17" t="s">
        <v>79</v>
      </c>
      <c r="F17" t="s">
        <v>80</v>
      </c>
      <c r="G17" t="s">
        <v>279</v>
      </c>
      <c r="H17" s="1" t="s">
        <v>257</v>
      </c>
      <c r="I17" t="s">
        <v>280</v>
      </c>
      <c r="J17" t="s">
        <v>281</v>
      </c>
      <c r="K17" t="s">
        <v>282</v>
      </c>
      <c r="L17" t="s">
        <v>283</v>
      </c>
      <c r="M17" s="1" t="s">
        <v>134</v>
      </c>
      <c r="N17" t="s">
        <v>284</v>
      </c>
      <c r="O17" t="s">
        <v>210</v>
      </c>
      <c r="P17" t="s">
        <v>137</v>
      </c>
      <c r="Q17" t="s">
        <v>91</v>
      </c>
      <c r="R17" t="s">
        <v>92</v>
      </c>
      <c r="S17" t="s">
        <v>80</v>
      </c>
      <c r="T17" t="s">
        <v>120</v>
      </c>
      <c r="U17" t="s">
        <v>285</v>
      </c>
      <c r="V17" t="s">
        <v>96</v>
      </c>
      <c r="W17" t="s">
        <v>226</v>
      </c>
      <c r="X17" t="s">
        <v>96</v>
      </c>
      <c r="Y17" t="s">
        <v>228</v>
      </c>
      <c r="Z17" t="s">
        <v>157</v>
      </c>
      <c r="AA17" t="s">
        <v>139</v>
      </c>
      <c r="AB17">
        <v>3</v>
      </c>
      <c r="AC17" t="s">
        <v>266</v>
      </c>
      <c r="AD17" t="s">
        <v>100</v>
      </c>
      <c r="AE17" s="1" t="s">
        <v>286</v>
      </c>
      <c r="AF17" t="s">
        <v>191</v>
      </c>
      <c r="AG17" t="s">
        <v>103</v>
      </c>
      <c r="AH17" t="s">
        <v>104</v>
      </c>
      <c r="AI17" t="s">
        <v>104</v>
      </c>
      <c r="AJ17" t="s">
        <v>126</v>
      </c>
      <c r="AK17" t="s">
        <v>107</v>
      </c>
      <c r="AL17" t="s">
        <v>107</v>
      </c>
      <c r="AM17" t="s">
        <v>107</v>
      </c>
      <c r="AN17" t="s">
        <v>105</v>
      </c>
      <c r="AO17" t="s">
        <v>105</v>
      </c>
      <c r="AP17" t="s">
        <v>105</v>
      </c>
      <c r="AQ17" t="s">
        <v>105</v>
      </c>
      <c r="AR17" t="s">
        <v>105</v>
      </c>
      <c r="AS17" t="s">
        <v>105</v>
      </c>
      <c r="AT17" t="s">
        <v>105</v>
      </c>
      <c r="AU17" t="s">
        <v>105</v>
      </c>
      <c r="AV17" t="s">
        <v>105</v>
      </c>
      <c r="AW17" t="s">
        <v>105</v>
      </c>
      <c r="AX17" t="s">
        <v>105</v>
      </c>
      <c r="AY17" t="s">
        <v>105</v>
      </c>
      <c r="AZ17" t="s">
        <v>105</v>
      </c>
      <c r="BA17" t="s">
        <v>105</v>
      </c>
      <c r="BB17" t="s">
        <v>105</v>
      </c>
      <c r="BC17" t="s">
        <v>107</v>
      </c>
      <c r="BD17" t="s">
        <v>105</v>
      </c>
      <c r="BE17" t="s">
        <v>106</v>
      </c>
      <c r="BF17" t="s">
        <v>106</v>
      </c>
      <c r="BG17" t="s">
        <v>105</v>
      </c>
      <c r="BH17" t="s">
        <v>105</v>
      </c>
      <c r="BI17" t="s">
        <v>105</v>
      </c>
      <c r="BJ17" t="s">
        <v>105</v>
      </c>
      <c r="BK17" t="s">
        <v>105</v>
      </c>
      <c r="BL17" t="s">
        <v>105</v>
      </c>
      <c r="BM17" t="s">
        <v>105</v>
      </c>
      <c r="BN17" t="s">
        <v>105</v>
      </c>
      <c r="BO17" t="s">
        <v>177</v>
      </c>
      <c r="BP17" t="s">
        <v>177</v>
      </c>
      <c r="BQ17" t="s">
        <v>105</v>
      </c>
      <c r="BR17" t="s">
        <v>129</v>
      </c>
      <c r="BS17" t="s">
        <v>129</v>
      </c>
      <c r="BT17" t="s">
        <v>128</v>
      </c>
      <c r="BU17" t="s">
        <v>128</v>
      </c>
      <c r="BV17" t="s">
        <v>128</v>
      </c>
      <c r="BW17" t="s">
        <v>105</v>
      </c>
      <c r="BX17" t="s">
        <v>107</v>
      </c>
      <c r="BY17" t="s">
        <v>107</v>
      </c>
      <c r="BZ17" t="s">
        <v>105</v>
      </c>
      <c r="CA17" s="2">
        <v>45766</v>
      </c>
    </row>
    <row r="18" spans="1:79" hidden="1" x14ac:dyDescent="0.25">
      <c r="A18">
        <v>17</v>
      </c>
      <c r="B18" s="3">
        <v>45765.906898148147</v>
      </c>
      <c r="C18" s="3">
        <v>45765.917349537034</v>
      </c>
      <c r="D18" t="s">
        <v>79</v>
      </c>
      <c r="F18" t="s">
        <v>80</v>
      </c>
      <c r="G18" t="s">
        <v>287</v>
      </c>
      <c r="H18" s="1" t="s">
        <v>288</v>
      </c>
      <c r="I18" t="s">
        <v>289</v>
      </c>
      <c r="J18" t="s">
        <v>290</v>
      </c>
      <c r="K18" t="s">
        <v>291</v>
      </c>
      <c r="L18" t="s">
        <v>292</v>
      </c>
      <c r="M18" s="1" t="s">
        <v>293</v>
      </c>
      <c r="N18" t="s">
        <v>294</v>
      </c>
      <c r="O18" t="s">
        <v>295</v>
      </c>
      <c r="P18" t="s">
        <v>296</v>
      </c>
      <c r="Q18" t="s">
        <v>91</v>
      </c>
      <c r="R18" t="s">
        <v>92</v>
      </c>
      <c r="S18" t="s">
        <v>80</v>
      </c>
      <c r="T18" t="s">
        <v>120</v>
      </c>
      <c r="U18" t="s">
        <v>297</v>
      </c>
      <c r="V18" t="s">
        <v>298</v>
      </c>
      <c r="W18" t="s">
        <v>299</v>
      </c>
      <c r="X18" t="s">
        <v>300</v>
      </c>
      <c r="Y18" t="s">
        <v>301</v>
      </c>
      <c r="Z18" t="s">
        <v>97</v>
      </c>
      <c r="AA18" t="s">
        <v>98</v>
      </c>
      <c r="AB18">
        <v>18</v>
      </c>
      <c r="AC18" t="s">
        <v>3</v>
      </c>
      <c r="AD18" t="s">
        <v>100</v>
      </c>
      <c r="AE18" s="1" t="s">
        <v>302</v>
      </c>
      <c r="AF18" t="s">
        <v>142</v>
      </c>
      <c r="AG18" t="s">
        <v>103</v>
      </c>
      <c r="AH18" t="s">
        <v>104</v>
      </c>
      <c r="AI18" t="s">
        <v>104</v>
      </c>
      <c r="AJ18" t="s">
        <v>104</v>
      </c>
      <c r="AK18" t="s">
        <v>107</v>
      </c>
      <c r="AL18" t="s">
        <v>107</v>
      </c>
      <c r="AM18" t="s">
        <v>107</v>
      </c>
      <c r="AN18" t="s">
        <v>107</v>
      </c>
      <c r="AO18" t="s">
        <v>107</v>
      </c>
      <c r="AP18" t="s">
        <v>107</v>
      </c>
      <c r="AQ18" t="s">
        <v>107</v>
      </c>
      <c r="AR18" t="s">
        <v>107</v>
      </c>
      <c r="AS18" t="s">
        <v>107</v>
      </c>
      <c r="AT18" t="s">
        <v>107</v>
      </c>
      <c r="AU18" t="s">
        <v>107</v>
      </c>
      <c r="AV18" t="s">
        <v>107</v>
      </c>
      <c r="AW18" t="s">
        <v>107</v>
      </c>
      <c r="AX18" t="s">
        <v>107</v>
      </c>
      <c r="AY18" t="s">
        <v>107</v>
      </c>
      <c r="AZ18" t="s">
        <v>107</v>
      </c>
      <c r="BA18" t="s">
        <v>107</v>
      </c>
      <c r="BB18" t="s">
        <v>107</v>
      </c>
      <c r="BC18" t="s">
        <v>107</v>
      </c>
      <c r="BD18" t="s">
        <v>107</v>
      </c>
      <c r="BE18" t="s">
        <v>129</v>
      </c>
      <c r="BF18" t="s">
        <v>107</v>
      </c>
      <c r="BG18" t="s">
        <v>107</v>
      </c>
      <c r="BH18" t="s">
        <v>107</v>
      </c>
      <c r="BI18" t="s">
        <v>107</v>
      </c>
      <c r="BJ18" t="s">
        <v>107</v>
      </c>
      <c r="BK18" t="s">
        <v>107</v>
      </c>
      <c r="BL18" t="s">
        <v>107</v>
      </c>
      <c r="BM18" t="s">
        <v>107</v>
      </c>
      <c r="BN18" t="s">
        <v>107</v>
      </c>
      <c r="BO18" t="s">
        <v>177</v>
      </c>
      <c r="BP18" t="s">
        <v>177</v>
      </c>
      <c r="BQ18" t="s">
        <v>107</v>
      </c>
      <c r="BR18" t="s">
        <v>177</v>
      </c>
      <c r="BS18" t="s">
        <v>107</v>
      </c>
      <c r="BT18" t="s">
        <v>107</v>
      </c>
      <c r="BU18" t="s">
        <v>129</v>
      </c>
      <c r="BV18" t="s">
        <v>128</v>
      </c>
      <c r="BW18" t="s">
        <v>107</v>
      </c>
      <c r="BX18" t="s">
        <v>177</v>
      </c>
      <c r="BY18" t="s">
        <v>177</v>
      </c>
      <c r="BZ18" t="s">
        <v>107</v>
      </c>
      <c r="CA18" s="2">
        <v>45765</v>
      </c>
    </row>
    <row r="19" spans="1:79" x14ac:dyDescent="0.25">
      <c r="A19">
        <v>18</v>
      </c>
      <c r="B19" s="3">
        <v>45766.705034722225</v>
      </c>
      <c r="C19" s="3">
        <v>45766.710798611108</v>
      </c>
      <c r="D19" t="s">
        <v>79</v>
      </c>
      <c r="F19" t="s">
        <v>80</v>
      </c>
      <c r="G19" t="s">
        <v>303</v>
      </c>
      <c r="H19" s="1" t="s">
        <v>304</v>
      </c>
      <c r="I19" t="s">
        <v>305</v>
      </c>
      <c r="J19" t="s">
        <v>306</v>
      </c>
      <c r="K19" t="s">
        <v>307</v>
      </c>
      <c r="L19" t="s">
        <v>308</v>
      </c>
      <c r="M19" s="1" t="s">
        <v>309</v>
      </c>
      <c r="N19" t="s">
        <v>310</v>
      </c>
      <c r="O19" t="s">
        <v>311</v>
      </c>
      <c r="P19" t="s">
        <v>117</v>
      </c>
      <c r="Q19" t="s">
        <v>118</v>
      </c>
      <c r="R19" t="s">
        <v>119</v>
      </c>
      <c r="S19" t="s">
        <v>80</v>
      </c>
      <c r="T19" t="s">
        <v>80</v>
      </c>
      <c r="U19" t="s">
        <v>169</v>
      </c>
      <c r="V19" t="s">
        <v>312</v>
      </c>
      <c r="W19" t="s">
        <v>96</v>
      </c>
      <c r="X19" t="s">
        <v>172</v>
      </c>
      <c r="Y19" t="s">
        <v>188</v>
      </c>
      <c r="Z19" t="s">
        <v>313</v>
      </c>
      <c r="AA19" t="s">
        <v>139</v>
      </c>
      <c r="AB19">
        <v>2</v>
      </c>
      <c r="AC19" t="s">
        <v>266</v>
      </c>
      <c r="AD19" t="s">
        <v>100</v>
      </c>
      <c r="AE19" s="1" t="s">
        <v>314</v>
      </c>
      <c r="AF19" t="s">
        <v>159</v>
      </c>
      <c r="AG19" t="s">
        <v>103</v>
      </c>
      <c r="AH19" t="s">
        <v>104</v>
      </c>
      <c r="AI19" t="s">
        <v>104</v>
      </c>
      <c r="AJ19" t="s">
        <v>104</v>
      </c>
      <c r="AK19" t="s">
        <v>107</v>
      </c>
      <c r="AL19" t="s">
        <v>107</v>
      </c>
      <c r="AM19" t="s">
        <v>107</v>
      </c>
      <c r="AN19" t="s">
        <v>107</v>
      </c>
      <c r="AO19" t="s">
        <v>107</v>
      </c>
      <c r="AP19" t="s">
        <v>107</v>
      </c>
      <c r="AQ19" t="s">
        <v>107</v>
      </c>
      <c r="AR19" t="s">
        <v>107</v>
      </c>
      <c r="AS19" t="s">
        <v>107</v>
      </c>
      <c r="AT19" t="s">
        <v>107</v>
      </c>
      <c r="AU19" t="s">
        <v>105</v>
      </c>
      <c r="AV19" t="s">
        <v>105</v>
      </c>
      <c r="AW19" t="s">
        <v>105</v>
      </c>
      <c r="AX19" t="s">
        <v>107</v>
      </c>
      <c r="AY19" t="s">
        <v>105</v>
      </c>
      <c r="AZ19" t="s">
        <v>107</v>
      </c>
      <c r="BA19" t="s">
        <v>105</v>
      </c>
      <c r="BB19" t="s">
        <v>107</v>
      </c>
      <c r="BC19" t="s">
        <v>105</v>
      </c>
      <c r="BD19" t="s">
        <v>107</v>
      </c>
      <c r="BE19" t="s">
        <v>105</v>
      </c>
      <c r="BF19" t="s">
        <v>107</v>
      </c>
      <c r="BG19" t="s">
        <v>105</v>
      </c>
      <c r="BH19" t="s">
        <v>105</v>
      </c>
      <c r="BI19" t="s">
        <v>107</v>
      </c>
      <c r="BJ19" t="s">
        <v>105</v>
      </c>
      <c r="BK19" t="s">
        <v>107</v>
      </c>
      <c r="BL19" t="s">
        <v>107</v>
      </c>
      <c r="BM19" t="s">
        <v>105</v>
      </c>
      <c r="BN19" t="s">
        <v>107</v>
      </c>
      <c r="BO19" t="s">
        <v>105</v>
      </c>
      <c r="BP19" t="s">
        <v>107</v>
      </c>
      <c r="BQ19" t="s">
        <v>105</v>
      </c>
      <c r="BR19" t="s">
        <v>105</v>
      </c>
      <c r="BS19" t="s">
        <v>105</v>
      </c>
      <c r="BT19" t="s">
        <v>105</v>
      </c>
      <c r="BU19" t="s">
        <v>107</v>
      </c>
      <c r="BV19" t="s">
        <v>105</v>
      </c>
      <c r="BW19" t="s">
        <v>107</v>
      </c>
      <c r="BX19" t="s">
        <v>105</v>
      </c>
      <c r="BY19" t="s">
        <v>107</v>
      </c>
      <c r="BZ19" t="s">
        <v>105</v>
      </c>
      <c r="CA19" s="2">
        <v>45766</v>
      </c>
    </row>
    <row r="20" spans="1:79" x14ac:dyDescent="0.25">
      <c r="A20">
        <v>19</v>
      </c>
      <c r="B20" s="3">
        <v>45766.712488425925</v>
      </c>
      <c r="C20" s="3">
        <v>45766.716249999998</v>
      </c>
      <c r="D20" t="s">
        <v>79</v>
      </c>
      <c r="F20" t="s">
        <v>80</v>
      </c>
      <c r="G20" t="s">
        <v>315</v>
      </c>
      <c r="H20" s="1" t="s">
        <v>304</v>
      </c>
      <c r="I20" t="s">
        <v>316</v>
      </c>
      <c r="J20" t="s">
        <v>317</v>
      </c>
      <c r="K20" t="s">
        <v>318</v>
      </c>
      <c r="L20" t="s">
        <v>319</v>
      </c>
      <c r="M20" s="1" t="s">
        <v>146</v>
      </c>
      <c r="N20" t="s">
        <v>320</v>
      </c>
      <c r="O20" t="s">
        <v>311</v>
      </c>
      <c r="P20" t="s">
        <v>117</v>
      </c>
      <c r="Q20" t="s">
        <v>118</v>
      </c>
      <c r="R20" t="s">
        <v>92</v>
      </c>
      <c r="S20" t="s">
        <v>80</v>
      </c>
      <c r="T20" t="s">
        <v>80</v>
      </c>
      <c r="U20" t="s">
        <v>321</v>
      </c>
      <c r="V20" t="s">
        <v>322</v>
      </c>
      <c r="W20" t="s">
        <v>323</v>
      </c>
      <c r="X20" t="s">
        <v>324</v>
      </c>
      <c r="Y20" t="s">
        <v>228</v>
      </c>
      <c r="Z20" t="s">
        <v>157</v>
      </c>
      <c r="AA20" t="s">
        <v>98</v>
      </c>
      <c r="AB20">
        <v>1</v>
      </c>
      <c r="AC20" t="s">
        <v>266</v>
      </c>
      <c r="AD20" t="s">
        <v>100</v>
      </c>
      <c r="AE20" s="1" t="s">
        <v>146</v>
      </c>
      <c r="AF20" t="s">
        <v>191</v>
      </c>
      <c r="AG20" t="s">
        <v>160</v>
      </c>
      <c r="AH20" t="s">
        <v>104</v>
      </c>
      <c r="AI20" t="s">
        <v>126</v>
      </c>
      <c r="AJ20" t="s">
        <v>104</v>
      </c>
      <c r="AK20" t="s">
        <v>105</v>
      </c>
      <c r="AL20" t="s">
        <v>105</v>
      </c>
      <c r="AM20" t="s">
        <v>105</v>
      </c>
      <c r="AN20" t="s">
        <v>105</v>
      </c>
      <c r="AO20" t="s">
        <v>105</v>
      </c>
      <c r="AP20" t="s">
        <v>105</v>
      </c>
      <c r="AQ20" t="s">
        <v>105</v>
      </c>
      <c r="AR20" t="s">
        <v>105</v>
      </c>
      <c r="AS20" t="s">
        <v>105</v>
      </c>
      <c r="AT20" t="s">
        <v>105</v>
      </c>
      <c r="AU20" t="s">
        <v>105</v>
      </c>
      <c r="AV20" t="s">
        <v>105</v>
      </c>
      <c r="AW20" t="s">
        <v>105</v>
      </c>
      <c r="AX20" t="s">
        <v>105</v>
      </c>
      <c r="AY20" t="s">
        <v>105</v>
      </c>
      <c r="AZ20" t="s">
        <v>105</v>
      </c>
      <c r="BA20" t="s">
        <v>105</v>
      </c>
      <c r="BB20" t="s">
        <v>105</v>
      </c>
      <c r="BC20" t="s">
        <v>105</v>
      </c>
      <c r="BD20" t="s">
        <v>105</v>
      </c>
      <c r="BE20" t="s">
        <v>105</v>
      </c>
      <c r="BF20" t="s">
        <v>105</v>
      </c>
      <c r="BG20" t="s">
        <v>105</v>
      </c>
      <c r="BH20" t="s">
        <v>105</v>
      </c>
      <c r="BI20" t="s">
        <v>105</v>
      </c>
      <c r="BJ20" t="s">
        <v>105</v>
      </c>
      <c r="BK20" t="s">
        <v>105</v>
      </c>
      <c r="BL20" t="s">
        <v>105</v>
      </c>
      <c r="BM20" t="s">
        <v>105</v>
      </c>
      <c r="BN20" t="s">
        <v>105</v>
      </c>
      <c r="BO20" t="s">
        <v>105</v>
      </c>
      <c r="BP20" t="s">
        <v>105</v>
      </c>
      <c r="BQ20" t="s">
        <v>105</v>
      </c>
      <c r="BR20" t="s">
        <v>105</v>
      </c>
      <c r="BS20" t="s">
        <v>105</v>
      </c>
      <c r="BT20" t="s">
        <v>105</v>
      </c>
      <c r="BU20" t="s">
        <v>105</v>
      </c>
      <c r="BV20" t="s">
        <v>105</v>
      </c>
      <c r="BW20" t="s">
        <v>105</v>
      </c>
      <c r="BX20" t="s">
        <v>105</v>
      </c>
      <c r="BY20" t="s">
        <v>105</v>
      </c>
      <c r="BZ20" t="s">
        <v>105</v>
      </c>
      <c r="CA20" s="2">
        <v>45766</v>
      </c>
    </row>
    <row r="21" spans="1:79" x14ac:dyDescent="0.25">
      <c r="A21">
        <v>20</v>
      </c>
      <c r="B21" s="3">
        <v>45766.714467592596</v>
      </c>
      <c r="C21" s="3">
        <v>45766.719201388885</v>
      </c>
      <c r="D21" t="s">
        <v>79</v>
      </c>
      <c r="F21" t="s">
        <v>80</v>
      </c>
      <c r="G21" t="s">
        <v>325</v>
      </c>
      <c r="H21" s="1" t="s">
        <v>304</v>
      </c>
      <c r="I21" t="s">
        <v>326</v>
      </c>
      <c r="J21" t="s">
        <v>327</v>
      </c>
      <c r="K21" t="s">
        <v>328</v>
      </c>
      <c r="L21" t="s">
        <v>329</v>
      </c>
      <c r="M21" s="1" t="s">
        <v>190</v>
      </c>
      <c r="N21" t="s">
        <v>330</v>
      </c>
      <c r="O21" t="s">
        <v>331</v>
      </c>
      <c r="P21" t="s">
        <v>117</v>
      </c>
      <c r="Q21" t="s">
        <v>118</v>
      </c>
      <c r="R21" t="s">
        <v>92</v>
      </c>
      <c r="S21" t="s">
        <v>80</v>
      </c>
      <c r="T21" t="s">
        <v>80</v>
      </c>
      <c r="U21" t="s">
        <v>332</v>
      </c>
      <c r="V21" t="s">
        <v>333</v>
      </c>
      <c r="W21" t="s">
        <v>334</v>
      </c>
      <c r="X21" t="s">
        <v>172</v>
      </c>
      <c r="Y21" t="s">
        <v>173</v>
      </c>
      <c r="Z21" t="s">
        <v>97</v>
      </c>
      <c r="AA21" t="s">
        <v>98</v>
      </c>
      <c r="AB21">
        <v>1</v>
      </c>
      <c r="AC21" t="s">
        <v>335</v>
      </c>
      <c r="AD21" t="s">
        <v>100</v>
      </c>
      <c r="AE21" s="1" t="s">
        <v>336</v>
      </c>
      <c r="AF21" t="s">
        <v>191</v>
      </c>
      <c r="AG21" t="s">
        <v>103</v>
      </c>
      <c r="AH21" t="s">
        <v>104</v>
      </c>
      <c r="AI21" t="s">
        <v>104</v>
      </c>
      <c r="AJ21" t="s">
        <v>104</v>
      </c>
      <c r="AK21" t="s">
        <v>105</v>
      </c>
      <c r="AL21" t="s">
        <v>105</v>
      </c>
      <c r="AM21" t="s">
        <v>105</v>
      </c>
      <c r="AN21" t="s">
        <v>105</v>
      </c>
      <c r="AO21" t="s">
        <v>105</v>
      </c>
      <c r="AP21" t="s">
        <v>105</v>
      </c>
      <c r="AQ21" t="s">
        <v>105</v>
      </c>
      <c r="AR21" t="s">
        <v>105</v>
      </c>
      <c r="AS21" t="s">
        <v>105</v>
      </c>
      <c r="AT21" t="s">
        <v>105</v>
      </c>
      <c r="AU21" t="s">
        <v>105</v>
      </c>
      <c r="AV21" t="s">
        <v>105</v>
      </c>
      <c r="AW21" t="s">
        <v>105</v>
      </c>
      <c r="AX21" t="s">
        <v>105</v>
      </c>
      <c r="AY21" t="s">
        <v>105</v>
      </c>
      <c r="AZ21" t="s">
        <v>105</v>
      </c>
      <c r="BA21" t="s">
        <v>105</v>
      </c>
      <c r="BB21" t="s">
        <v>105</v>
      </c>
      <c r="BC21" t="s">
        <v>105</v>
      </c>
      <c r="BD21" t="s">
        <v>106</v>
      </c>
      <c r="BE21" t="s">
        <v>105</v>
      </c>
      <c r="BF21" t="s">
        <v>105</v>
      </c>
      <c r="BG21" t="s">
        <v>106</v>
      </c>
      <c r="BH21" t="s">
        <v>105</v>
      </c>
      <c r="BI21" t="s">
        <v>127</v>
      </c>
      <c r="BJ21" t="s">
        <v>105</v>
      </c>
      <c r="BK21" t="s">
        <v>105</v>
      </c>
      <c r="BL21" t="s">
        <v>105</v>
      </c>
      <c r="BM21" t="s">
        <v>105</v>
      </c>
      <c r="BN21" t="s">
        <v>105</v>
      </c>
      <c r="BO21" t="s">
        <v>105</v>
      </c>
      <c r="BP21" t="s">
        <v>128</v>
      </c>
      <c r="BQ21" t="s">
        <v>105</v>
      </c>
      <c r="BR21" t="s">
        <v>128</v>
      </c>
      <c r="BS21" t="s">
        <v>105</v>
      </c>
      <c r="BT21" t="s">
        <v>105</v>
      </c>
      <c r="BU21" t="s">
        <v>105</v>
      </c>
      <c r="BV21" t="s">
        <v>105</v>
      </c>
      <c r="BW21" t="s">
        <v>105</v>
      </c>
      <c r="BX21" t="s">
        <v>128</v>
      </c>
      <c r="BY21" t="s">
        <v>128</v>
      </c>
      <c r="BZ21" t="s">
        <v>105</v>
      </c>
      <c r="CA21" s="2">
        <v>45766</v>
      </c>
    </row>
    <row r="22" spans="1:79" x14ac:dyDescent="0.25">
      <c r="A22">
        <v>21</v>
      </c>
      <c r="B22" s="3">
        <v>45766.696921296294</v>
      </c>
      <c r="C22" s="3">
        <v>45766.720706018517</v>
      </c>
      <c r="D22" t="s">
        <v>79</v>
      </c>
      <c r="F22" t="s">
        <v>80</v>
      </c>
      <c r="G22" t="s">
        <v>337</v>
      </c>
      <c r="H22" s="1" t="s">
        <v>304</v>
      </c>
      <c r="I22" t="s">
        <v>338</v>
      </c>
      <c r="J22" t="s">
        <v>339</v>
      </c>
      <c r="K22" t="s">
        <v>112</v>
      </c>
      <c r="L22" t="s">
        <v>340</v>
      </c>
      <c r="M22" s="1" t="s">
        <v>153</v>
      </c>
      <c r="N22" t="s">
        <v>341</v>
      </c>
      <c r="O22" t="s">
        <v>311</v>
      </c>
      <c r="P22" t="s">
        <v>117</v>
      </c>
      <c r="Q22" t="s">
        <v>118</v>
      </c>
      <c r="R22" t="s">
        <v>92</v>
      </c>
      <c r="S22" t="s">
        <v>80</v>
      </c>
      <c r="T22" t="s">
        <v>80</v>
      </c>
      <c r="U22" t="s">
        <v>96</v>
      </c>
      <c r="V22" t="s">
        <v>96</v>
      </c>
      <c r="W22" t="s">
        <v>96</v>
      </c>
      <c r="X22" t="s">
        <v>96</v>
      </c>
      <c r="Y22" t="s">
        <v>96</v>
      </c>
      <c r="Z22" t="s">
        <v>121</v>
      </c>
      <c r="AA22" t="s">
        <v>139</v>
      </c>
      <c r="AB22">
        <v>1</v>
      </c>
      <c r="AC22" t="s">
        <v>335</v>
      </c>
      <c r="AD22" t="s">
        <v>123</v>
      </c>
      <c r="AE22" t="s">
        <v>342</v>
      </c>
      <c r="AF22" t="s">
        <v>142</v>
      </c>
      <c r="AG22" t="s">
        <v>103</v>
      </c>
      <c r="AH22" t="s">
        <v>126</v>
      </c>
      <c r="AI22" t="s">
        <v>126</v>
      </c>
      <c r="AJ22" t="s">
        <v>126</v>
      </c>
      <c r="AK22" t="s">
        <v>106</v>
      </c>
      <c r="AL22" t="s">
        <v>106</v>
      </c>
      <c r="AM22" t="s">
        <v>106</v>
      </c>
      <c r="AN22" t="s">
        <v>105</v>
      </c>
      <c r="AO22" t="s">
        <v>105</v>
      </c>
      <c r="AP22" t="s">
        <v>105</v>
      </c>
      <c r="AQ22" t="s">
        <v>105</v>
      </c>
      <c r="AR22" t="s">
        <v>105</v>
      </c>
      <c r="AS22" t="s">
        <v>106</v>
      </c>
      <c r="AT22" t="s">
        <v>106</v>
      </c>
      <c r="AU22" t="s">
        <v>105</v>
      </c>
      <c r="AV22" t="s">
        <v>105</v>
      </c>
      <c r="AW22" t="s">
        <v>105</v>
      </c>
      <c r="AX22" t="s">
        <v>105</v>
      </c>
      <c r="AY22" t="s">
        <v>105</v>
      </c>
      <c r="AZ22" t="s">
        <v>106</v>
      </c>
      <c r="BA22" t="s">
        <v>106</v>
      </c>
      <c r="BB22" t="s">
        <v>129</v>
      </c>
      <c r="BC22" t="s">
        <v>105</v>
      </c>
      <c r="BD22" t="s">
        <v>105</v>
      </c>
      <c r="BE22" t="s">
        <v>105</v>
      </c>
      <c r="BF22" t="s">
        <v>105</v>
      </c>
      <c r="BG22" t="s">
        <v>105</v>
      </c>
      <c r="BH22" t="s">
        <v>106</v>
      </c>
      <c r="BI22" t="s">
        <v>127</v>
      </c>
      <c r="BJ22" t="s">
        <v>127</v>
      </c>
      <c r="BK22" t="s">
        <v>127</v>
      </c>
      <c r="BL22" t="s">
        <v>105</v>
      </c>
      <c r="BM22" t="s">
        <v>105</v>
      </c>
      <c r="BN22" t="s">
        <v>129</v>
      </c>
      <c r="BO22" t="s">
        <v>129</v>
      </c>
      <c r="BP22" t="s">
        <v>129</v>
      </c>
      <c r="BQ22" t="s">
        <v>129</v>
      </c>
      <c r="BR22" t="s">
        <v>105</v>
      </c>
      <c r="BS22" t="s">
        <v>105</v>
      </c>
      <c r="BT22" t="s">
        <v>129</v>
      </c>
      <c r="BU22" t="s">
        <v>105</v>
      </c>
      <c r="BV22" t="s">
        <v>105</v>
      </c>
      <c r="BW22" t="s">
        <v>177</v>
      </c>
      <c r="BX22" t="s">
        <v>177</v>
      </c>
      <c r="BY22" t="s">
        <v>177</v>
      </c>
      <c r="BZ22" t="s">
        <v>129</v>
      </c>
      <c r="CA22" s="2">
        <v>45766</v>
      </c>
    </row>
    <row r="23" spans="1:79" hidden="1" x14ac:dyDescent="0.25">
      <c r="A23">
        <v>22</v>
      </c>
      <c r="B23" s="3">
        <v>45766.706655092596</v>
      </c>
      <c r="C23" s="3">
        <v>45766.721145833333</v>
      </c>
      <c r="D23" t="s">
        <v>79</v>
      </c>
      <c r="F23" t="s">
        <v>80</v>
      </c>
      <c r="G23" t="s">
        <v>325</v>
      </c>
      <c r="H23" s="1" t="s">
        <v>343</v>
      </c>
      <c r="I23" t="s">
        <v>344</v>
      </c>
      <c r="J23" t="s">
        <v>345</v>
      </c>
      <c r="K23" t="s">
        <v>346</v>
      </c>
      <c r="L23" t="s">
        <v>347</v>
      </c>
      <c r="M23" s="1" t="s">
        <v>261</v>
      </c>
      <c r="N23" t="s">
        <v>341</v>
      </c>
      <c r="O23" t="s">
        <v>331</v>
      </c>
      <c r="P23" t="s">
        <v>117</v>
      </c>
      <c r="Q23" t="s">
        <v>118</v>
      </c>
      <c r="R23" t="s">
        <v>92</v>
      </c>
      <c r="S23" t="s">
        <v>80</v>
      </c>
      <c r="T23" t="s">
        <v>80</v>
      </c>
      <c r="U23" t="s">
        <v>348</v>
      </c>
      <c r="V23" t="s">
        <v>225</v>
      </c>
      <c r="W23" t="s">
        <v>349</v>
      </c>
      <c r="X23" t="s">
        <v>172</v>
      </c>
      <c r="Y23" t="s">
        <v>96</v>
      </c>
      <c r="Z23" t="s">
        <v>157</v>
      </c>
      <c r="AA23" t="s">
        <v>139</v>
      </c>
      <c r="AB23">
        <v>1</v>
      </c>
      <c r="AC23" t="s">
        <v>3</v>
      </c>
      <c r="AD23" t="s">
        <v>100</v>
      </c>
      <c r="AE23" t="s">
        <v>350</v>
      </c>
      <c r="AF23" t="s">
        <v>142</v>
      </c>
      <c r="AG23" t="s">
        <v>103</v>
      </c>
      <c r="AH23" t="s">
        <v>104</v>
      </c>
      <c r="AI23" t="s">
        <v>104</v>
      </c>
      <c r="AJ23" t="s">
        <v>104</v>
      </c>
      <c r="AK23" t="s">
        <v>105</v>
      </c>
      <c r="AL23" t="s">
        <v>105</v>
      </c>
      <c r="AM23" t="s">
        <v>105</v>
      </c>
      <c r="AN23" t="s">
        <v>105</v>
      </c>
      <c r="AO23" t="s">
        <v>105</v>
      </c>
      <c r="AP23" t="s">
        <v>105</v>
      </c>
      <c r="AQ23" t="s">
        <v>105</v>
      </c>
      <c r="AR23" t="s">
        <v>107</v>
      </c>
      <c r="AS23" t="s">
        <v>107</v>
      </c>
      <c r="AT23" t="s">
        <v>107</v>
      </c>
      <c r="AU23" t="s">
        <v>107</v>
      </c>
      <c r="AV23" t="s">
        <v>107</v>
      </c>
      <c r="AW23" t="s">
        <v>107</v>
      </c>
      <c r="AX23" t="s">
        <v>107</v>
      </c>
      <c r="AY23" t="s">
        <v>107</v>
      </c>
      <c r="AZ23" t="s">
        <v>107</v>
      </c>
      <c r="BA23" t="s">
        <v>107</v>
      </c>
      <c r="BB23" t="s">
        <v>105</v>
      </c>
      <c r="BC23" t="s">
        <v>105</v>
      </c>
      <c r="BD23" t="s">
        <v>107</v>
      </c>
      <c r="BE23" t="s">
        <v>105</v>
      </c>
      <c r="BF23" t="s">
        <v>105</v>
      </c>
      <c r="BG23" t="s">
        <v>105</v>
      </c>
      <c r="BH23" t="s">
        <v>105</v>
      </c>
      <c r="BI23" t="s">
        <v>107</v>
      </c>
      <c r="BJ23" t="s">
        <v>107</v>
      </c>
      <c r="BK23" t="s">
        <v>107</v>
      </c>
      <c r="BL23" t="s">
        <v>105</v>
      </c>
      <c r="BM23" t="s">
        <v>105</v>
      </c>
      <c r="BN23" t="s">
        <v>107</v>
      </c>
      <c r="BO23" t="s">
        <v>107</v>
      </c>
      <c r="BP23" t="s">
        <v>105</v>
      </c>
      <c r="BQ23" t="s">
        <v>105</v>
      </c>
      <c r="BR23" t="s">
        <v>105</v>
      </c>
      <c r="BS23" t="s">
        <v>107</v>
      </c>
      <c r="BT23" t="s">
        <v>105</v>
      </c>
      <c r="BU23" t="s">
        <v>105</v>
      </c>
      <c r="BV23" t="s">
        <v>105</v>
      </c>
      <c r="BW23" t="s">
        <v>105</v>
      </c>
      <c r="BX23" t="s">
        <v>107</v>
      </c>
      <c r="BY23" t="s">
        <v>105</v>
      </c>
      <c r="BZ23" t="s">
        <v>107</v>
      </c>
      <c r="CA23" s="2">
        <v>45766</v>
      </c>
    </row>
    <row r="24" spans="1:79" x14ac:dyDescent="0.25">
      <c r="A24">
        <v>23</v>
      </c>
      <c r="B24" s="3">
        <v>45766.725069444445</v>
      </c>
      <c r="C24" s="3">
        <v>45766.734988425924</v>
      </c>
      <c r="D24" t="s">
        <v>79</v>
      </c>
      <c r="F24" t="s">
        <v>80</v>
      </c>
      <c r="G24" t="s">
        <v>351</v>
      </c>
      <c r="H24" s="1" t="s">
        <v>304</v>
      </c>
      <c r="I24" t="s">
        <v>352</v>
      </c>
      <c r="J24" t="s">
        <v>353</v>
      </c>
      <c r="K24" t="s">
        <v>354</v>
      </c>
      <c r="L24" t="s">
        <v>355</v>
      </c>
      <c r="M24" t="s">
        <v>356</v>
      </c>
      <c r="N24" t="s">
        <v>320</v>
      </c>
      <c r="O24" t="s">
        <v>311</v>
      </c>
      <c r="P24" t="s">
        <v>117</v>
      </c>
      <c r="Q24" t="s">
        <v>118</v>
      </c>
      <c r="R24" t="s">
        <v>92</v>
      </c>
      <c r="S24" t="s">
        <v>80</v>
      </c>
      <c r="T24" t="s">
        <v>80</v>
      </c>
      <c r="U24" t="s">
        <v>357</v>
      </c>
      <c r="V24" t="s">
        <v>170</v>
      </c>
      <c r="W24" t="s">
        <v>226</v>
      </c>
      <c r="X24" t="s">
        <v>227</v>
      </c>
      <c r="Y24" t="s">
        <v>188</v>
      </c>
      <c r="Z24" t="s">
        <v>157</v>
      </c>
      <c r="AA24" t="s">
        <v>98</v>
      </c>
      <c r="AB24">
        <v>1</v>
      </c>
      <c r="AC24" t="s">
        <v>335</v>
      </c>
      <c r="AD24" t="s">
        <v>100</v>
      </c>
      <c r="AE24" s="1" t="s">
        <v>358</v>
      </c>
      <c r="AF24" t="s">
        <v>102</v>
      </c>
      <c r="AG24" t="s">
        <v>103</v>
      </c>
      <c r="AH24" t="s">
        <v>104</v>
      </c>
      <c r="AI24" t="s">
        <v>104</v>
      </c>
      <c r="AJ24" t="s">
        <v>104</v>
      </c>
      <c r="AK24" t="s">
        <v>105</v>
      </c>
      <c r="AL24" t="s">
        <v>105</v>
      </c>
      <c r="AM24" t="s">
        <v>105</v>
      </c>
      <c r="AN24" t="s">
        <v>105</v>
      </c>
      <c r="AO24" t="s">
        <v>105</v>
      </c>
      <c r="AP24" t="s">
        <v>105</v>
      </c>
      <c r="AQ24" t="s">
        <v>105</v>
      </c>
      <c r="AR24" t="s">
        <v>105</v>
      </c>
      <c r="AS24" t="s">
        <v>105</v>
      </c>
      <c r="AT24" t="s">
        <v>105</v>
      </c>
      <c r="AU24" t="s">
        <v>106</v>
      </c>
      <c r="AV24" t="s">
        <v>106</v>
      </c>
      <c r="AW24" t="s">
        <v>106</v>
      </c>
      <c r="AX24" t="s">
        <v>106</v>
      </c>
      <c r="AY24" t="s">
        <v>106</v>
      </c>
      <c r="AZ24" t="s">
        <v>106</v>
      </c>
      <c r="BA24" t="s">
        <v>106</v>
      </c>
      <c r="BB24" t="s">
        <v>106</v>
      </c>
      <c r="BC24" t="s">
        <v>105</v>
      </c>
      <c r="BD24" t="s">
        <v>105</v>
      </c>
      <c r="BE24" t="s">
        <v>105</v>
      </c>
      <c r="BF24" t="s">
        <v>105</v>
      </c>
      <c r="BG24" t="s">
        <v>105</v>
      </c>
      <c r="BH24" t="s">
        <v>105</v>
      </c>
      <c r="BI24" t="s">
        <v>127</v>
      </c>
      <c r="BJ24" t="s">
        <v>127</v>
      </c>
      <c r="BK24" t="s">
        <v>127</v>
      </c>
      <c r="BL24" t="s">
        <v>127</v>
      </c>
      <c r="BM24" t="s">
        <v>127</v>
      </c>
      <c r="BN24" t="s">
        <v>127</v>
      </c>
      <c r="BO24" t="s">
        <v>128</v>
      </c>
      <c r="BP24" t="s">
        <v>128</v>
      </c>
      <c r="BQ24" t="s">
        <v>105</v>
      </c>
      <c r="BR24" t="s">
        <v>128</v>
      </c>
      <c r="BS24" t="s">
        <v>105</v>
      </c>
      <c r="BT24" t="s">
        <v>128</v>
      </c>
      <c r="BU24" t="s">
        <v>128</v>
      </c>
      <c r="BV24" t="s">
        <v>128</v>
      </c>
      <c r="BW24" t="s">
        <v>105</v>
      </c>
      <c r="BX24" t="s">
        <v>105</v>
      </c>
      <c r="BY24" t="s">
        <v>105</v>
      </c>
      <c r="BZ24" t="s">
        <v>105</v>
      </c>
      <c r="CA24" s="2">
        <v>45766</v>
      </c>
    </row>
    <row r="25" spans="1:79" hidden="1" x14ac:dyDescent="0.25">
      <c r="A25">
        <v>24</v>
      </c>
      <c r="B25" s="3">
        <v>45767.853321759256</v>
      </c>
      <c r="C25" s="3">
        <v>45767.869942129626</v>
      </c>
      <c r="D25" t="s">
        <v>79</v>
      </c>
      <c r="F25" t="s">
        <v>80</v>
      </c>
      <c r="G25" t="s">
        <v>359</v>
      </c>
      <c r="H25" s="1" t="s">
        <v>360</v>
      </c>
      <c r="I25" t="s">
        <v>361</v>
      </c>
      <c r="J25" t="s">
        <v>362</v>
      </c>
      <c r="K25" t="s">
        <v>363</v>
      </c>
      <c r="L25" t="s">
        <v>364</v>
      </c>
      <c r="M25" s="1" t="s">
        <v>365</v>
      </c>
      <c r="N25" t="s">
        <v>366</v>
      </c>
      <c r="O25" t="s">
        <v>89</v>
      </c>
      <c r="P25" t="s">
        <v>90</v>
      </c>
      <c r="Q25" t="s">
        <v>91</v>
      </c>
      <c r="R25" t="s">
        <v>119</v>
      </c>
      <c r="S25" t="s">
        <v>80</v>
      </c>
      <c r="T25" t="s">
        <v>120</v>
      </c>
      <c r="U25" t="s">
        <v>348</v>
      </c>
      <c r="V25" t="s">
        <v>239</v>
      </c>
      <c r="W25" t="s">
        <v>171</v>
      </c>
      <c r="X25" t="s">
        <v>172</v>
      </c>
      <c r="Y25" t="s">
        <v>254</v>
      </c>
      <c r="Z25" t="s">
        <v>157</v>
      </c>
      <c r="AA25" t="s">
        <v>139</v>
      </c>
      <c r="AB25">
        <v>2</v>
      </c>
      <c r="AC25" t="s">
        <v>3</v>
      </c>
      <c r="AD25" t="s">
        <v>100</v>
      </c>
      <c r="AE25" t="s">
        <v>367</v>
      </c>
      <c r="AF25" t="s">
        <v>191</v>
      </c>
      <c r="AG25" t="s">
        <v>103</v>
      </c>
      <c r="AH25" t="s">
        <v>104</v>
      </c>
      <c r="AI25" t="s">
        <v>104</v>
      </c>
      <c r="AJ25" t="s">
        <v>104</v>
      </c>
      <c r="AK25" t="s">
        <v>107</v>
      </c>
      <c r="AL25" t="s">
        <v>107</v>
      </c>
      <c r="AM25" t="s">
        <v>105</v>
      </c>
      <c r="AN25" t="s">
        <v>107</v>
      </c>
      <c r="AO25" t="s">
        <v>107</v>
      </c>
      <c r="AP25" t="s">
        <v>105</v>
      </c>
      <c r="AQ25" t="s">
        <v>105</v>
      </c>
      <c r="AR25" t="s">
        <v>105</v>
      </c>
      <c r="AS25" t="s">
        <v>107</v>
      </c>
      <c r="AT25" t="s">
        <v>105</v>
      </c>
      <c r="AU25" t="s">
        <v>105</v>
      </c>
      <c r="AV25" t="s">
        <v>105</v>
      </c>
      <c r="AW25" t="s">
        <v>105</v>
      </c>
      <c r="AX25" t="s">
        <v>107</v>
      </c>
      <c r="AY25" t="s">
        <v>107</v>
      </c>
      <c r="AZ25" t="s">
        <v>107</v>
      </c>
      <c r="BA25" t="s">
        <v>107</v>
      </c>
      <c r="BB25" t="s">
        <v>107</v>
      </c>
      <c r="BC25" t="s">
        <v>105</v>
      </c>
      <c r="BD25" t="s">
        <v>105</v>
      </c>
      <c r="BE25" t="s">
        <v>105</v>
      </c>
      <c r="BF25" t="s">
        <v>105</v>
      </c>
      <c r="BG25" t="s">
        <v>105</v>
      </c>
      <c r="BH25" t="s">
        <v>107</v>
      </c>
      <c r="BI25" t="s">
        <v>105</v>
      </c>
      <c r="BJ25" t="s">
        <v>127</v>
      </c>
      <c r="BK25" t="s">
        <v>105</v>
      </c>
      <c r="BL25" t="s">
        <v>105</v>
      </c>
      <c r="BM25" t="s">
        <v>105</v>
      </c>
      <c r="BN25" t="s">
        <v>105</v>
      </c>
      <c r="BO25" t="s">
        <v>129</v>
      </c>
      <c r="BP25" t="s">
        <v>129</v>
      </c>
      <c r="BQ25" t="s">
        <v>105</v>
      </c>
      <c r="BR25" t="s">
        <v>129</v>
      </c>
      <c r="BS25" t="s">
        <v>128</v>
      </c>
      <c r="BT25" t="s">
        <v>128</v>
      </c>
      <c r="BU25" t="s">
        <v>105</v>
      </c>
      <c r="BV25" t="s">
        <v>105</v>
      </c>
      <c r="BW25" t="s">
        <v>105</v>
      </c>
      <c r="BX25" t="s">
        <v>128</v>
      </c>
      <c r="BY25" t="s">
        <v>128</v>
      </c>
      <c r="BZ25" t="s">
        <v>105</v>
      </c>
      <c r="CA25" s="2">
        <v>45767</v>
      </c>
    </row>
    <row r="26" spans="1:79" hidden="1" x14ac:dyDescent="0.25">
      <c r="A26">
        <v>25</v>
      </c>
      <c r="B26" s="3">
        <v>45768.327800925923</v>
      </c>
      <c r="C26" s="3">
        <v>45768.333796296298</v>
      </c>
      <c r="D26" t="s">
        <v>79</v>
      </c>
      <c r="F26" t="s">
        <v>80</v>
      </c>
      <c r="G26" t="s">
        <v>368</v>
      </c>
      <c r="H26" s="1" t="s">
        <v>369</v>
      </c>
      <c r="I26" t="s">
        <v>370</v>
      </c>
      <c r="J26" t="s">
        <v>371</v>
      </c>
      <c r="K26" t="s">
        <v>112</v>
      </c>
      <c r="L26" t="s">
        <v>372</v>
      </c>
      <c r="M26" s="1" t="s">
        <v>198</v>
      </c>
      <c r="N26" t="s">
        <v>373</v>
      </c>
      <c r="O26" t="s">
        <v>374</v>
      </c>
      <c r="P26" t="s">
        <v>137</v>
      </c>
      <c r="Q26" t="s">
        <v>118</v>
      </c>
      <c r="R26" t="s">
        <v>119</v>
      </c>
      <c r="S26" t="s">
        <v>120</v>
      </c>
      <c r="T26" t="s">
        <v>120</v>
      </c>
      <c r="U26" t="s">
        <v>96</v>
      </c>
      <c r="V26" t="s">
        <v>96</v>
      </c>
      <c r="W26" t="s">
        <v>96</v>
      </c>
      <c r="X26" t="s">
        <v>96</v>
      </c>
      <c r="Y26" t="s">
        <v>96</v>
      </c>
      <c r="Z26" t="s">
        <v>149</v>
      </c>
      <c r="AA26" t="s">
        <v>139</v>
      </c>
      <c r="AB26">
        <v>0</v>
      </c>
      <c r="AC26" t="s">
        <v>140</v>
      </c>
      <c r="AD26" t="s">
        <v>123</v>
      </c>
      <c r="AE26" s="1" t="s">
        <v>124</v>
      </c>
      <c r="AF26" t="s">
        <v>125</v>
      </c>
      <c r="AG26" t="s">
        <v>103</v>
      </c>
      <c r="AH26" t="s">
        <v>126</v>
      </c>
      <c r="AI26" t="s">
        <v>126</v>
      </c>
      <c r="AJ26" t="s">
        <v>126</v>
      </c>
      <c r="AK26" t="s">
        <v>177</v>
      </c>
      <c r="AL26" t="s">
        <v>129</v>
      </c>
      <c r="AM26" t="s">
        <v>177</v>
      </c>
      <c r="AN26" t="s">
        <v>177</v>
      </c>
      <c r="AO26" t="s">
        <v>177</v>
      </c>
      <c r="AP26" t="s">
        <v>177</v>
      </c>
      <c r="AQ26" t="s">
        <v>177</v>
      </c>
      <c r="AR26" t="s">
        <v>177</v>
      </c>
      <c r="AS26" t="s">
        <v>177</v>
      </c>
      <c r="AT26" t="s">
        <v>177</v>
      </c>
      <c r="AU26" t="s">
        <v>177</v>
      </c>
      <c r="AV26" t="s">
        <v>177</v>
      </c>
      <c r="AW26" t="s">
        <v>177</v>
      </c>
      <c r="AX26" t="s">
        <v>177</v>
      </c>
      <c r="AY26" t="s">
        <v>177</v>
      </c>
      <c r="AZ26" t="s">
        <v>177</v>
      </c>
      <c r="BA26" t="s">
        <v>177</v>
      </c>
      <c r="BB26" t="s">
        <v>177</v>
      </c>
      <c r="BC26" t="s">
        <v>105</v>
      </c>
      <c r="BD26" t="s">
        <v>129</v>
      </c>
      <c r="BE26" t="s">
        <v>129</v>
      </c>
      <c r="BF26" t="s">
        <v>177</v>
      </c>
      <c r="BG26" t="s">
        <v>129</v>
      </c>
      <c r="BH26" t="s">
        <v>129</v>
      </c>
      <c r="BI26" t="s">
        <v>129</v>
      </c>
      <c r="BJ26" t="s">
        <v>177</v>
      </c>
      <c r="BK26" t="s">
        <v>177</v>
      </c>
      <c r="BL26" t="s">
        <v>177</v>
      </c>
      <c r="BM26" t="s">
        <v>177</v>
      </c>
      <c r="BN26" t="s">
        <v>177</v>
      </c>
      <c r="BO26" t="s">
        <v>177</v>
      </c>
      <c r="BP26" t="s">
        <v>107</v>
      </c>
      <c r="BQ26" t="s">
        <v>105</v>
      </c>
      <c r="BR26" t="s">
        <v>107</v>
      </c>
      <c r="BS26" t="s">
        <v>128</v>
      </c>
      <c r="BT26" t="s">
        <v>107</v>
      </c>
      <c r="BU26" t="s">
        <v>105</v>
      </c>
      <c r="BV26" t="s">
        <v>105</v>
      </c>
      <c r="BW26" t="s">
        <v>107</v>
      </c>
      <c r="BX26" t="s">
        <v>107</v>
      </c>
      <c r="BY26" t="s">
        <v>128</v>
      </c>
      <c r="BZ26" t="s">
        <v>177</v>
      </c>
      <c r="CA26" s="2">
        <v>45765</v>
      </c>
    </row>
    <row r="27" spans="1:79" hidden="1" x14ac:dyDescent="0.25">
      <c r="A27">
        <v>26</v>
      </c>
      <c r="B27" s="3">
        <v>45769.881793981483</v>
      </c>
      <c r="C27" s="3">
        <v>45769.905844907407</v>
      </c>
      <c r="D27" t="s">
        <v>79</v>
      </c>
      <c r="F27" t="s">
        <v>80</v>
      </c>
      <c r="G27" t="s">
        <v>375</v>
      </c>
      <c r="H27" s="1" t="s">
        <v>376</v>
      </c>
      <c r="I27" t="s">
        <v>377</v>
      </c>
      <c r="J27" t="s">
        <v>378</v>
      </c>
      <c r="K27" t="s">
        <v>379</v>
      </c>
      <c r="L27" t="s">
        <v>380</v>
      </c>
      <c r="M27" s="1" t="s">
        <v>381</v>
      </c>
      <c r="N27" t="s">
        <v>382</v>
      </c>
      <c r="O27" t="s">
        <v>383</v>
      </c>
      <c r="P27" t="s">
        <v>137</v>
      </c>
      <c r="Q27" t="s">
        <v>118</v>
      </c>
      <c r="R27" t="s">
        <v>92</v>
      </c>
      <c r="S27" t="s">
        <v>80</v>
      </c>
      <c r="T27" t="s">
        <v>80</v>
      </c>
      <c r="U27" t="s">
        <v>357</v>
      </c>
      <c r="V27" t="s">
        <v>384</v>
      </c>
      <c r="W27" t="s">
        <v>265</v>
      </c>
      <c r="X27" t="s">
        <v>96</v>
      </c>
      <c r="Y27" t="s">
        <v>96</v>
      </c>
      <c r="Z27" t="s">
        <v>157</v>
      </c>
      <c r="AA27" t="s">
        <v>139</v>
      </c>
      <c r="AB27">
        <v>8</v>
      </c>
      <c r="AC27" t="s">
        <v>385</v>
      </c>
      <c r="AD27" t="s">
        <v>100</v>
      </c>
      <c r="AE27" t="s">
        <v>386</v>
      </c>
      <c r="AF27" t="s">
        <v>102</v>
      </c>
      <c r="AG27" t="s">
        <v>160</v>
      </c>
      <c r="AH27" t="s">
        <v>104</v>
      </c>
      <c r="AI27" t="s">
        <v>104</v>
      </c>
      <c r="AJ27" t="s">
        <v>104</v>
      </c>
      <c r="AK27" t="s">
        <v>105</v>
      </c>
      <c r="AL27" t="s">
        <v>105</v>
      </c>
      <c r="AM27" t="s">
        <v>105</v>
      </c>
      <c r="AN27" t="s">
        <v>107</v>
      </c>
      <c r="AO27" t="s">
        <v>107</v>
      </c>
      <c r="AP27" t="s">
        <v>107</v>
      </c>
      <c r="AQ27" t="s">
        <v>107</v>
      </c>
      <c r="AR27" t="s">
        <v>105</v>
      </c>
      <c r="AS27" t="s">
        <v>107</v>
      </c>
      <c r="AT27" t="s">
        <v>105</v>
      </c>
      <c r="AU27" t="s">
        <v>105</v>
      </c>
      <c r="AV27" t="s">
        <v>105</v>
      </c>
      <c r="AW27" t="s">
        <v>105</v>
      </c>
      <c r="AX27" t="s">
        <v>105</v>
      </c>
      <c r="AY27" t="s">
        <v>105</v>
      </c>
      <c r="AZ27" t="s">
        <v>105</v>
      </c>
      <c r="BA27" t="s">
        <v>105</v>
      </c>
      <c r="BB27" t="s">
        <v>105</v>
      </c>
      <c r="BC27" t="s">
        <v>105</v>
      </c>
      <c r="BD27" t="s">
        <v>107</v>
      </c>
      <c r="BE27" t="s">
        <v>106</v>
      </c>
      <c r="BF27" t="s">
        <v>177</v>
      </c>
      <c r="BG27" t="s">
        <v>105</v>
      </c>
      <c r="BH27" t="s">
        <v>105</v>
      </c>
      <c r="BI27" t="s">
        <v>127</v>
      </c>
      <c r="BJ27" t="s">
        <v>129</v>
      </c>
      <c r="BK27" t="s">
        <v>105</v>
      </c>
      <c r="BL27" t="s">
        <v>105</v>
      </c>
      <c r="BM27" t="s">
        <v>105</v>
      </c>
      <c r="BN27" t="s">
        <v>127</v>
      </c>
      <c r="BO27" t="s">
        <v>129</v>
      </c>
      <c r="BP27" t="s">
        <v>107</v>
      </c>
      <c r="BQ27" t="s">
        <v>105</v>
      </c>
      <c r="BR27" t="s">
        <v>128</v>
      </c>
      <c r="BS27" t="s">
        <v>129</v>
      </c>
      <c r="BT27" t="s">
        <v>129</v>
      </c>
      <c r="BU27" t="s">
        <v>107</v>
      </c>
      <c r="BV27" t="s">
        <v>107</v>
      </c>
      <c r="BW27" t="s">
        <v>107</v>
      </c>
      <c r="BX27" t="s">
        <v>129</v>
      </c>
      <c r="BY27" t="s">
        <v>107</v>
      </c>
      <c r="BZ27" t="s">
        <v>129</v>
      </c>
      <c r="CA27" s="2">
        <v>45753</v>
      </c>
    </row>
    <row r="28" spans="1:79" hidden="1" x14ac:dyDescent="0.25">
      <c r="A28">
        <v>27</v>
      </c>
      <c r="B28" s="3">
        <v>45770.72797453704</v>
      </c>
      <c r="C28" s="3">
        <v>45770.732233796298</v>
      </c>
      <c r="D28" t="s">
        <v>79</v>
      </c>
      <c r="F28" t="s">
        <v>80</v>
      </c>
      <c r="G28" t="s">
        <v>387</v>
      </c>
      <c r="H28" s="1" t="s">
        <v>388</v>
      </c>
      <c r="I28" t="s">
        <v>389</v>
      </c>
      <c r="J28" t="s">
        <v>390</v>
      </c>
      <c r="K28" t="s">
        <v>391</v>
      </c>
      <c r="L28" t="s">
        <v>392</v>
      </c>
      <c r="M28" s="1" t="s">
        <v>261</v>
      </c>
      <c r="N28" t="s">
        <v>393</v>
      </c>
      <c r="O28" t="s">
        <v>186</v>
      </c>
      <c r="P28" t="s">
        <v>296</v>
      </c>
      <c r="Q28" t="s">
        <v>118</v>
      </c>
      <c r="R28" t="s">
        <v>119</v>
      </c>
      <c r="S28" t="s">
        <v>120</v>
      </c>
      <c r="T28" t="s">
        <v>120</v>
      </c>
      <c r="U28" t="s">
        <v>96</v>
      </c>
      <c r="V28" t="s">
        <v>96</v>
      </c>
      <c r="W28" t="s">
        <v>96</v>
      </c>
      <c r="X28" t="s">
        <v>96</v>
      </c>
      <c r="Y28" t="s">
        <v>96</v>
      </c>
      <c r="Z28" t="s">
        <v>394</v>
      </c>
      <c r="AA28" t="s">
        <v>139</v>
      </c>
      <c r="AB28">
        <v>0</v>
      </c>
      <c r="AC28" t="s">
        <v>395</v>
      </c>
      <c r="AD28" t="s">
        <v>123</v>
      </c>
      <c r="AE28" s="1" t="s">
        <v>124</v>
      </c>
      <c r="AF28" t="s">
        <v>125</v>
      </c>
      <c r="AG28" t="s">
        <v>160</v>
      </c>
      <c r="AH28" t="s">
        <v>126</v>
      </c>
      <c r="AI28" t="s">
        <v>126</v>
      </c>
      <c r="AJ28" t="s">
        <v>126</v>
      </c>
      <c r="AK28" t="s">
        <v>177</v>
      </c>
      <c r="AL28" t="s">
        <v>177</v>
      </c>
      <c r="AM28" t="s">
        <v>177</v>
      </c>
      <c r="AN28" t="s">
        <v>177</v>
      </c>
      <c r="AO28" t="s">
        <v>177</v>
      </c>
      <c r="AP28" t="s">
        <v>177</v>
      </c>
      <c r="AQ28" t="s">
        <v>177</v>
      </c>
      <c r="AR28" t="s">
        <v>177</v>
      </c>
      <c r="AS28" t="s">
        <v>177</v>
      </c>
      <c r="AT28" t="s">
        <v>177</v>
      </c>
      <c r="AU28" t="s">
        <v>177</v>
      </c>
      <c r="AV28" t="s">
        <v>177</v>
      </c>
      <c r="AW28" t="s">
        <v>177</v>
      </c>
      <c r="AX28" t="s">
        <v>177</v>
      </c>
      <c r="AY28" t="s">
        <v>177</v>
      </c>
      <c r="AZ28" t="s">
        <v>177</v>
      </c>
      <c r="BA28" t="s">
        <v>177</v>
      </c>
      <c r="BB28" t="s">
        <v>177</v>
      </c>
      <c r="BC28" t="s">
        <v>177</v>
      </c>
      <c r="BD28" t="s">
        <v>177</v>
      </c>
      <c r="BE28" t="s">
        <v>177</v>
      </c>
      <c r="BF28" t="s">
        <v>177</v>
      </c>
      <c r="BG28" t="s">
        <v>177</v>
      </c>
      <c r="BH28" t="s">
        <v>177</v>
      </c>
      <c r="BI28" t="s">
        <v>177</v>
      </c>
      <c r="BJ28" t="s">
        <v>177</v>
      </c>
      <c r="BK28" t="s">
        <v>177</v>
      </c>
      <c r="BL28" t="s">
        <v>177</v>
      </c>
      <c r="BM28" t="s">
        <v>177</v>
      </c>
      <c r="BN28" t="s">
        <v>177</v>
      </c>
      <c r="BO28" t="s">
        <v>128</v>
      </c>
      <c r="BP28" t="s">
        <v>107</v>
      </c>
      <c r="BQ28" t="s">
        <v>177</v>
      </c>
      <c r="BR28" t="s">
        <v>107</v>
      </c>
      <c r="BS28" t="s">
        <v>105</v>
      </c>
      <c r="BT28" t="s">
        <v>177</v>
      </c>
      <c r="BU28" t="s">
        <v>177</v>
      </c>
      <c r="BV28" t="s">
        <v>105</v>
      </c>
      <c r="BW28" t="s">
        <v>105</v>
      </c>
      <c r="BX28" t="s">
        <v>105</v>
      </c>
      <c r="BY28" t="s">
        <v>107</v>
      </c>
      <c r="BZ28" t="s">
        <v>105</v>
      </c>
      <c r="CA28" s="2">
        <v>45770</v>
      </c>
    </row>
    <row r="29" spans="1:79" hidden="1" x14ac:dyDescent="0.25">
      <c r="A29">
        <v>28</v>
      </c>
      <c r="B29" s="3">
        <v>45771.708194444444</v>
      </c>
      <c r="C29" s="3">
        <v>45771.725462962961</v>
      </c>
      <c r="D29" t="s">
        <v>79</v>
      </c>
      <c r="F29" t="s">
        <v>80</v>
      </c>
      <c r="G29" t="s">
        <v>396</v>
      </c>
      <c r="H29" s="1" t="s">
        <v>397</v>
      </c>
      <c r="I29" t="s">
        <v>398</v>
      </c>
      <c r="J29" t="s">
        <v>399</v>
      </c>
      <c r="K29" t="s">
        <v>400</v>
      </c>
      <c r="L29" t="s">
        <v>401</v>
      </c>
      <c r="M29" t="s">
        <v>402</v>
      </c>
      <c r="N29" t="s">
        <v>403</v>
      </c>
      <c r="O29" t="s">
        <v>404</v>
      </c>
      <c r="P29" t="s">
        <v>117</v>
      </c>
      <c r="Q29" t="s">
        <v>91</v>
      </c>
      <c r="R29" t="s">
        <v>92</v>
      </c>
      <c r="S29" t="s">
        <v>80</v>
      </c>
      <c r="T29" t="s">
        <v>80</v>
      </c>
      <c r="U29" t="s">
        <v>169</v>
      </c>
      <c r="V29" t="s">
        <v>225</v>
      </c>
      <c r="W29" t="s">
        <v>226</v>
      </c>
      <c r="X29" t="s">
        <v>405</v>
      </c>
      <c r="Y29" t="s">
        <v>173</v>
      </c>
      <c r="Z29" t="s">
        <v>313</v>
      </c>
      <c r="AA29" t="s">
        <v>139</v>
      </c>
      <c r="AB29">
        <v>2</v>
      </c>
      <c r="AC29" t="s">
        <v>406</v>
      </c>
      <c r="AD29" t="s">
        <v>100</v>
      </c>
      <c r="AE29" t="s">
        <v>407</v>
      </c>
      <c r="AF29" t="s">
        <v>142</v>
      </c>
      <c r="AG29" t="s">
        <v>103</v>
      </c>
      <c r="AH29" t="s">
        <v>104</v>
      </c>
      <c r="AI29" t="s">
        <v>104</v>
      </c>
      <c r="AJ29" t="s">
        <v>104</v>
      </c>
      <c r="AK29" t="s">
        <v>129</v>
      </c>
      <c r="AL29" t="s">
        <v>129</v>
      </c>
      <c r="AM29" t="s">
        <v>129</v>
      </c>
      <c r="AN29" t="s">
        <v>129</v>
      </c>
      <c r="AO29" t="s">
        <v>129</v>
      </c>
      <c r="AP29" t="s">
        <v>129</v>
      </c>
      <c r="AQ29" t="s">
        <v>129</v>
      </c>
      <c r="AR29" t="s">
        <v>129</v>
      </c>
      <c r="AS29" t="s">
        <v>129</v>
      </c>
      <c r="AT29" t="s">
        <v>129</v>
      </c>
      <c r="AU29" t="s">
        <v>129</v>
      </c>
      <c r="AV29" t="s">
        <v>129</v>
      </c>
      <c r="AW29" t="s">
        <v>129</v>
      </c>
      <c r="AX29" t="s">
        <v>129</v>
      </c>
      <c r="AY29" t="s">
        <v>129</v>
      </c>
      <c r="AZ29" t="s">
        <v>129</v>
      </c>
      <c r="BA29" t="s">
        <v>129</v>
      </c>
      <c r="BB29" t="s">
        <v>129</v>
      </c>
      <c r="BC29" t="s">
        <v>129</v>
      </c>
      <c r="BD29" t="s">
        <v>129</v>
      </c>
      <c r="BE29" t="s">
        <v>105</v>
      </c>
      <c r="BF29" t="s">
        <v>105</v>
      </c>
      <c r="BG29" t="s">
        <v>105</v>
      </c>
      <c r="BH29" t="s">
        <v>107</v>
      </c>
      <c r="BI29" t="s">
        <v>105</v>
      </c>
      <c r="BJ29" t="s">
        <v>105</v>
      </c>
      <c r="BK29" t="s">
        <v>129</v>
      </c>
      <c r="BL29" t="s">
        <v>129</v>
      </c>
      <c r="BM29" t="s">
        <v>129</v>
      </c>
      <c r="BN29" t="s">
        <v>129</v>
      </c>
      <c r="BO29" t="s">
        <v>129</v>
      </c>
      <c r="BP29" t="s">
        <v>129</v>
      </c>
      <c r="BQ29" t="s">
        <v>105</v>
      </c>
      <c r="BR29" t="s">
        <v>129</v>
      </c>
      <c r="BS29" t="s">
        <v>129</v>
      </c>
      <c r="BT29" t="s">
        <v>129</v>
      </c>
      <c r="BU29" t="s">
        <v>105</v>
      </c>
      <c r="BV29" t="s">
        <v>129</v>
      </c>
      <c r="BW29" t="s">
        <v>129</v>
      </c>
      <c r="BX29" t="s">
        <v>105</v>
      </c>
      <c r="BY29" t="s">
        <v>105</v>
      </c>
      <c r="BZ29" t="s">
        <v>129</v>
      </c>
      <c r="CA29" s="2">
        <v>45771</v>
      </c>
    </row>
    <row r="30" spans="1:79" hidden="1" x14ac:dyDescent="0.25">
      <c r="A30">
        <v>29</v>
      </c>
      <c r="B30" s="3">
        <v>45771.708310185182</v>
      </c>
      <c r="C30" s="3">
        <v>45771.725543981483</v>
      </c>
      <c r="D30" t="s">
        <v>79</v>
      </c>
      <c r="F30" t="s">
        <v>80</v>
      </c>
      <c r="G30" t="s">
        <v>396</v>
      </c>
      <c r="H30" s="1" t="s">
        <v>397</v>
      </c>
      <c r="I30" t="s">
        <v>408</v>
      </c>
      <c r="J30" t="s">
        <v>409</v>
      </c>
      <c r="K30" t="s">
        <v>410</v>
      </c>
      <c r="L30" t="s">
        <v>411</v>
      </c>
      <c r="M30" s="1" t="s">
        <v>412</v>
      </c>
      <c r="N30" t="s">
        <v>413</v>
      </c>
      <c r="O30" t="s">
        <v>210</v>
      </c>
      <c r="P30" t="s">
        <v>137</v>
      </c>
      <c r="Q30" t="s">
        <v>118</v>
      </c>
      <c r="R30" t="s">
        <v>119</v>
      </c>
      <c r="S30" t="s">
        <v>80</v>
      </c>
      <c r="T30" t="s">
        <v>80</v>
      </c>
      <c r="U30" t="s">
        <v>169</v>
      </c>
      <c r="V30" t="s">
        <v>225</v>
      </c>
      <c r="W30" t="s">
        <v>265</v>
      </c>
      <c r="X30" t="s">
        <v>324</v>
      </c>
      <c r="Y30" t="s">
        <v>188</v>
      </c>
      <c r="Z30" t="s">
        <v>313</v>
      </c>
      <c r="AA30" t="s">
        <v>139</v>
      </c>
      <c r="AB30">
        <v>4</v>
      </c>
      <c r="AC30" t="s">
        <v>414</v>
      </c>
      <c r="AD30" t="s">
        <v>100</v>
      </c>
      <c r="AE30" t="s">
        <v>415</v>
      </c>
      <c r="AF30" t="s">
        <v>142</v>
      </c>
      <c r="AG30" t="s">
        <v>103</v>
      </c>
      <c r="AH30" t="s">
        <v>104</v>
      </c>
      <c r="AI30" t="s">
        <v>104</v>
      </c>
      <c r="AJ30" t="s">
        <v>104</v>
      </c>
      <c r="AK30" t="s">
        <v>129</v>
      </c>
      <c r="AL30" t="s">
        <v>129</v>
      </c>
      <c r="AM30" t="s">
        <v>129</v>
      </c>
      <c r="AN30" t="s">
        <v>129</v>
      </c>
      <c r="AO30" t="s">
        <v>129</v>
      </c>
      <c r="AP30" t="s">
        <v>129</v>
      </c>
      <c r="AQ30" t="s">
        <v>129</v>
      </c>
      <c r="AR30" t="s">
        <v>129</v>
      </c>
      <c r="AS30" t="s">
        <v>129</v>
      </c>
      <c r="AT30" t="s">
        <v>129</v>
      </c>
      <c r="AU30" t="s">
        <v>129</v>
      </c>
      <c r="AV30" t="s">
        <v>129</v>
      </c>
      <c r="AW30" t="s">
        <v>129</v>
      </c>
      <c r="AX30" t="s">
        <v>129</v>
      </c>
      <c r="AY30" t="s">
        <v>129</v>
      </c>
      <c r="AZ30" t="s">
        <v>129</v>
      </c>
      <c r="BA30" t="s">
        <v>129</v>
      </c>
      <c r="BB30" t="s">
        <v>129</v>
      </c>
      <c r="BC30" t="s">
        <v>129</v>
      </c>
      <c r="BD30" t="s">
        <v>129</v>
      </c>
      <c r="BE30" t="s">
        <v>105</v>
      </c>
      <c r="BF30" t="s">
        <v>105</v>
      </c>
      <c r="BG30" t="s">
        <v>105</v>
      </c>
      <c r="BH30" t="s">
        <v>105</v>
      </c>
      <c r="BI30" t="s">
        <v>105</v>
      </c>
      <c r="BJ30" t="s">
        <v>105</v>
      </c>
      <c r="BK30" t="s">
        <v>129</v>
      </c>
      <c r="BL30" t="s">
        <v>105</v>
      </c>
      <c r="BM30" t="s">
        <v>105</v>
      </c>
      <c r="BN30" t="s">
        <v>129</v>
      </c>
      <c r="BO30" t="s">
        <v>129</v>
      </c>
      <c r="BP30" t="s">
        <v>129</v>
      </c>
      <c r="BQ30" t="s">
        <v>105</v>
      </c>
      <c r="BR30" t="s">
        <v>129</v>
      </c>
      <c r="BS30" t="s">
        <v>105</v>
      </c>
      <c r="BT30" t="s">
        <v>129</v>
      </c>
      <c r="BU30" t="s">
        <v>105</v>
      </c>
      <c r="BV30" t="s">
        <v>129</v>
      </c>
      <c r="BW30" t="s">
        <v>129</v>
      </c>
      <c r="BX30" t="s">
        <v>105</v>
      </c>
      <c r="BY30" t="s">
        <v>105</v>
      </c>
      <c r="BZ30" t="s">
        <v>129</v>
      </c>
      <c r="CA30" s="2">
        <v>45771</v>
      </c>
    </row>
    <row r="31" spans="1:79" hidden="1" x14ac:dyDescent="0.25">
      <c r="A31">
        <v>30</v>
      </c>
      <c r="B31" s="3">
        <v>45771.618009259262</v>
      </c>
      <c r="C31" s="3">
        <v>45771.802071759259</v>
      </c>
      <c r="D31" t="s">
        <v>79</v>
      </c>
      <c r="F31" t="s">
        <v>80</v>
      </c>
      <c r="G31" t="s">
        <v>416</v>
      </c>
      <c r="H31" s="1" t="s">
        <v>417</v>
      </c>
      <c r="I31" t="s">
        <v>418</v>
      </c>
      <c r="J31" t="s">
        <v>419</v>
      </c>
      <c r="K31" t="s">
        <v>420</v>
      </c>
      <c r="L31" t="s">
        <v>421</v>
      </c>
      <c r="M31" s="1" t="s">
        <v>261</v>
      </c>
      <c r="N31" t="s">
        <v>422</v>
      </c>
      <c r="O31" t="s">
        <v>210</v>
      </c>
      <c r="P31" t="s">
        <v>137</v>
      </c>
      <c r="Q31" t="s">
        <v>91</v>
      </c>
      <c r="R31" t="s">
        <v>119</v>
      </c>
      <c r="S31" t="s">
        <v>80</v>
      </c>
      <c r="T31" t="s">
        <v>120</v>
      </c>
      <c r="U31" t="s">
        <v>224</v>
      </c>
      <c r="V31" t="s">
        <v>170</v>
      </c>
      <c r="W31" t="s">
        <v>96</v>
      </c>
      <c r="X31" t="s">
        <v>227</v>
      </c>
      <c r="Y31" t="s">
        <v>96</v>
      </c>
      <c r="Z31" t="s">
        <v>97</v>
      </c>
      <c r="AA31" t="s">
        <v>139</v>
      </c>
      <c r="AB31">
        <v>1</v>
      </c>
      <c r="AC31" t="s">
        <v>3</v>
      </c>
      <c r="AD31" t="s">
        <v>100</v>
      </c>
      <c r="AE31" t="s">
        <v>423</v>
      </c>
      <c r="AF31" t="s">
        <v>191</v>
      </c>
      <c r="AG31" t="s">
        <v>160</v>
      </c>
      <c r="AH31" t="s">
        <v>104</v>
      </c>
      <c r="AI31" t="s">
        <v>104</v>
      </c>
      <c r="AJ31" t="s">
        <v>126</v>
      </c>
      <c r="AK31" t="s">
        <v>105</v>
      </c>
      <c r="AL31" t="s">
        <v>106</v>
      </c>
      <c r="AM31" t="s">
        <v>105</v>
      </c>
      <c r="AN31" t="s">
        <v>107</v>
      </c>
      <c r="AO31" t="s">
        <v>106</v>
      </c>
      <c r="AP31" t="s">
        <v>105</v>
      </c>
      <c r="AQ31" t="s">
        <v>105</v>
      </c>
      <c r="AR31" t="s">
        <v>106</v>
      </c>
      <c r="AS31" t="s">
        <v>129</v>
      </c>
      <c r="AT31" t="s">
        <v>105</v>
      </c>
      <c r="AU31" t="s">
        <v>105</v>
      </c>
      <c r="AV31" t="s">
        <v>107</v>
      </c>
      <c r="AW31" t="s">
        <v>106</v>
      </c>
      <c r="AX31" t="s">
        <v>105</v>
      </c>
      <c r="AY31" t="s">
        <v>105</v>
      </c>
      <c r="AZ31" t="s">
        <v>105</v>
      </c>
      <c r="BA31" t="s">
        <v>107</v>
      </c>
      <c r="BB31" t="s">
        <v>107</v>
      </c>
      <c r="BC31" t="s">
        <v>129</v>
      </c>
      <c r="BD31" t="s">
        <v>106</v>
      </c>
      <c r="BE31" t="s">
        <v>106</v>
      </c>
      <c r="BF31" t="s">
        <v>105</v>
      </c>
      <c r="BG31" t="s">
        <v>129</v>
      </c>
      <c r="BH31" t="s">
        <v>105</v>
      </c>
      <c r="BI31" t="s">
        <v>105</v>
      </c>
      <c r="BJ31" t="s">
        <v>127</v>
      </c>
      <c r="BK31" t="s">
        <v>105</v>
      </c>
      <c r="BL31" t="s">
        <v>105</v>
      </c>
      <c r="BM31" t="s">
        <v>105</v>
      </c>
      <c r="BN31" t="s">
        <v>127</v>
      </c>
      <c r="BO31" t="s">
        <v>129</v>
      </c>
      <c r="BP31" t="s">
        <v>107</v>
      </c>
      <c r="BQ31" t="s">
        <v>128</v>
      </c>
      <c r="BR31" t="s">
        <v>129</v>
      </c>
      <c r="BS31" t="s">
        <v>128</v>
      </c>
      <c r="BT31" t="s">
        <v>128</v>
      </c>
      <c r="BU31" t="s">
        <v>105</v>
      </c>
      <c r="BV31" t="s">
        <v>107</v>
      </c>
      <c r="BW31" t="s">
        <v>107</v>
      </c>
      <c r="BX31" t="s">
        <v>105</v>
      </c>
      <c r="BY31" t="s">
        <v>128</v>
      </c>
      <c r="BZ31" t="s">
        <v>128</v>
      </c>
      <c r="CA31" s="2">
        <v>45771</v>
      </c>
    </row>
    <row r="32" spans="1:79" hidden="1" x14ac:dyDescent="0.25">
      <c r="A32">
        <v>31</v>
      </c>
      <c r="B32" s="3">
        <v>45772.404594907406</v>
      </c>
      <c r="C32" s="3">
        <v>45772.408275462964</v>
      </c>
      <c r="D32" t="s">
        <v>79</v>
      </c>
      <c r="F32" t="s">
        <v>80</v>
      </c>
      <c r="G32" t="s">
        <v>424</v>
      </c>
      <c r="H32" s="1" t="s">
        <v>425</v>
      </c>
      <c r="I32" t="s">
        <v>426</v>
      </c>
      <c r="J32" t="s">
        <v>424</v>
      </c>
      <c r="K32" t="s">
        <v>112</v>
      </c>
      <c r="L32" t="s">
        <v>427</v>
      </c>
      <c r="M32" s="1" t="s">
        <v>309</v>
      </c>
      <c r="N32" t="s">
        <v>428</v>
      </c>
      <c r="O32" t="s">
        <v>186</v>
      </c>
      <c r="P32" t="s">
        <v>137</v>
      </c>
      <c r="Q32" t="s">
        <v>118</v>
      </c>
      <c r="R32" t="s">
        <v>92</v>
      </c>
      <c r="S32" t="s">
        <v>120</v>
      </c>
      <c r="T32" t="s">
        <v>120</v>
      </c>
      <c r="U32" t="s">
        <v>96</v>
      </c>
      <c r="V32" t="s">
        <v>96</v>
      </c>
      <c r="W32" t="s">
        <v>96</v>
      </c>
      <c r="X32" t="s">
        <v>96</v>
      </c>
      <c r="Y32" t="s">
        <v>96</v>
      </c>
      <c r="Z32" t="s">
        <v>149</v>
      </c>
      <c r="AA32" t="s">
        <v>139</v>
      </c>
      <c r="AB32">
        <v>0</v>
      </c>
      <c r="AC32" t="s">
        <v>429</v>
      </c>
      <c r="AD32" t="s">
        <v>123</v>
      </c>
      <c r="AE32" s="1" t="s">
        <v>124</v>
      </c>
      <c r="AF32" t="s">
        <v>125</v>
      </c>
      <c r="AG32" t="s">
        <v>103</v>
      </c>
      <c r="AH32" t="s">
        <v>126</v>
      </c>
      <c r="AI32" t="s">
        <v>126</v>
      </c>
      <c r="AJ32" t="s">
        <v>126</v>
      </c>
      <c r="AK32" t="s">
        <v>129</v>
      </c>
      <c r="AL32" t="s">
        <v>129</v>
      </c>
      <c r="AM32" t="s">
        <v>129</v>
      </c>
      <c r="AN32" t="s">
        <v>105</v>
      </c>
      <c r="AO32" t="s">
        <v>105</v>
      </c>
      <c r="AP32" t="s">
        <v>105</v>
      </c>
      <c r="AQ32" t="s">
        <v>105</v>
      </c>
      <c r="AR32" t="s">
        <v>105</v>
      </c>
      <c r="AS32" t="s">
        <v>105</v>
      </c>
      <c r="AT32" t="s">
        <v>105</v>
      </c>
      <c r="AU32" t="s">
        <v>105</v>
      </c>
      <c r="AV32" t="s">
        <v>105</v>
      </c>
      <c r="AW32" t="s">
        <v>105</v>
      </c>
      <c r="AX32" t="s">
        <v>105</v>
      </c>
      <c r="AY32" t="s">
        <v>105</v>
      </c>
      <c r="AZ32" t="s">
        <v>105</v>
      </c>
      <c r="BA32" t="s">
        <v>105</v>
      </c>
      <c r="BB32" t="s">
        <v>105</v>
      </c>
      <c r="BC32" t="s">
        <v>177</v>
      </c>
      <c r="BD32" t="s">
        <v>129</v>
      </c>
      <c r="BE32" t="s">
        <v>105</v>
      </c>
      <c r="BF32" t="s">
        <v>129</v>
      </c>
      <c r="BG32" t="s">
        <v>129</v>
      </c>
      <c r="BH32" t="s">
        <v>129</v>
      </c>
      <c r="BI32" t="s">
        <v>105</v>
      </c>
      <c r="BJ32" t="s">
        <v>105</v>
      </c>
      <c r="BK32" t="s">
        <v>105</v>
      </c>
      <c r="BL32" t="s">
        <v>105</v>
      </c>
      <c r="BM32" t="s">
        <v>105</v>
      </c>
      <c r="BN32" t="s">
        <v>105</v>
      </c>
      <c r="BO32" t="s">
        <v>105</v>
      </c>
      <c r="BP32" t="s">
        <v>105</v>
      </c>
      <c r="BQ32" t="s">
        <v>128</v>
      </c>
      <c r="BR32" t="s">
        <v>128</v>
      </c>
      <c r="BS32" t="s">
        <v>129</v>
      </c>
      <c r="BT32" t="s">
        <v>129</v>
      </c>
      <c r="BU32" t="s">
        <v>105</v>
      </c>
      <c r="BV32" t="s">
        <v>105</v>
      </c>
      <c r="BW32" t="s">
        <v>105</v>
      </c>
      <c r="BX32" t="s">
        <v>128</v>
      </c>
      <c r="BY32" t="s">
        <v>105</v>
      </c>
      <c r="BZ32" t="s">
        <v>129</v>
      </c>
      <c r="CA32" s="2">
        <v>45772</v>
      </c>
    </row>
    <row r="33" spans="1:79" hidden="1" x14ac:dyDescent="0.25">
      <c r="A33">
        <v>32</v>
      </c>
      <c r="B33" s="3">
        <v>45772.409189814818</v>
      </c>
      <c r="C33" s="3">
        <v>45772.416770833333</v>
      </c>
      <c r="D33" t="s">
        <v>79</v>
      </c>
      <c r="F33" t="s">
        <v>80</v>
      </c>
      <c r="G33" t="s">
        <v>430</v>
      </c>
      <c r="H33" s="1" t="s">
        <v>431</v>
      </c>
      <c r="I33" t="s">
        <v>432</v>
      </c>
      <c r="J33" t="s">
        <v>433</v>
      </c>
      <c r="K33" t="s">
        <v>434</v>
      </c>
      <c r="L33" t="s">
        <v>435</v>
      </c>
      <c r="M33" s="1" t="s">
        <v>114</v>
      </c>
      <c r="N33" t="s">
        <v>436</v>
      </c>
      <c r="O33" t="s">
        <v>223</v>
      </c>
      <c r="P33" t="s">
        <v>137</v>
      </c>
      <c r="Q33" t="s">
        <v>118</v>
      </c>
      <c r="R33" t="s">
        <v>119</v>
      </c>
      <c r="S33" t="s">
        <v>120</v>
      </c>
      <c r="T33" t="s">
        <v>120</v>
      </c>
      <c r="U33" t="s">
        <v>96</v>
      </c>
      <c r="V33" t="s">
        <v>225</v>
      </c>
      <c r="W33" t="s">
        <v>96</v>
      </c>
      <c r="X33" t="s">
        <v>96</v>
      </c>
      <c r="Y33" t="s">
        <v>96</v>
      </c>
      <c r="Z33" t="s">
        <v>174</v>
      </c>
      <c r="AA33" t="s">
        <v>139</v>
      </c>
      <c r="AB33">
        <v>0</v>
      </c>
      <c r="AC33" t="s">
        <v>99</v>
      </c>
      <c r="AD33" t="s">
        <v>100</v>
      </c>
      <c r="AE33" s="1" t="s">
        <v>437</v>
      </c>
      <c r="AF33" t="s">
        <v>125</v>
      </c>
      <c r="AG33" t="s">
        <v>103</v>
      </c>
      <c r="AH33" t="s">
        <v>126</v>
      </c>
      <c r="AI33" t="s">
        <v>104</v>
      </c>
      <c r="AJ33" t="s">
        <v>104</v>
      </c>
      <c r="AK33" t="s">
        <v>106</v>
      </c>
      <c r="AL33" t="s">
        <v>106</v>
      </c>
      <c r="AM33" t="s">
        <v>106</v>
      </c>
      <c r="AN33" t="s">
        <v>106</v>
      </c>
      <c r="AO33" t="s">
        <v>106</v>
      </c>
      <c r="AP33" t="s">
        <v>106</v>
      </c>
      <c r="AQ33" t="s">
        <v>106</v>
      </c>
      <c r="AR33" t="s">
        <v>106</v>
      </c>
      <c r="AS33" t="s">
        <v>106</v>
      </c>
      <c r="AT33" t="s">
        <v>106</v>
      </c>
      <c r="AU33" t="s">
        <v>106</v>
      </c>
      <c r="AV33" t="s">
        <v>106</v>
      </c>
      <c r="AW33" t="s">
        <v>106</v>
      </c>
      <c r="AX33" t="s">
        <v>106</v>
      </c>
      <c r="AY33" t="s">
        <v>105</v>
      </c>
      <c r="AZ33" t="s">
        <v>105</v>
      </c>
      <c r="BA33" t="s">
        <v>106</v>
      </c>
      <c r="BB33" t="s">
        <v>106</v>
      </c>
      <c r="BC33" t="s">
        <v>129</v>
      </c>
      <c r="BD33" t="s">
        <v>106</v>
      </c>
      <c r="BE33" t="s">
        <v>105</v>
      </c>
      <c r="BF33" t="s">
        <v>106</v>
      </c>
      <c r="BG33" t="s">
        <v>106</v>
      </c>
      <c r="BH33" t="s">
        <v>105</v>
      </c>
      <c r="BI33" t="s">
        <v>127</v>
      </c>
      <c r="BJ33" t="s">
        <v>105</v>
      </c>
      <c r="BK33" t="s">
        <v>127</v>
      </c>
      <c r="BL33" t="s">
        <v>127</v>
      </c>
      <c r="BM33" t="s">
        <v>127</v>
      </c>
      <c r="BN33" t="s">
        <v>127</v>
      </c>
      <c r="BO33" t="s">
        <v>128</v>
      </c>
      <c r="BP33" t="s">
        <v>105</v>
      </c>
      <c r="BQ33" t="s">
        <v>128</v>
      </c>
      <c r="BR33" t="s">
        <v>128</v>
      </c>
      <c r="BS33" t="s">
        <v>105</v>
      </c>
      <c r="BT33" t="s">
        <v>105</v>
      </c>
      <c r="BU33" t="s">
        <v>128</v>
      </c>
      <c r="BV33" t="s">
        <v>128</v>
      </c>
      <c r="BW33" t="s">
        <v>128</v>
      </c>
      <c r="BX33" t="s">
        <v>128</v>
      </c>
      <c r="BY33" t="s">
        <v>128</v>
      </c>
      <c r="BZ33" t="s">
        <v>128</v>
      </c>
      <c r="CA33" s="2">
        <v>45773</v>
      </c>
    </row>
    <row r="34" spans="1:79" hidden="1" x14ac:dyDescent="0.25">
      <c r="A34">
        <v>33</v>
      </c>
      <c r="B34" s="3">
        <v>45772.450335648151</v>
      </c>
      <c r="C34" s="3">
        <v>45772.456875000003</v>
      </c>
      <c r="D34" t="s">
        <v>79</v>
      </c>
      <c r="F34" t="s">
        <v>80</v>
      </c>
      <c r="G34" t="s">
        <v>438</v>
      </c>
      <c r="H34" s="1" t="s">
        <v>109</v>
      </c>
      <c r="I34" t="s">
        <v>439</v>
      </c>
      <c r="J34" t="s">
        <v>440</v>
      </c>
      <c r="K34" t="s">
        <v>441</v>
      </c>
      <c r="L34" t="s">
        <v>113</v>
      </c>
      <c r="M34" s="1" t="s">
        <v>134</v>
      </c>
      <c r="N34" t="s">
        <v>442</v>
      </c>
      <c r="O34" t="s">
        <v>443</v>
      </c>
      <c r="P34" t="s">
        <v>137</v>
      </c>
      <c r="Q34" t="s">
        <v>118</v>
      </c>
      <c r="R34" t="s">
        <v>119</v>
      </c>
      <c r="S34" t="s">
        <v>120</v>
      </c>
      <c r="T34" t="s">
        <v>120</v>
      </c>
      <c r="U34" t="s">
        <v>96</v>
      </c>
      <c r="V34" t="s">
        <v>96</v>
      </c>
      <c r="W34" t="s">
        <v>96</v>
      </c>
      <c r="X34" t="s">
        <v>96</v>
      </c>
      <c r="Y34" t="s">
        <v>96</v>
      </c>
      <c r="Z34" t="s">
        <v>444</v>
      </c>
      <c r="AA34" t="s">
        <v>139</v>
      </c>
      <c r="AB34">
        <v>0</v>
      </c>
      <c r="AC34" t="s">
        <v>445</v>
      </c>
      <c r="AD34" t="s">
        <v>123</v>
      </c>
      <c r="AE34" s="1" t="s">
        <v>124</v>
      </c>
      <c r="AF34" t="s">
        <v>125</v>
      </c>
      <c r="AG34" t="s">
        <v>103</v>
      </c>
      <c r="AH34" t="s">
        <v>104</v>
      </c>
      <c r="AI34" t="s">
        <v>104</v>
      </c>
      <c r="AJ34" t="s">
        <v>104</v>
      </c>
      <c r="AK34" t="s">
        <v>129</v>
      </c>
      <c r="AL34" t="s">
        <v>129</v>
      </c>
      <c r="AM34" t="s">
        <v>129</v>
      </c>
      <c r="AN34" t="s">
        <v>129</v>
      </c>
      <c r="AO34" t="s">
        <v>129</v>
      </c>
      <c r="AP34" t="s">
        <v>129</v>
      </c>
      <c r="AQ34" t="s">
        <v>129</v>
      </c>
      <c r="AR34" t="s">
        <v>129</v>
      </c>
      <c r="AS34" t="s">
        <v>129</v>
      </c>
      <c r="AT34" t="s">
        <v>129</v>
      </c>
      <c r="AU34" t="s">
        <v>129</v>
      </c>
      <c r="AV34" t="s">
        <v>129</v>
      </c>
      <c r="AW34" t="s">
        <v>129</v>
      </c>
      <c r="AX34" t="s">
        <v>129</v>
      </c>
      <c r="AY34" t="s">
        <v>129</v>
      </c>
      <c r="AZ34" t="s">
        <v>129</v>
      </c>
      <c r="BA34" t="s">
        <v>129</v>
      </c>
      <c r="BB34" t="s">
        <v>129</v>
      </c>
      <c r="BC34" t="s">
        <v>129</v>
      </c>
      <c r="BD34" t="s">
        <v>129</v>
      </c>
      <c r="BE34" t="s">
        <v>129</v>
      </c>
      <c r="BF34" t="s">
        <v>129</v>
      </c>
      <c r="BG34" t="s">
        <v>129</v>
      </c>
      <c r="BH34" t="s">
        <v>129</v>
      </c>
      <c r="BI34" t="s">
        <v>129</v>
      </c>
      <c r="BJ34" t="s">
        <v>129</v>
      </c>
      <c r="BK34" t="s">
        <v>129</v>
      </c>
      <c r="BL34" t="s">
        <v>129</v>
      </c>
      <c r="BM34" t="s">
        <v>129</v>
      </c>
      <c r="BN34" t="s">
        <v>129</v>
      </c>
      <c r="BO34" t="s">
        <v>105</v>
      </c>
      <c r="BP34" t="s">
        <v>105</v>
      </c>
      <c r="BQ34" t="s">
        <v>105</v>
      </c>
      <c r="BR34" t="s">
        <v>129</v>
      </c>
      <c r="BS34" t="s">
        <v>129</v>
      </c>
      <c r="BT34" t="s">
        <v>129</v>
      </c>
      <c r="BU34" t="s">
        <v>129</v>
      </c>
      <c r="BV34" t="s">
        <v>129</v>
      </c>
      <c r="BW34" t="s">
        <v>129</v>
      </c>
      <c r="BX34" t="s">
        <v>129</v>
      </c>
      <c r="BY34" t="s">
        <v>129</v>
      </c>
      <c r="BZ34" t="s">
        <v>129</v>
      </c>
      <c r="CA34" s="2">
        <v>45772</v>
      </c>
    </row>
    <row r="35" spans="1:79" hidden="1" x14ac:dyDescent="0.25">
      <c r="A35">
        <v>34</v>
      </c>
      <c r="B35" s="3">
        <v>45772.458703703705</v>
      </c>
      <c r="C35" s="3">
        <v>45772.461597222224</v>
      </c>
      <c r="D35" t="s">
        <v>79</v>
      </c>
      <c r="F35" t="s">
        <v>80</v>
      </c>
      <c r="G35" t="s">
        <v>446</v>
      </c>
      <c r="H35" s="1" t="s">
        <v>447</v>
      </c>
      <c r="I35" t="s">
        <v>448</v>
      </c>
      <c r="J35" t="s">
        <v>449</v>
      </c>
      <c r="K35" t="s">
        <v>450</v>
      </c>
      <c r="L35" t="s">
        <v>451</v>
      </c>
      <c r="M35" s="1" t="s">
        <v>452</v>
      </c>
      <c r="N35" t="s">
        <v>453</v>
      </c>
      <c r="O35" t="s">
        <v>249</v>
      </c>
      <c r="P35" t="s">
        <v>137</v>
      </c>
      <c r="Q35" t="s">
        <v>91</v>
      </c>
      <c r="R35" t="s">
        <v>119</v>
      </c>
      <c r="S35" t="s">
        <v>80</v>
      </c>
      <c r="T35" t="s">
        <v>120</v>
      </c>
      <c r="U35" t="s">
        <v>96</v>
      </c>
      <c r="V35" t="s">
        <v>96</v>
      </c>
      <c r="W35" t="s">
        <v>349</v>
      </c>
      <c r="X35" t="s">
        <v>96</v>
      </c>
      <c r="Y35" t="s">
        <v>96</v>
      </c>
      <c r="Z35" t="s">
        <v>444</v>
      </c>
      <c r="AA35" t="s">
        <v>139</v>
      </c>
      <c r="AB35">
        <v>0</v>
      </c>
      <c r="AC35" t="s">
        <v>3</v>
      </c>
      <c r="AD35" t="s">
        <v>123</v>
      </c>
      <c r="AE35" t="s">
        <v>445</v>
      </c>
      <c r="AF35" t="s">
        <v>125</v>
      </c>
      <c r="AG35" t="s">
        <v>160</v>
      </c>
      <c r="AH35" t="s">
        <v>104</v>
      </c>
      <c r="AI35" t="s">
        <v>126</v>
      </c>
      <c r="AJ35" t="s">
        <v>126</v>
      </c>
      <c r="AK35" t="s">
        <v>129</v>
      </c>
      <c r="AL35" t="s">
        <v>129</v>
      </c>
      <c r="AM35" t="s">
        <v>129</v>
      </c>
      <c r="AN35" t="s">
        <v>129</v>
      </c>
      <c r="AO35" t="s">
        <v>129</v>
      </c>
      <c r="AP35" t="s">
        <v>129</v>
      </c>
      <c r="AQ35" t="s">
        <v>129</v>
      </c>
      <c r="AR35" t="s">
        <v>129</v>
      </c>
      <c r="AS35" t="s">
        <v>129</v>
      </c>
      <c r="AT35" t="s">
        <v>129</v>
      </c>
      <c r="AU35" t="s">
        <v>129</v>
      </c>
      <c r="AV35" t="s">
        <v>129</v>
      </c>
      <c r="AW35" t="s">
        <v>129</v>
      </c>
      <c r="AX35" t="s">
        <v>129</v>
      </c>
      <c r="AY35" t="s">
        <v>129</v>
      </c>
      <c r="AZ35" t="s">
        <v>129</v>
      </c>
      <c r="BA35" t="s">
        <v>129</v>
      </c>
      <c r="BB35" t="s">
        <v>129</v>
      </c>
      <c r="BC35" t="s">
        <v>105</v>
      </c>
      <c r="BD35" t="s">
        <v>129</v>
      </c>
      <c r="BE35" t="s">
        <v>129</v>
      </c>
      <c r="BF35" t="s">
        <v>129</v>
      </c>
      <c r="BG35" t="s">
        <v>129</v>
      </c>
      <c r="BH35" t="s">
        <v>129</v>
      </c>
      <c r="BI35" t="s">
        <v>129</v>
      </c>
      <c r="BJ35" t="s">
        <v>129</v>
      </c>
      <c r="BK35" t="s">
        <v>129</v>
      </c>
      <c r="BL35" t="s">
        <v>129</v>
      </c>
      <c r="BM35" t="s">
        <v>129</v>
      </c>
      <c r="BN35" t="s">
        <v>129</v>
      </c>
      <c r="BO35" t="s">
        <v>129</v>
      </c>
      <c r="BP35" t="s">
        <v>129</v>
      </c>
      <c r="BQ35" t="s">
        <v>129</v>
      </c>
      <c r="BR35" t="s">
        <v>129</v>
      </c>
      <c r="BS35" t="s">
        <v>129</v>
      </c>
      <c r="BT35" t="s">
        <v>129</v>
      </c>
      <c r="BU35" t="s">
        <v>129</v>
      </c>
      <c r="BV35" t="s">
        <v>129</v>
      </c>
      <c r="BW35" t="s">
        <v>129</v>
      </c>
      <c r="BX35" t="s">
        <v>129</v>
      </c>
      <c r="BY35" t="s">
        <v>129</v>
      </c>
      <c r="BZ35" t="s">
        <v>129</v>
      </c>
      <c r="CA35" s="2">
        <v>45772</v>
      </c>
    </row>
    <row r="36" spans="1:79" hidden="1" x14ac:dyDescent="0.25">
      <c r="A36">
        <v>35</v>
      </c>
      <c r="B36" s="3">
        <v>45772.465590277781</v>
      </c>
      <c r="C36" s="3">
        <v>45772.479641203703</v>
      </c>
      <c r="D36" t="s">
        <v>79</v>
      </c>
      <c r="F36" t="s">
        <v>80</v>
      </c>
      <c r="G36" t="s">
        <v>454</v>
      </c>
      <c r="H36" s="1" t="s">
        <v>455</v>
      </c>
      <c r="I36" t="s">
        <v>456</v>
      </c>
      <c r="J36" t="s">
        <v>457</v>
      </c>
      <c r="K36" t="s">
        <v>85</v>
      </c>
      <c r="L36" t="s">
        <v>458</v>
      </c>
      <c r="M36" s="1" t="s">
        <v>459</v>
      </c>
      <c r="N36" t="s">
        <v>460</v>
      </c>
      <c r="O36" t="s">
        <v>210</v>
      </c>
      <c r="P36" t="s">
        <v>117</v>
      </c>
      <c r="Q36" t="s">
        <v>91</v>
      </c>
      <c r="R36" t="s">
        <v>92</v>
      </c>
      <c r="S36" t="s">
        <v>80</v>
      </c>
      <c r="T36" t="s">
        <v>80</v>
      </c>
      <c r="U36" t="s">
        <v>461</v>
      </c>
      <c r="V36" t="s">
        <v>462</v>
      </c>
      <c r="W36" t="s">
        <v>463</v>
      </c>
      <c r="X36" t="s">
        <v>464</v>
      </c>
      <c r="Y36" t="s">
        <v>96</v>
      </c>
      <c r="Z36" t="s">
        <v>97</v>
      </c>
      <c r="AA36" t="s">
        <v>139</v>
      </c>
      <c r="AB36">
        <v>18</v>
      </c>
      <c r="AC36" t="s">
        <v>3</v>
      </c>
      <c r="AD36" t="s">
        <v>100</v>
      </c>
      <c r="AE36" s="1" t="s">
        <v>465</v>
      </c>
      <c r="AF36" t="s">
        <v>142</v>
      </c>
      <c r="AG36" t="s">
        <v>103</v>
      </c>
      <c r="AH36" t="s">
        <v>104</v>
      </c>
      <c r="AI36" t="s">
        <v>104</v>
      </c>
      <c r="AJ36" t="s">
        <v>104</v>
      </c>
      <c r="AK36" t="s">
        <v>105</v>
      </c>
      <c r="AL36" t="s">
        <v>105</v>
      </c>
      <c r="AM36" t="s">
        <v>105</v>
      </c>
      <c r="AN36" t="s">
        <v>105</v>
      </c>
      <c r="AO36" t="s">
        <v>105</v>
      </c>
      <c r="AP36" t="s">
        <v>105</v>
      </c>
      <c r="AQ36" t="s">
        <v>105</v>
      </c>
      <c r="AR36" t="s">
        <v>105</v>
      </c>
      <c r="AS36" t="s">
        <v>105</v>
      </c>
      <c r="AT36" t="s">
        <v>105</v>
      </c>
      <c r="AU36" t="s">
        <v>105</v>
      </c>
      <c r="AV36" t="s">
        <v>105</v>
      </c>
      <c r="AW36" t="s">
        <v>105</v>
      </c>
      <c r="AX36" t="s">
        <v>105</v>
      </c>
      <c r="AY36" t="s">
        <v>105</v>
      </c>
      <c r="AZ36" t="s">
        <v>105</v>
      </c>
      <c r="BA36" t="s">
        <v>105</v>
      </c>
      <c r="BB36" t="s">
        <v>105</v>
      </c>
      <c r="BC36" t="s">
        <v>105</v>
      </c>
      <c r="BD36" t="s">
        <v>105</v>
      </c>
      <c r="BE36" t="s">
        <v>105</v>
      </c>
      <c r="BF36" t="s">
        <v>129</v>
      </c>
      <c r="BG36" t="s">
        <v>105</v>
      </c>
      <c r="BH36" t="s">
        <v>105</v>
      </c>
      <c r="BI36" t="s">
        <v>127</v>
      </c>
      <c r="BJ36" t="s">
        <v>127</v>
      </c>
      <c r="BK36" t="s">
        <v>127</v>
      </c>
      <c r="BL36" t="s">
        <v>127</v>
      </c>
      <c r="BM36" t="s">
        <v>127</v>
      </c>
      <c r="BN36" t="s">
        <v>127</v>
      </c>
      <c r="BO36" t="s">
        <v>129</v>
      </c>
      <c r="BP36" t="s">
        <v>105</v>
      </c>
      <c r="BQ36" t="s">
        <v>105</v>
      </c>
      <c r="BR36" t="s">
        <v>129</v>
      </c>
      <c r="BS36" t="s">
        <v>128</v>
      </c>
      <c r="BT36" t="s">
        <v>128</v>
      </c>
      <c r="BU36" t="s">
        <v>105</v>
      </c>
      <c r="BV36" t="s">
        <v>105</v>
      </c>
      <c r="BW36" t="s">
        <v>128</v>
      </c>
      <c r="BX36" t="s">
        <v>105</v>
      </c>
      <c r="BY36" t="s">
        <v>105</v>
      </c>
      <c r="BZ36" t="s">
        <v>129</v>
      </c>
      <c r="CA36" s="2">
        <v>45772</v>
      </c>
    </row>
    <row r="37" spans="1:79" hidden="1" x14ac:dyDescent="0.25">
      <c r="A37">
        <v>36</v>
      </c>
      <c r="B37" s="3">
        <v>45774.791238425925</v>
      </c>
      <c r="C37" s="3">
        <v>45774.809351851851</v>
      </c>
      <c r="D37" t="s">
        <v>79</v>
      </c>
      <c r="F37" t="s">
        <v>80</v>
      </c>
      <c r="G37" t="s">
        <v>466</v>
      </c>
      <c r="H37" s="1" t="s">
        <v>467</v>
      </c>
      <c r="I37" t="s">
        <v>468</v>
      </c>
      <c r="J37" t="s">
        <v>466</v>
      </c>
      <c r="K37" t="s">
        <v>469</v>
      </c>
      <c r="L37" t="s">
        <v>470</v>
      </c>
      <c r="M37" t="s">
        <v>471</v>
      </c>
      <c r="N37" t="s">
        <v>472</v>
      </c>
      <c r="O37" t="s">
        <v>186</v>
      </c>
      <c r="P37" t="s">
        <v>90</v>
      </c>
      <c r="Q37" t="s">
        <v>118</v>
      </c>
      <c r="R37" t="s">
        <v>119</v>
      </c>
      <c r="S37" t="s">
        <v>80</v>
      </c>
      <c r="T37" t="s">
        <v>80</v>
      </c>
      <c r="U37" t="s">
        <v>473</v>
      </c>
      <c r="V37" t="s">
        <v>96</v>
      </c>
      <c r="W37" t="s">
        <v>226</v>
      </c>
      <c r="X37" t="s">
        <v>96</v>
      </c>
      <c r="Y37" t="s">
        <v>96</v>
      </c>
      <c r="Z37" t="s">
        <v>474</v>
      </c>
      <c r="AA37" t="s">
        <v>98</v>
      </c>
      <c r="AB37">
        <v>2</v>
      </c>
      <c r="AC37" t="s">
        <v>3</v>
      </c>
      <c r="AD37" t="s">
        <v>123</v>
      </c>
      <c r="AE37" t="s">
        <v>475</v>
      </c>
      <c r="AF37" t="s">
        <v>142</v>
      </c>
      <c r="AG37" t="s">
        <v>160</v>
      </c>
      <c r="AH37" t="s">
        <v>126</v>
      </c>
      <c r="AI37" t="s">
        <v>104</v>
      </c>
      <c r="AJ37" t="s">
        <v>104</v>
      </c>
      <c r="AK37" t="s">
        <v>107</v>
      </c>
      <c r="AL37" t="s">
        <v>129</v>
      </c>
      <c r="AM37" t="s">
        <v>106</v>
      </c>
      <c r="AN37" t="s">
        <v>107</v>
      </c>
      <c r="AO37" t="s">
        <v>107</v>
      </c>
      <c r="AP37" t="s">
        <v>107</v>
      </c>
      <c r="AQ37" t="s">
        <v>107</v>
      </c>
      <c r="AR37" t="s">
        <v>106</v>
      </c>
      <c r="AS37" t="s">
        <v>106</v>
      </c>
      <c r="AT37" t="s">
        <v>106</v>
      </c>
      <c r="AU37" t="s">
        <v>106</v>
      </c>
      <c r="AV37" t="s">
        <v>106</v>
      </c>
      <c r="AW37" t="s">
        <v>106</v>
      </c>
      <c r="AX37" t="s">
        <v>106</v>
      </c>
      <c r="AY37" t="s">
        <v>106</v>
      </c>
      <c r="AZ37" t="s">
        <v>106</v>
      </c>
      <c r="BA37" t="s">
        <v>106</v>
      </c>
      <c r="BB37" t="s">
        <v>106</v>
      </c>
      <c r="BC37" t="s">
        <v>105</v>
      </c>
      <c r="BD37" t="s">
        <v>105</v>
      </c>
      <c r="BE37" t="s">
        <v>177</v>
      </c>
      <c r="BF37" t="s">
        <v>177</v>
      </c>
      <c r="BG37" t="s">
        <v>129</v>
      </c>
      <c r="BH37" t="s">
        <v>105</v>
      </c>
      <c r="BI37" t="s">
        <v>127</v>
      </c>
      <c r="BJ37" t="s">
        <v>127</v>
      </c>
      <c r="BK37" t="s">
        <v>127</v>
      </c>
      <c r="BL37" t="s">
        <v>127</v>
      </c>
      <c r="BM37" t="s">
        <v>127</v>
      </c>
      <c r="BN37" t="s">
        <v>127</v>
      </c>
      <c r="BO37" t="s">
        <v>128</v>
      </c>
      <c r="BP37" t="s">
        <v>128</v>
      </c>
      <c r="BQ37" t="s">
        <v>128</v>
      </c>
      <c r="BR37" t="s">
        <v>128</v>
      </c>
      <c r="BS37" t="s">
        <v>128</v>
      </c>
      <c r="BT37" t="s">
        <v>128</v>
      </c>
      <c r="BU37" t="s">
        <v>128</v>
      </c>
      <c r="BV37" t="s">
        <v>128</v>
      </c>
      <c r="BW37" t="s">
        <v>128</v>
      </c>
      <c r="BX37" t="s">
        <v>128</v>
      </c>
      <c r="BY37" t="s">
        <v>128</v>
      </c>
      <c r="BZ37" t="s">
        <v>128</v>
      </c>
      <c r="CA37" s="2">
        <v>45774</v>
      </c>
    </row>
    <row r="38" spans="1:79" hidden="1" x14ac:dyDescent="0.25">
      <c r="A38">
        <v>37</v>
      </c>
      <c r="B38" s="3">
        <v>45775.596377314818</v>
      </c>
      <c r="C38" s="3">
        <v>45775.603437500002</v>
      </c>
      <c r="D38" t="s">
        <v>79</v>
      </c>
      <c r="F38" t="s">
        <v>80</v>
      </c>
      <c r="G38" t="s">
        <v>476</v>
      </c>
      <c r="H38" s="1" t="s">
        <v>477</v>
      </c>
      <c r="I38" t="s">
        <v>478</v>
      </c>
      <c r="J38" t="s">
        <v>479</v>
      </c>
      <c r="K38" t="s">
        <v>480</v>
      </c>
      <c r="L38" t="s">
        <v>481</v>
      </c>
      <c r="M38" s="1" t="s">
        <v>482</v>
      </c>
      <c r="N38" t="s">
        <v>483</v>
      </c>
      <c r="O38" t="s">
        <v>484</v>
      </c>
      <c r="P38" t="s">
        <v>90</v>
      </c>
      <c r="Q38" t="s">
        <v>91</v>
      </c>
      <c r="R38" t="s">
        <v>92</v>
      </c>
      <c r="S38" t="s">
        <v>80</v>
      </c>
      <c r="T38" t="s">
        <v>120</v>
      </c>
      <c r="U38" t="s">
        <v>485</v>
      </c>
      <c r="V38" t="s">
        <v>239</v>
      </c>
      <c r="W38" t="s">
        <v>486</v>
      </c>
      <c r="X38" t="s">
        <v>487</v>
      </c>
      <c r="Y38" t="s">
        <v>96</v>
      </c>
      <c r="Z38" t="s">
        <v>488</v>
      </c>
      <c r="AA38" t="s">
        <v>98</v>
      </c>
      <c r="AB38">
        <v>3</v>
      </c>
      <c r="AC38" t="s">
        <v>202</v>
      </c>
      <c r="AD38" t="s">
        <v>100</v>
      </c>
      <c r="AE38" s="1" t="s">
        <v>286</v>
      </c>
      <c r="AF38" t="s">
        <v>142</v>
      </c>
      <c r="AG38" t="s">
        <v>160</v>
      </c>
      <c r="AH38" t="s">
        <v>104</v>
      </c>
      <c r="AI38" t="s">
        <v>126</v>
      </c>
      <c r="AJ38" t="s">
        <v>126</v>
      </c>
      <c r="AK38" t="s">
        <v>105</v>
      </c>
      <c r="AL38" t="s">
        <v>129</v>
      </c>
      <c r="AM38" t="s">
        <v>106</v>
      </c>
      <c r="AN38" t="s">
        <v>106</v>
      </c>
      <c r="AO38" t="s">
        <v>105</v>
      </c>
      <c r="AP38" t="s">
        <v>106</v>
      </c>
      <c r="AQ38" t="s">
        <v>105</v>
      </c>
      <c r="AR38" t="s">
        <v>106</v>
      </c>
      <c r="AS38" t="s">
        <v>106</v>
      </c>
      <c r="AT38" t="s">
        <v>106</v>
      </c>
      <c r="AU38" t="s">
        <v>106</v>
      </c>
      <c r="AV38" t="s">
        <v>106</v>
      </c>
      <c r="AW38" t="s">
        <v>105</v>
      </c>
      <c r="AX38" t="s">
        <v>106</v>
      </c>
      <c r="AY38" t="s">
        <v>106</v>
      </c>
      <c r="AZ38" t="s">
        <v>106</v>
      </c>
      <c r="BA38" t="s">
        <v>106</v>
      </c>
      <c r="BB38" t="s">
        <v>106</v>
      </c>
      <c r="BC38" t="s">
        <v>129</v>
      </c>
      <c r="BD38" t="s">
        <v>106</v>
      </c>
      <c r="BE38" t="s">
        <v>106</v>
      </c>
      <c r="BF38" t="s">
        <v>106</v>
      </c>
      <c r="BG38" t="s">
        <v>106</v>
      </c>
      <c r="BH38" t="s">
        <v>106</v>
      </c>
      <c r="BI38" t="s">
        <v>127</v>
      </c>
      <c r="BJ38" t="s">
        <v>127</v>
      </c>
      <c r="BK38" t="s">
        <v>127</v>
      </c>
      <c r="BL38" t="s">
        <v>127</v>
      </c>
      <c r="BM38" t="s">
        <v>127</v>
      </c>
      <c r="BN38" t="s">
        <v>127</v>
      </c>
      <c r="BO38" t="s">
        <v>177</v>
      </c>
      <c r="BP38" t="s">
        <v>177</v>
      </c>
      <c r="BQ38" t="s">
        <v>128</v>
      </c>
      <c r="BR38" t="s">
        <v>107</v>
      </c>
      <c r="BS38" t="s">
        <v>177</v>
      </c>
      <c r="BT38" t="s">
        <v>177</v>
      </c>
      <c r="BU38" t="s">
        <v>105</v>
      </c>
      <c r="BV38" t="s">
        <v>105</v>
      </c>
      <c r="BW38" t="s">
        <v>105</v>
      </c>
      <c r="BX38" t="s">
        <v>105</v>
      </c>
      <c r="BY38" t="s">
        <v>128</v>
      </c>
      <c r="BZ38" t="s">
        <v>128</v>
      </c>
      <c r="CA38" s="2">
        <v>45775</v>
      </c>
    </row>
    <row r="39" spans="1:79" hidden="1" x14ac:dyDescent="0.25">
      <c r="A39">
        <v>38</v>
      </c>
      <c r="B39" s="3">
        <v>45776.526990740742</v>
      </c>
      <c r="C39" s="3">
        <v>45776.539687500001</v>
      </c>
      <c r="D39" t="s">
        <v>79</v>
      </c>
      <c r="F39" t="s">
        <v>80</v>
      </c>
      <c r="G39" t="s">
        <v>489</v>
      </c>
      <c r="H39" s="1" t="s">
        <v>490</v>
      </c>
      <c r="I39" t="s">
        <v>491</v>
      </c>
      <c r="J39" t="s">
        <v>489</v>
      </c>
      <c r="K39" t="s">
        <v>492</v>
      </c>
      <c r="L39" t="s">
        <v>493</v>
      </c>
      <c r="M39" s="1" t="s">
        <v>261</v>
      </c>
      <c r="N39" t="s">
        <v>494</v>
      </c>
      <c r="O39" t="s">
        <v>495</v>
      </c>
      <c r="P39" t="s">
        <v>137</v>
      </c>
      <c r="Q39" t="s">
        <v>91</v>
      </c>
      <c r="R39" t="s">
        <v>92</v>
      </c>
      <c r="S39" t="s">
        <v>120</v>
      </c>
      <c r="T39" t="s">
        <v>120</v>
      </c>
      <c r="U39" t="s">
        <v>96</v>
      </c>
      <c r="V39" t="s">
        <v>96</v>
      </c>
      <c r="W39" t="s">
        <v>96</v>
      </c>
      <c r="X39" t="s">
        <v>96</v>
      </c>
      <c r="Y39" t="s">
        <v>96</v>
      </c>
      <c r="Z39" t="s">
        <v>496</v>
      </c>
      <c r="AA39" t="s">
        <v>139</v>
      </c>
      <c r="AB39">
        <v>5</v>
      </c>
      <c r="AC39" s="1" t="s">
        <v>497</v>
      </c>
      <c r="AD39" t="s">
        <v>100</v>
      </c>
      <c r="AE39" s="1" t="s">
        <v>498</v>
      </c>
      <c r="AF39" t="s">
        <v>212</v>
      </c>
      <c r="AG39" t="s">
        <v>103</v>
      </c>
      <c r="AH39" t="s">
        <v>104</v>
      </c>
      <c r="AI39" t="s">
        <v>104</v>
      </c>
      <c r="AJ39" t="s">
        <v>104</v>
      </c>
      <c r="AK39" t="s">
        <v>105</v>
      </c>
      <c r="AL39" t="s">
        <v>105</v>
      </c>
      <c r="AM39" t="s">
        <v>105</v>
      </c>
      <c r="AN39" t="s">
        <v>105</v>
      </c>
      <c r="AO39" t="s">
        <v>105</v>
      </c>
      <c r="AP39" t="s">
        <v>105</v>
      </c>
      <c r="AQ39" t="s">
        <v>105</v>
      </c>
      <c r="AR39" t="s">
        <v>105</v>
      </c>
      <c r="AS39" t="s">
        <v>105</v>
      </c>
      <c r="AT39" t="s">
        <v>105</v>
      </c>
      <c r="AU39" t="s">
        <v>105</v>
      </c>
      <c r="AV39" t="s">
        <v>105</v>
      </c>
      <c r="AW39" t="s">
        <v>105</v>
      </c>
      <c r="AX39" t="s">
        <v>105</v>
      </c>
      <c r="AY39" t="s">
        <v>105</v>
      </c>
      <c r="AZ39" t="s">
        <v>105</v>
      </c>
      <c r="BA39" t="s">
        <v>105</v>
      </c>
      <c r="BB39" t="s">
        <v>105</v>
      </c>
      <c r="BC39" t="s">
        <v>105</v>
      </c>
      <c r="BD39" t="s">
        <v>105</v>
      </c>
      <c r="BE39" t="s">
        <v>105</v>
      </c>
      <c r="BF39" t="s">
        <v>105</v>
      </c>
      <c r="BG39" t="s">
        <v>105</v>
      </c>
      <c r="BH39" t="s">
        <v>105</v>
      </c>
      <c r="BI39" t="s">
        <v>105</v>
      </c>
      <c r="BJ39" t="s">
        <v>105</v>
      </c>
      <c r="BK39" t="s">
        <v>105</v>
      </c>
      <c r="BL39" t="s">
        <v>105</v>
      </c>
      <c r="BM39" t="s">
        <v>105</v>
      </c>
      <c r="BN39" t="s">
        <v>105</v>
      </c>
      <c r="BO39" t="s">
        <v>105</v>
      </c>
      <c r="BP39" t="s">
        <v>105</v>
      </c>
      <c r="BQ39" t="s">
        <v>105</v>
      </c>
      <c r="BR39" t="s">
        <v>105</v>
      </c>
      <c r="BS39" t="s">
        <v>105</v>
      </c>
      <c r="BT39" t="s">
        <v>105</v>
      </c>
      <c r="BU39" t="s">
        <v>105</v>
      </c>
      <c r="BV39" t="s">
        <v>105</v>
      </c>
      <c r="BW39" t="s">
        <v>105</v>
      </c>
      <c r="BX39" t="s">
        <v>105</v>
      </c>
      <c r="BY39" t="s">
        <v>105</v>
      </c>
      <c r="BZ39" t="s">
        <v>105</v>
      </c>
      <c r="CA39" s="2">
        <v>45776</v>
      </c>
    </row>
    <row r="40" spans="1:79" hidden="1" x14ac:dyDescent="0.25">
      <c r="A40">
        <v>39</v>
      </c>
      <c r="B40" s="3">
        <v>45776.394768518519</v>
      </c>
      <c r="C40" s="3">
        <v>45777.467662037037</v>
      </c>
      <c r="D40" t="s">
        <v>79</v>
      </c>
      <c r="F40" t="s">
        <v>80</v>
      </c>
      <c r="G40" t="s">
        <v>499</v>
      </c>
      <c r="H40" s="1" t="s">
        <v>500</v>
      </c>
      <c r="I40" t="s">
        <v>501</v>
      </c>
      <c r="J40" t="s">
        <v>502</v>
      </c>
      <c r="K40" t="s">
        <v>503</v>
      </c>
      <c r="L40" t="s">
        <v>504</v>
      </c>
      <c r="M40" s="1" t="s">
        <v>505</v>
      </c>
      <c r="N40" t="s">
        <v>442</v>
      </c>
      <c r="O40" t="s">
        <v>506</v>
      </c>
      <c r="P40" t="s">
        <v>90</v>
      </c>
      <c r="Q40" t="s">
        <v>118</v>
      </c>
      <c r="R40" t="s">
        <v>119</v>
      </c>
      <c r="S40" t="s">
        <v>80</v>
      </c>
      <c r="T40" t="s">
        <v>120</v>
      </c>
      <c r="U40" t="s">
        <v>507</v>
      </c>
      <c r="V40" t="s">
        <v>508</v>
      </c>
      <c r="W40" t="s">
        <v>265</v>
      </c>
      <c r="X40" t="s">
        <v>96</v>
      </c>
      <c r="Y40" t="s">
        <v>509</v>
      </c>
      <c r="Z40" t="s">
        <v>174</v>
      </c>
      <c r="AA40" t="s">
        <v>98</v>
      </c>
      <c r="AB40">
        <v>3</v>
      </c>
      <c r="AC40" t="s">
        <v>3</v>
      </c>
      <c r="AD40" t="s">
        <v>100</v>
      </c>
      <c r="AE40" s="1" t="s">
        <v>336</v>
      </c>
      <c r="AF40" t="s">
        <v>142</v>
      </c>
      <c r="AG40" t="s">
        <v>103</v>
      </c>
      <c r="AH40" t="s">
        <v>104</v>
      </c>
      <c r="AI40" t="s">
        <v>126</v>
      </c>
      <c r="AJ40" t="s">
        <v>126</v>
      </c>
      <c r="AK40" t="s">
        <v>105</v>
      </c>
      <c r="AL40" t="s">
        <v>105</v>
      </c>
      <c r="AM40" t="s">
        <v>105</v>
      </c>
      <c r="AN40" t="s">
        <v>105</v>
      </c>
      <c r="AO40" t="s">
        <v>106</v>
      </c>
      <c r="AP40" t="s">
        <v>105</v>
      </c>
      <c r="AQ40" t="s">
        <v>106</v>
      </c>
      <c r="AR40" t="s">
        <v>105</v>
      </c>
      <c r="AS40" t="s">
        <v>106</v>
      </c>
      <c r="AT40" t="s">
        <v>106</v>
      </c>
      <c r="AU40" t="s">
        <v>106</v>
      </c>
      <c r="AV40" t="s">
        <v>106</v>
      </c>
      <c r="AW40" t="s">
        <v>106</v>
      </c>
      <c r="AX40" t="s">
        <v>105</v>
      </c>
      <c r="AY40" t="s">
        <v>106</v>
      </c>
      <c r="AZ40" t="s">
        <v>106</v>
      </c>
      <c r="BA40" t="s">
        <v>106</v>
      </c>
      <c r="BB40" t="s">
        <v>106</v>
      </c>
      <c r="BC40" t="s">
        <v>129</v>
      </c>
      <c r="BD40" t="s">
        <v>105</v>
      </c>
      <c r="BE40" t="s">
        <v>129</v>
      </c>
      <c r="BF40" t="s">
        <v>129</v>
      </c>
      <c r="BG40" t="s">
        <v>105</v>
      </c>
      <c r="BH40" t="s">
        <v>105</v>
      </c>
      <c r="BI40" t="s">
        <v>105</v>
      </c>
      <c r="BJ40" t="s">
        <v>105</v>
      </c>
      <c r="BK40" t="s">
        <v>105</v>
      </c>
      <c r="BL40" t="s">
        <v>105</v>
      </c>
      <c r="BM40" t="s">
        <v>105</v>
      </c>
      <c r="BN40" t="s">
        <v>105</v>
      </c>
      <c r="BO40" t="s">
        <v>129</v>
      </c>
      <c r="BP40" t="s">
        <v>105</v>
      </c>
      <c r="BQ40" t="s">
        <v>105</v>
      </c>
      <c r="BR40" t="s">
        <v>129</v>
      </c>
      <c r="BS40" t="s">
        <v>128</v>
      </c>
      <c r="BT40" t="s">
        <v>128</v>
      </c>
      <c r="BU40" t="s">
        <v>129</v>
      </c>
      <c r="BV40" t="s">
        <v>105</v>
      </c>
      <c r="BW40" t="s">
        <v>129</v>
      </c>
      <c r="BX40" t="s">
        <v>105</v>
      </c>
      <c r="BY40" t="s">
        <v>129</v>
      </c>
      <c r="BZ40" t="s">
        <v>129</v>
      </c>
      <c r="CA40" s="2">
        <v>45776</v>
      </c>
    </row>
    <row r="41" spans="1:79" hidden="1" x14ac:dyDescent="0.25">
      <c r="A41">
        <v>40</v>
      </c>
      <c r="B41" s="3">
        <v>45777.515821759262</v>
      </c>
      <c r="C41" s="3">
        <v>45777.536493055559</v>
      </c>
      <c r="D41" t="s">
        <v>79</v>
      </c>
      <c r="F41" t="s">
        <v>80</v>
      </c>
      <c r="G41" t="s">
        <v>510</v>
      </c>
      <c r="H41" s="1" t="s">
        <v>511</v>
      </c>
      <c r="I41" t="s">
        <v>512</v>
      </c>
      <c r="J41" t="s">
        <v>513</v>
      </c>
      <c r="K41" t="s">
        <v>514</v>
      </c>
      <c r="L41" t="s">
        <v>515</v>
      </c>
      <c r="M41" s="1" t="s">
        <v>516</v>
      </c>
      <c r="N41" t="s">
        <v>517</v>
      </c>
      <c r="O41" t="s">
        <v>518</v>
      </c>
      <c r="P41" t="s">
        <v>137</v>
      </c>
      <c r="Q41" t="s">
        <v>118</v>
      </c>
      <c r="R41" t="s">
        <v>119</v>
      </c>
      <c r="S41" t="s">
        <v>80</v>
      </c>
      <c r="T41" t="s">
        <v>80</v>
      </c>
      <c r="U41" t="s">
        <v>519</v>
      </c>
      <c r="V41" t="s">
        <v>520</v>
      </c>
      <c r="W41" t="s">
        <v>521</v>
      </c>
      <c r="X41" t="s">
        <v>522</v>
      </c>
      <c r="Y41" t="s">
        <v>96</v>
      </c>
      <c r="Z41" t="s">
        <v>523</v>
      </c>
      <c r="AA41" t="s">
        <v>98</v>
      </c>
      <c r="AB41">
        <v>2021</v>
      </c>
      <c r="AC41" t="s">
        <v>524</v>
      </c>
      <c r="AD41" t="s">
        <v>100</v>
      </c>
      <c r="AE41" t="s">
        <v>525</v>
      </c>
      <c r="AF41" t="s">
        <v>102</v>
      </c>
      <c r="AG41" t="s">
        <v>103</v>
      </c>
      <c r="AH41" t="s">
        <v>104</v>
      </c>
      <c r="AI41" t="s">
        <v>104</v>
      </c>
      <c r="AJ41" t="s">
        <v>126</v>
      </c>
      <c r="AK41" t="s">
        <v>107</v>
      </c>
      <c r="AL41" t="s">
        <v>107</v>
      </c>
      <c r="AM41" t="s">
        <v>107</v>
      </c>
      <c r="AN41" t="s">
        <v>107</v>
      </c>
      <c r="AO41" t="s">
        <v>107</v>
      </c>
      <c r="AP41" t="s">
        <v>107</v>
      </c>
      <c r="AQ41" t="s">
        <v>105</v>
      </c>
      <c r="AR41" t="s">
        <v>107</v>
      </c>
      <c r="AS41" t="s">
        <v>107</v>
      </c>
      <c r="AT41" t="s">
        <v>106</v>
      </c>
      <c r="AU41" t="s">
        <v>106</v>
      </c>
      <c r="AV41" t="s">
        <v>106</v>
      </c>
      <c r="AW41" t="s">
        <v>107</v>
      </c>
      <c r="AX41" t="s">
        <v>107</v>
      </c>
      <c r="AY41" t="s">
        <v>106</v>
      </c>
      <c r="AZ41" t="s">
        <v>107</v>
      </c>
      <c r="BA41" t="s">
        <v>106</v>
      </c>
      <c r="BB41" t="s">
        <v>107</v>
      </c>
      <c r="BC41" t="s">
        <v>107</v>
      </c>
      <c r="BD41" t="s">
        <v>107</v>
      </c>
      <c r="BE41" t="s">
        <v>107</v>
      </c>
      <c r="BF41" t="s">
        <v>107</v>
      </c>
      <c r="BG41" t="s">
        <v>107</v>
      </c>
      <c r="BH41" t="s">
        <v>107</v>
      </c>
      <c r="BI41" t="s">
        <v>107</v>
      </c>
      <c r="BJ41" t="s">
        <v>107</v>
      </c>
      <c r="BK41" t="s">
        <v>107</v>
      </c>
      <c r="BL41" t="s">
        <v>127</v>
      </c>
      <c r="BM41" t="s">
        <v>107</v>
      </c>
      <c r="BN41" t="s">
        <v>107</v>
      </c>
      <c r="BO41" t="s">
        <v>177</v>
      </c>
      <c r="BP41" t="s">
        <v>105</v>
      </c>
      <c r="BQ41" t="s">
        <v>107</v>
      </c>
      <c r="BR41" t="s">
        <v>177</v>
      </c>
      <c r="BS41" t="s">
        <v>107</v>
      </c>
      <c r="BT41" t="s">
        <v>107</v>
      </c>
      <c r="BU41" t="s">
        <v>107</v>
      </c>
      <c r="BV41" t="s">
        <v>107</v>
      </c>
      <c r="BW41" t="s">
        <v>107</v>
      </c>
      <c r="BX41" t="s">
        <v>128</v>
      </c>
      <c r="BY41" t="s">
        <v>128</v>
      </c>
      <c r="BZ41" t="s">
        <v>128</v>
      </c>
      <c r="CA41" s="2">
        <v>45777</v>
      </c>
    </row>
    <row r="42" spans="1:79" hidden="1" x14ac:dyDescent="0.25">
      <c r="A42">
        <v>41</v>
      </c>
      <c r="B42" s="3">
        <v>45779.663078703699</v>
      </c>
      <c r="C42" s="3">
        <v>45779.681539351797</v>
      </c>
      <c r="D42" s="4" t="s">
        <v>526</v>
      </c>
      <c r="E42" s="4"/>
      <c r="F42" s="4" t="s">
        <v>80</v>
      </c>
      <c r="G42" s="4" t="s">
        <v>527</v>
      </c>
      <c r="H42" s="5" t="s">
        <v>528</v>
      </c>
      <c r="I42" s="4" t="s">
        <v>529</v>
      </c>
      <c r="J42" s="4" t="s">
        <v>527</v>
      </c>
      <c r="K42" s="4" t="s">
        <v>530</v>
      </c>
      <c r="L42" s="4" t="s">
        <v>531</v>
      </c>
      <c r="M42" s="5" t="s">
        <v>532</v>
      </c>
      <c r="N42" s="4" t="s">
        <v>533</v>
      </c>
      <c r="O42" s="4" t="s">
        <v>534</v>
      </c>
      <c r="P42" s="4" t="s">
        <v>90</v>
      </c>
      <c r="Q42" s="4" t="s">
        <v>118</v>
      </c>
      <c r="R42" s="4" t="s">
        <v>92</v>
      </c>
      <c r="S42" s="4" t="s">
        <v>80</v>
      </c>
      <c r="T42" s="4" t="s">
        <v>80</v>
      </c>
      <c r="U42" s="4" t="s">
        <v>535</v>
      </c>
      <c r="V42" s="4" t="s">
        <v>536</v>
      </c>
      <c r="W42" s="4" t="s">
        <v>537</v>
      </c>
      <c r="X42" s="4" t="s">
        <v>538</v>
      </c>
      <c r="Y42" s="4" t="s">
        <v>149</v>
      </c>
      <c r="Z42" s="4" t="s">
        <v>313</v>
      </c>
      <c r="AA42" s="4" t="s">
        <v>539</v>
      </c>
      <c r="AB42">
        <v>15</v>
      </c>
      <c r="AC42" s="4" t="s">
        <v>540</v>
      </c>
      <c r="AD42" s="4" t="s">
        <v>100</v>
      </c>
      <c r="AE42" s="5" t="s">
        <v>541</v>
      </c>
      <c r="AF42" s="4" t="s">
        <v>159</v>
      </c>
      <c r="AG42" s="4" t="s">
        <v>103</v>
      </c>
      <c r="AH42" s="4" t="s">
        <v>104</v>
      </c>
      <c r="AI42" s="4" t="s">
        <v>104</v>
      </c>
      <c r="AJ42" s="4" t="s">
        <v>104</v>
      </c>
      <c r="AK42" s="4" t="s">
        <v>107</v>
      </c>
      <c r="AL42" s="4" t="s">
        <v>107</v>
      </c>
      <c r="AM42" s="4" t="s">
        <v>105</v>
      </c>
      <c r="AN42" s="4" t="s">
        <v>105</v>
      </c>
      <c r="AO42" s="4" t="s">
        <v>105</v>
      </c>
      <c r="AP42" s="4" t="s">
        <v>106</v>
      </c>
      <c r="AQ42" s="4" t="s">
        <v>105</v>
      </c>
      <c r="AR42" s="4" t="s">
        <v>105</v>
      </c>
      <c r="AS42" s="4" t="s">
        <v>105</v>
      </c>
      <c r="AT42" s="4" t="s">
        <v>105</v>
      </c>
      <c r="AU42" s="4" t="s">
        <v>106</v>
      </c>
      <c r="AV42" s="4" t="s">
        <v>106</v>
      </c>
      <c r="AW42" s="4" t="s">
        <v>105</v>
      </c>
      <c r="AX42" s="4" t="s">
        <v>105</v>
      </c>
      <c r="AY42" s="4" t="s">
        <v>106</v>
      </c>
      <c r="AZ42" s="4" t="s">
        <v>105</v>
      </c>
      <c r="BA42" s="4" t="s">
        <v>106</v>
      </c>
      <c r="BB42" s="4" t="s">
        <v>105</v>
      </c>
      <c r="BC42" s="4" t="s">
        <v>107</v>
      </c>
      <c r="BD42" s="4" t="s">
        <v>107</v>
      </c>
      <c r="BE42" s="4" t="s">
        <v>107</v>
      </c>
      <c r="BF42" s="4" t="s">
        <v>106</v>
      </c>
      <c r="BG42" s="4" t="s">
        <v>106</v>
      </c>
      <c r="BH42" s="4" t="s">
        <v>105</v>
      </c>
      <c r="BI42" s="4" t="s">
        <v>105</v>
      </c>
      <c r="BJ42" s="4" t="s">
        <v>107</v>
      </c>
      <c r="BK42" s="4" t="s">
        <v>105</v>
      </c>
      <c r="BL42" s="4" t="s">
        <v>105</v>
      </c>
      <c r="BM42" s="4" t="s">
        <v>127</v>
      </c>
      <c r="BN42" s="4" t="s">
        <v>105</v>
      </c>
      <c r="BO42" s="4" t="s">
        <v>129</v>
      </c>
      <c r="BP42" s="4" t="s">
        <v>105</v>
      </c>
      <c r="BQ42" s="4" t="s">
        <v>129</v>
      </c>
      <c r="BR42" s="4" t="s">
        <v>105</v>
      </c>
      <c r="BS42" s="4" t="s">
        <v>129</v>
      </c>
      <c r="BT42" s="4" t="s">
        <v>128</v>
      </c>
      <c r="BU42" s="4" t="s">
        <v>105</v>
      </c>
      <c r="BV42" s="4" t="s">
        <v>128</v>
      </c>
      <c r="BW42" s="4" t="s">
        <v>129</v>
      </c>
      <c r="BX42" s="4" t="s">
        <v>105</v>
      </c>
      <c r="BY42" s="4" t="s">
        <v>105</v>
      </c>
      <c r="BZ42" s="4" t="s">
        <v>105</v>
      </c>
      <c r="CA42" s="2">
        <v>45779</v>
      </c>
    </row>
    <row r="43" spans="1:79" hidden="1" x14ac:dyDescent="0.25">
      <c r="A43">
        <v>42</v>
      </c>
      <c r="B43" s="3">
        <v>45780.368993055599</v>
      </c>
      <c r="C43" s="3">
        <v>45780.390254629601</v>
      </c>
      <c r="D43" s="4" t="s">
        <v>526</v>
      </c>
      <c r="E43" s="4"/>
      <c r="F43" s="4" t="s">
        <v>80</v>
      </c>
      <c r="G43" s="4" t="s">
        <v>542</v>
      </c>
      <c r="H43" s="5" t="s">
        <v>543</v>
      </c>
      <c r="I43" s="4" t="s">
        <v>544</v>
      </c>
      <c r="J43" s="4" t="s">
        <v>545</v>
      </c>
      <c r="K43" s="4" t="s">
        <v>546</v>
      </c>
      <c r="L43" s="4" t="s">
        <v>547</v>
      </c>
      <c r="M43" s="5" t="s">
        <v>548</v>
      </c>
      <c r="N43" s="4" t="s">
        <v>262</v>
      </c>
      <c r="O43" s="4" t="s">
        <v>549</v>
      </c>
      <c r="P43" s="4" t="s">
        <v>117</v>
      </c>
      <c r="Q43" s="4" t="s">
        <v>118</v>
      </c>
      <c r="R43" s="4" t="s">
        <v>92</v>
      </c>
      <c r="S43" s="4" t="s">
        <v>80</v>
      </c>
      <c r="T43" s="4" t="s">
        <v>80</v>
      </c>
      <c r="U43" s="4" t="s">
        <v>550</v>
      </c>
      <c r="V43" s="4" t="s">
        <v>551</v>
      </c>
      <c r="W43" s="4" t="s">
        <v>552</v>
      </c>
      <c r="X43" s="4" t="s">
        <v>149</v>
      </c>
      <c r="Y43" s="4" t="s">
        <v>553</v>
      </c>
      <c r="Z43" s="4" t="s">
        <v>97</v>
      </c>
      <c r="AA43" s="4" t="s">
        <v>539</v>
      </c>
      <c r="AB43">
        <v>10</v>
      </c>
      <c r="AC43" s="4" t="s">
        <v>3</v>
      </c>
      <c r="AD43" s="4" t="s">
        <v>100</v>
      </c>
      <c r="AE43" s="5" t="s">
        <v>554</v>
      </c>
      <c r="AF43" s="4" t="s">
        <v>159</v>
      </c>
      <c r="AG43" s="4" t="s">
        <v>103</v>
      </c>
      <c r="AH43" s="4" t="s">
        <v>104</v>
      </c>
      <c r="AI43" s="4" t="s">
        <v>104</v>
      </c>
      <c r="AJ43" s="4" t="s">
        <v>104</v>
      </c>
      <c r="AK43" s="4" t="s">
        <v>105</v>
      </c>
      <c r="AL43" s="4" t="s">
        <v>105</v>
      </c>
      <c r="AM43" s="4" t="s">
        <v>105</v>
      </c>
      <c r="AN43" s="4" t="s">
        <v>105</v>
      </c>
      <c r="AO43" s="4" t="s">
        <v>105</v>
      </c>
      <c r="AP43" s="4" t="s">
        <v>105</v>
      </c>
      <c r="AQ43" s="4" t="s">
        <v>105</v>
      </c>
      <c r="AR43" s="4" t="s">
        <v>105</v>
      </c>
      <c r="AS43" s="4" t="s">
        <v>106</v>
      </c>
      <c r="AT43" s="4" t="s">
        <v>129</v>
      </c>
      <c r="AU43" s="4" t="s">
        <v>106</v>
      </c>
      <c r="AV43" s="4" t="s">
        <v>106</v>
      </c>
      <c r="AW43" s="4" t="s">
        <v>106</v>
      </c>
      <c r="AX43" s="4" t="s">
        <v>105</v>
      </c>
      <c r="AY43" s="4" t="s">
        <v>105</v>
      </c>
      <c r="AZ43" s="4" t="s">
        <v>105</v>
      </c>
      <c r="BA43" s="4" t="s">
        <v>105</v>
      </c>
      <c r="BB43" s="4" t="s">
        <v>105</v>
      </c>
      <c r="BC43" s="4" t="s">
        <v>105</v>
      </c>
      <c r="BD43" s="4" t="s">
        <v>129</v>
      </c>
      <c r="BE43" s="4" t="s">
        <v>105</v>
      </c>
      <c r="BF43" s="4" t="s">
        <v>105</v>
      </c>
      <c r="BG43" s="4" t="s">
        <v>129</v>
      </c>
      <c r="BH43" s="4" t="s">
        <v>105</v>
      </c>
      <c r="BI43" s="4" t="s">
        <v>105</v>
      </c>
      <c r="BJ43" s="4" t="s">
        <v>105</v>
      </c>
      <c r="BK43" s="4" t="s">
        <v>105</v>
      </c>
      <c r="BL43" s="4" t="s">
        <v>105</v>
      </c>
      <c r="BM43" s="4" t="s">
        <v>105</v>
      </c>
      <c r="BN43" s="4" t="s">
        <v>105</v>
      </c>
      <c r="BO43" s="4" t="s">
        <v>129</v>
      </c>
      <c r="BP43" s="4" t="s">
        <v>105</v>
      </c>
      <c r="BQ43" s="4" t="s">
        <v>105</v>
      </c>
      <c r="BR43" s="4" t="s">
        <v>128</v>
      </c>
      <c r="BS43" s="4" t="s">
        <v>129</v>
      </c>
      <c r="BT43" s="4" t="s">
        <v>105</v>
      </c>
      <c r="BU43" s="4" t="s">
        <v>105</v>
      </c>
      <c r="BV43" s="4" t="s">
        <v>105</v>
      </c>
      <c r="BW43" s="4" t="s">
        <v>105</v>
      </c>
      <c r="BX43" s="4" t="s">
        <v>177</v>
      </c>
      <c r="BY43" s="4" t="s">
        <v>177</v>
      </c>
      <c r="BZ43" s="4" t="s">
        <v>177</v>
      </c>
      <c r="CA43" s="2">
        <v>45780</v>
      </c>
    </row>
    <row r="44" spans="1:79" hidden="1" x14ac:dyDescent="0.25">
      <c r="A44">
        <v>43</v>
      </c>
      <c r="B44" s="3">
        <v>45781.5391087963</v>
      </c>
      <c r="C44" s="3">
        <v>45781.546863425901</v>
      </c>
      <c r="D44" s="4" t="s">
        <v>526</v>
      </c>
      <c r="E44" s="4"/>
      <c r="F44" s="4" t="s">
        <v>80</v>
      </c>
      <c r="G44" s="4" t="s">
        <v>555</v>
      </c>
      <c r="H44" s="5" t="s">
        <v>556</v>
      </c>
      <c r="I44" s="4" t="s">
        <v>557</v>
      </c>
      <c r="J44" s="4" t="s">
        <v>558</v>
      </c>
      <c r="K44" s="4" t="s">
        <v>559</v>
      </c>
      <c r="L44" s="4" t="s">
        <v>560</v>
      </c>
      <c r="M44" s="5" t="s">
        <v>561</v>
      </c>
      <c r="N44" s="4" t="s">
        <v>562</v>
      </c>
      <c r="O44" s="4" t="s">
        <v>210</v>
      </c>
      <c r="P44" s="4" t="s">
        <v>296</v>
      </c>
      <c r="Q44" s="4" t="s">
        <v>91</v>
      </c>
      <c r="R44" s="4" t="s">
        <v>119</v>
      </c>
      <c r="S44" s="4" t="s">
        <v>80</v>
      </c>
      <c r="T44" s="4" t="s">
        <v>80</v>
      </c>
      <c r="U44" s="4" t="s">
        <v>563</v>
      </c>
      <c r="V44" s="4" t="s">
        <v>564</v>
      </c>
      <c r="W44" s="4" t="s">
        <v>565</v>
      </c>
      <c r="X44" s="4" t="s">
        <v>566</v>
      </c>
      <c r="Y44" s="4" t="s">
        <v>567</v>
      </c>
      <c r="Z44" s="4" t="s">
        <v>97</v>
      </c>
      <c r="AA44" s="4" t="s">
        <v>539</v>
      </c>
      <c r="AB44">
        <v>10</v>
      </c>
      <c r="AC44" s="4" t="s">
        <v>99</v>
      </c>
      <c r="AD44" s="4" t="s">
        <v>100</v>
      </c>
      <c r="AE44" s="4" t="s">
        <v>568</v>
      </c>
      <c r="AF44" s="4" t="s">
        <v>191</v>
      </c>
      <c r="AG44" s="4" t="s">
        <v>160</v>
      </c>
      <c r="AH44" s="4" t="s">
        <v>104</v>
      </c>
      <c r="AI44" s="4" t="s">
        <v>104</v>
      </c>
      <c r="AJ44" s="4" t="s">
        <v>104</v>
      </c>
      <c r="AK44" s="4" t="s">
        <v>107</v>
      </c>
      <c r="AL44" s="4" t="s">
        <v>107</v>
      </c>
      <c r="AM44" s="4" t="s">
        <v>107</v>
      </c>
      <c r="AN44" s="4" t="s">
        <v>107</v>
      </c>
      <c r="AO44" s="4" t="s">
        <v>107</v>
      </c>
      <c r="AP44" s="4" t="s">
        <v>107</v>
      </c>
      <c r="AQ44" s="4" t="s">
        <v>107</v>
      </c>
      <c r="AR44" s="4" t="s">
        <v>107</v>
      </c>
      <c r="AS44" s="4" t="s">
        <v>107</v>
      </c>
      <c r="AT44" s="4" t="s">
        <v>107</v>
      </c>
      <c r="AU44" s="4" t="s">
        <v>107</v>
      </c>
      <c r="AV44" s="4" t="s">
        <v>107</v>
      </c>
      <c r="AW44" s="4" t="s">
        <v>107</v>
      </c>
      <c r="AX44" s="4" t="s">
        <v>107</v>
      </c>
      <c r="AY44" s="4" t="s">
        <v>107</v>
      </c>
      <c r="AZ44" s="4" t="s">
        <v>107</v>
      </c>
      <c r="BA44" s="4" t="s">
        <v>107</v>
      </c>
      <c r="BB44" s="4" t="s">
        <v>107</v>
      </c>
      <c r="BC44" s="4" t="s">
        <v>105</v>
      </c>
      <c r="BD44" s="4" t="s">
        <v>107</v>
      </c>
      <c r="BE44" s="4" t="s">
        <v>106</v>
      </c>
      <c r="BF44" s="4" t="s">
        <v>105</v>
      </c>
      <c r="BG44" s="4" t="s">
        <v>105</v>
      </c>
      <c r="BH44" s="4" t="s">
        <v>107</v>
      </c>
      <c r="BI44" s="4" t="s">
        <v>107</v>
      </c>
      <c r="BJ44" s="4" t="s">
        <v>107</v>
      </c>
      <c r="BK44" s="4" t="s">
        <v>107</v>
      </c>
      <c r="BL44" s="4" t="s">
        <v>107</v>
      </c>
      <c r="BM44" s="4" t="s">
        <v>107</v>
      </c>
      <c r="BN44" s="4" t="s">
        <v>107</v>
      </c>
      <c r="BO44" s="4" t="s">
        <v>129</v>
      </c>
      <c r="BP44" s="4" t="s">
        <v>129</v>
      </c>
      <c r="BQ44" s="4" t="s">
        <v>105</v>
      </c>
      <c r="BR44" s="4" t="s">
        <v>129</v>
      </c>
      <c r="BS44" s="4" t="s">
        <v>105</v>
      </c>
      <c r="BT44" s="4" t="s">
        <v>105</v>
      </c>
      <c r="BU44" s="4" t="s">
        <v>128</v>
      </c>
      <c r="BV44" s="4" t="s">
        <v>105</v>
      </c>
      <c r="BW44" s="4" t="s">
        <v>105</v>
      </c>
      <c r="BX44" s="4" t="s">
        <v>128</v>
      </c>
      <c r="BY44" s="4" t="s">
        <v>128</v>
      </c>
      <c r="BZ44" s="4" t="s">
        <v>105</v>
      </c>
      <c r="CA44" s="2">
        <v>45780</v>
      </c>
    </row>
    <row r="45" spans="1:79" hidden="1" x14ac:dyDescent="0.25">
      <c r="A45">
        <v>44</v>
      </c>
      <c r="B45" s="3">
        <v>45781.6972453704</v>
      </c>
      <c r="C45" s="3">
        <v>45781.703518518501</v>
      </c>
      <c r="D45" s="4" t="s">
        <v>526</v>
      </c>
      <c r="E45" s="4"/>
      <c r="F45" s="4" t="s">
        <v>80</v>
      </c>
      <c r="G45" s="4" t="s">
        <v>569</v>
      </c>
      <c r="H45" s="5" t="s">
        <v>543</v>
      </c>
      <c r="I45" s="4" t="s">
        <v>570</v>
      </c>
      <c r="J45" s="4" t="s">
        <v>571</v>
      </c>
      <c r="K45" s="4" t="s">
        <v>572</v>
      </c>
      <c r="L45" s="4" t="s">
        <v>573</v>
      </c>
      <c r="M45" s="5" t="s">
        <v>574</v>
      </c>
      <c r="N45" s="4" t="s">
        <v>575</v>
      </c>
      <c r="O45" s="4" t="s">
        <v>576</v>
      </c>
      <c r="P45" s="4" t="s">
        <v>296</v>
      </c>
      <c r="Q45" s="4" t="s">
        <v>91</v>
      </c>
      <c r="R45" s="4" t="s">
        <v>92</v>
      </c>
      <c r="S45" s="4" t="s">
        <v>80</v>
      </c>
      <c r="T45" s="4" t="s">
        <v>120</v>
      </c>
      <c r="U45" s="4" t="s">
        <v>149</v>
      </c>
      <c r="V45" s="4" t="s">
        <v>577</v>
      </c>
      <c r="W45" s="4" t="s">
        <v>578</v>
      </c>
      <c r="X45" s="4" t="s">
        <v>566</v>
      </c>
      <c r="Y45" s="4" t="s">
        <v>579</v>
      </c>
      <c r="Z45" s="4" t="s">
        <v>313</v>
      </c>
      <c r="AA45" s="4" t="s">
        <v>580</v>
      </c>
      <c r="AB45">
        <v>2</v>
      </c>
      <c r="AC45" s="4" t="s">
        <v>266</v>
      </c>
      <c r="AD45" s="4" t="s">
        <v>100</v>
      </c>
      <c r="AE45" s="4" t="s">
        <v>581</v>
      </c>
      <c r="AF45" s="4" t="s">
        <v>102</v>
      </c>
      <c r="AG45" s="4" t="s">
        <v>160</v>
      </c>
      <c r="AH45" s="4" t="s">
        <v>104</v>
      </c>
      <c r="AI45" s="4" t="s">
        <v>104</v>
      </c>
      <c r="AJ45" s="4" t="s">
        <v>104</v>
      </c>
      <c r="AK45" s="4" t="s">
        <v>105</v>
      </c>
      <c r="AL45" s="4" t="s">
        <v>105</v>
      </c>
      <c r="AM45" s="4" t="s">
        <v>105</v>
      </c>
      <c r="AN45" s="4" t="s">
        <v>105</v>
      </c>
      <c r="AO45" s="4" t="s">
        <v>105</v>
      </c>
      <c r="AP45" s="4" t="s">
        <v>105</v>
      </c>
      <c r="AQ45" s="4" t="s">
        <v>105</v>
      </c>
      <c r="AR45" s="4" t="s">
        <v>105</v>
      </c>
      <c r="AS45" s="4" t="s">
        <v>105</v>
      </c>
      <c r="AT45" s="4" t="s">
        <v>106</v>
      </c>
      <c r="AU45" s="4" t="s">
        <v>106</v>
      </c>
      <c r="AV45" s="4" t="s">
        <v>106</v>
      </c>
      <c r="AW45" s="4" t="s">
        <v>106</v>
      </c>
      <c r="AX45" s="4" t="s">
        <v>106</v>
      </c>
      <c r="AY45" s="4" t="s">
        <v>106</v>
      </c>
      <c r="AZ45" s="4" t="s">
        <v>106</v>
      </c>
      <c r="BA45" s="4" t="s">
        <v>106</v>
      </c>
      <c r="BB45" s="4" t="s">
        <v>106</v>
      </c>
      <c r="BC45" s="4" t="s">
        <v>106</v>
      </c>
      <c r="BD45" s="4" t="s">
        <v>106</v>
      </c>
      <c r="BE45" s="4" t="s">
        <v>106</v>
      </c>
      <c r="BF45" s="4" t="s">
        <v>106</v>
      </c>
      <c r="BG45" s="4" t="s">
        <v>106</v>
      </c>
      <c r="BH45" s="4" t="s">
        <v>106</v>
      </c>
      <c r="BI45" s="4" t="s">
        <v>127</v>
      </c>
      <c r="BJ45" s="4" t="s">
        <v>127</v>
      </c>
      <c r="BK45" s="4" t="s">
        <v>127</v>
      </c>
      <c r="BL45" s="4" t="s">
        <v>127</v>
      </c>
      <c r="BM45" s="4" t="s">
        <v>127</v>
      </c>
      <c r="BN45" s="4" t="s">
        <v>127</v>
      </c>
      <c r="BO45" s="4" t="s">
        <v>128</v>
      </c>
      <c r="BP45" s="4" t="s">
        <v>128</v>
      </c>
      <c r="BQ45" s="4" t="s">
        <v>128</v>
      </c>
      <c r="BR45" s="4" t="s">
        <v>128</v>
      </c>
      <c r="BS45" s="4" t="s">
        <v>128</v>
      </c>
      <c r="BT45" s="4" t="s">
        <v>128</v>
      </c>
      <c r="BU45" s="4" t="s">
        <v>128</v>
      </c>
      <c r="BV45" s="4" t="s">
        <v>128</v>
      </c>
      <c r="BW45" s="4" t="s">
        <v>128</v>
      </c>
      <c r="BX45" s="4" t="s">
        <v>128</v>
      </c>
      <c r="BY45" s="4" t="s">
        <v>128</v>
      </c>
      <c r="BZ45" s="4" t="s">
        <v>128</v>
      </c>
      <c r="CA45" s="2">
        <v>45781</v>
      </c>
    </row>
    <row r="46" spans="1:79" hidden="1" x14ac:dyDescent="0.25">
      <c r="A46">
        <v>45</v>
      </c>
      <c r="B46" s="3">
        <v>45781.699282407397</v>
      </c>
      <c r="C46" s="3">
        <v>45781.708217592597</v>
      </c>
      <c r="D46" s="4" t="s">
        <v>526</v>
      </c>
      <c r="E46" s="4"/>
      <c r="F46" s="4" t="s">
        <v>80</v>
      </c>
      <c r="G46" s="4" t="s">
        <v>582</v>
      </c>
      <c r="H46" s="5" t="s">
        <v>543</v>
      </c>
      <c r="I46" s="4" t="s">
        <v>583</v>
      </c>
      <c r="J46" s="4" t="s">
        <v>584</v>
      </c>
      <c r="K46" s="4" t="s">
        <v>585</v>
      </c>
      <c r="L46" s="4" t="s">
        <v>586</v>
      </c>
      <c r="M46" s="5" t="s">
        <v>587</v>
      </c>
      <c r="N46" s="4" t="s">
        <v>588</v>
      </c>
      <c r="O46" s="4" t="s">
        <v>589</v>
      </c>
      <c r="P46" s="4" t="s">
        <v>117</v>
      </c>
      <c r="Q46" s="4" t="s">
        <v>118</v>
      </c>
      <c r="R46" s="4" t="s">
        <v>92</v>
      </c>
      <c r="S46" s="4" t="s">
        <v>80</v>
      </c>
      <c r="T46" s="4" t="s">
        <v>80</v>
      </c>
      <c r="U46" s="4" t="s">
        <v>590</v>
      </c>
      <c r="V46" s="4" t="s">
        <v>149</v>
      </c>
      <c r="W46" s="4" t="s">
        <v>565</v>
      </c>
      <c r="X46" s="4" t="s">
        <v>566</v>
      </c>
      <c r="Y46" s="4" t="s">
        <v>149</v>
      </c>
      <c r="Z46" s="4" t="s">
        <v>157</v>
      </c>
      <c r="AA46" s="4" t="s">
        <v>539</v>
      </c>
      <c r="AB46">
        <v>20</v>
      </c>
      <c r="AC46" s="4" t="s">
        <v>3</v>
      </c>
      <c r="AD46" s="4" t="s">
        <v>123</v>
      </c>
      <c r="AE46" s="5" t="s">
        <v>591</v>
      </c>
      <c r="AF46" s="4" t="s">
        <v>102</v>
      </c>
      <c r="AG46" s="4" t="s">
        <v>103</v>
      </c>
      <c r="AH46" s="4" t="s">
        <v>104</v>
      </c>
      <c r="AI46" s="4" t="s">
        <v>104</v>
      </c>
      <c r="AJ46" s="4" t="s">
        <v>104</v>
      </c>
      <c r="AK46" s="4" t="s">
        <v>177</v>
      </c>
      <c r="AL46" s="4" t="s">
        <v>105</v>
      </c>
      <c r="AM46" s="4" t="s">
        <v>105</v>
      </c>
      <c r="AN46" s="4" t="s">
        <v>106</v>
      </c>
      <c r="AO46" s="4" t="s">
        <v>105</v>
      </c>
      <c r="AP46" s="4" t="s">
        <v>106</v>
      </c>
      <c r="AQ46" s="4" t="s">
        <v>105</v>
      </c>
      <c r="AR46" s="4" t="s">
        <v>105</v>
      </c>
      <c r="AS46" s="4" t="s">
        <v>105</v>
      </c>
      <c r="AT46" s="4" t="s">
        <v>105</v>
      </c>
      <c r="AU46" s="4" t="s">
        <v>106</v>
      </c>
      <c r="AV46" s="4" t="s">
        <v>106</v>
      </c>
      <c r="AW46" s="4" t="s">
        <v>105</v>
      </c>
      <c r="AX46" s="4" t="s">
        <v>105</v>
      </c>
      <c r="AY46" s="4" t="s">
        <v>105</v>
      </c>
      <c r="AZ46" s="4" t="s">
        <v>105</v>
      </c>
      <c r="BA46" s="4" t="s">
        <v>105</v>
      </c>
      <c r="BB46" s="4" t="s">
        <v>105</v>
      </c>
      <c r="BC46" s="4" t="s">
        <v>105</v>
      </c>
      <c r="BD46" s="4" t="s">
        <v>105</v>
      </c>
      <c r="BE46" s="4" t="s">
        <v>106</v>
      </c>
      <c r="BF46" s="4" t="s">
        <v>106</v>
      </c>
      <c r="BG46" s="4" t="s">
        <v>105</v>
      </c>
      <c r="BH46" s="4" t="s">
        <v>106</v>
      </c>
      <c r="BI46" s="4" t="s">
        <v>105</v>
      </c>
      <c r="BJ46" s="4" t="s">
        <v>127</v>
      </c>
      <c r="BK46" s="4" t="s">
        <v>127</v>
      </c>
      <c r="BL46" s="4" t="s">
        <v>127</v>
      </c>
      <c r="BM46" s="4" t="s">
        <v>127</v>
      </c>
      <c r="BN46" s="4" t="s">
        <v>127</v>
      </c>
      <c r="BO46" s="4" t="s">
        <v>128</v>
      </c>
      <c r="BP46" s="4" t="s">
        <v>105</v>
      </c>
      <c r="BQ46" s="4" t="s">
        <v>105</v>
      </c>
      <c r="BR46" s="4" t="s">
        <v>177</v>
      </c>
      <c r="BS46" s="4" t="s">
        <v>128</v>
      </c>
      <c r="BT46" s="4" t="s">
        <v>129</v>
      </c>
      <c r="BU46" s="4" t="s">
        <v>105</v>
      </c>
      <c r="BV46" s="4" t="s">
        <v>105</v>
      </c>
      <c r="BW46" s="4" t="s">
        <v>105</v>
      </c>
      <c r="BX46" s="4" t="s">
        <v>128</v>
      </c>
      <c r="BY46" s="4" t="s">
        <v>128</v>
      </c>
      <c r="BZ46" s="4" t="s">
        <v>129</v>
      </c>
      <c r="CA46" s="2">
        <v>45781</v>
      </c>
    </row>
    <row r="47" spans="1:79" hidden="1" x14ac:dyDescent="0.25">
      <c r="A47">
        <v>46</v>
      </c>
      <c r="B47" s="3">
        <v>45781.711504629602</v>
      </c>
      <c r="C47" s="3">
        <v>45781.719409722202</v>
      </c>
      <c r="D47" s="4" t="s">
        <v>526</v>
      </c>
      <c r="E47" s="4"/>
      <c r="F47" s="4" t="s">
        <v>80</v>
      </c>
      <c r="G47" s="4" t="s">
        <v>582</v>
      </c>
      <c r="H47" s="5" t="s">
        <v>543</v>
      </c>
      <c r="I47" s="4" t="s">
        <v>592</v>
      </c>
      <c r="J47" s="4" t="s">
        <v>593</v>
      </c>
      <c r="K47" s="4" t="s">
        <v>594</v>
      </c>
      <c r="L47" s="4" t="s">
        <v>595</v>
      </c>
      <c r="M47" s="5" t="s">
        <v>293</v>
      </c>
      <c r="N47" s="4" t="s">
        <v>147</v>
      </c>
      <c r="O47" s="4" t="s">
        <v>596</v>
      </c>
      <c r="P47" s="4" t="s">
        <v>137</v>
      </c>
      <c r="Q47" s="4" t="s">
        <v>91</v>
      </c>
      <c r="R47" s="4" t="s">
        <v>92</v>
      </c>
      <c r="S47" s="4" t="s">
        <v>80</v>
      </c>
      <c r="T47" s="4" t="s">
        <v>80</v>
      </c>
      <c r="U47" s="4" t="s">
        <v>597</v>
      </c>
      <c r="V47" s="4" t="s">
        <v>598</v>
      </c>
      <c r="W47" s="4" t="s">
        <v>565</v>
      </c>
      <c r="X47" s="4" t="s">
        <v>599</v>
      </c>
      <c r="Y47" s="4" t="s">
        <v>553</v>
      </c>
      <c r="Z47" s="4" t="s">
        <v>157</v>
      </c>
      <c r="AA47" s="4" t="s">
        <v>539</v>
      </c>
      <c r="AB47">
        <v>6</v>
      </c>
      <c r="AC47" s="4" t="s">
        <v>335</v>
      </c>
      <c r="AD47" s="4" t="s">
        <v>100</v>
      </c>
      <c r="AE47" s="5" t="s">
        <v>600</v>
      </c>
      <c r="AF47" s="4" t="s">
        <v>102</v>
      </c>
      <c r="AG47" s="4" t="s">
        <v>160</v>
      </c>
      <c r="AH47" s="4" t="s">
        <v>104</v>
      </c>
      <c r="AI47" s="4" t="s">
        <v>104</v>
      </c>
      <c r="AJ47" s="4" t="s">
        <v>104</v>
      </c>
      <c r="AK47" s="4" t="s">
        <v>107</v>
      </c>
      <c r="AL47" s="4" t="s">
        <v>107</v>
      </c>
      <c r="AM47" s="4" t="s">
        <v>107</v>
      </c>
      <c r="AN47" s="4" t="s">
        <v>107</v>
      </c>
      <c r="AO47" s="4" t="s">
        <v>107</v>
      </c>
      <c r="AP47" s="4" t="s">
        <v>107</v>
      </c>
      <c r="AQ47" s="4" t="s">
        <v>107</v>
      </c>
      <c r="AR47" s="4" t="s">
        <v>107</v>
      </c>
      <c r="AS47" s="4" t="s">
        <v>107</v>
      </c>
      <c r="AT47" s="4" t="s">
        <v>107</v>
      </c>
      <c r="AU47" s="4" t="s">
        <v>107</v>
      </c>
      <c r="AV47" s="4" t="s">
        <v>107</v>
      </c>
      <c r="AW47" s="4" t="s">
        <v>107</v>
      </c>
      <c r="AX47" s="4" t="s">
        <v>107</v>
      </c>
      <c r="AY47" s="4" t="s">
        <v>107</v>
      </c>
      <c r="AZ47" s="4" t="s">
        <v>107</v>
      </c>
      <c r="BA47" s="4" t="s">
        <v>107</v>
      </c>
      <c r="BB47" s="4" t="s">
        <v>107</v>
      </c>
      <c r="BC47" s="4" t="s">
        <v>107</v>
      </c>
      <c r="BD47" s="4" t="s">
        <v>107</v>
      </c>
      <c r="BE47" s="4" t="s">
        <v>107</v>
      </c>
      <c r="BF47" s="4" t="s">
        <v>107</v>
      </c>
      <c r="BG47" s="4" t="s">
        <v>107</v>
      </c>
      <c r="BH47" s="4" t="s">
        <v>107</v>
      </c>
      <c r="BI47" s="4" t="s">
        <v>107</v>
      </c>
      <c r="BJ47" s="4" t="s">
        <v>107</v>
      </c>
      <c r="BK47" s="4" t="s">
        <v>107</v>
      </c>
      <c r="BL47" s="4" t="s">
        <v>107</v>
      </c>
      <c r="BM47" s="4" t="s">
        <v>107</v>
      </c>
      <c r="BN47" s="4" t="s">
        <v>107</v>
      </c>
      <c r="BO47" s="4" t="s">
        <v>107</v>
      </c>
      <c r="BP47" s="4" t="s">
        <v>107</v>
      </c>
      <c r="BQ47" s="4" t="s">
        <v>107</v>
      </c>
      <c r="BR47" s="4" t="s">
        <v>107</v>
      </c>
      <c r="BS47" s="4" t="s">
        <v>107</v>
      </c>
      <c r="BT47" s="4" t="s">
        <v>107</v>
      </c>
      <c r="BU47" s="4" t="s">
        <v>107</v>
      </c>
      <c r="BV47" s="4" t="s">
        <v>107</v>
      </c>
      <c r="BW47" s="4" t="s">
        <v>107</v>
      </c>
      <c r="BX47" s="4" t="s">
        <v>107</v>
      </c>
      <c r="BY47" s="4" t="s">
        <v>107</v>
      </c>
      <c r="BZ47" s="4" t="s">
        <v>107</v>
      </c>
      <c r="CA47" s="2">
        <v>45781</v>
      </c>
    </row>
    <row r="48" spans="1:79" hidden="1" x14ac:dyDescent="0.25">
      <c r="A48">
        <v>47</v>
      </c>
      <c r="B48" s="3">
        <v>45781.773738425902</v>
      </c>
      <c r="C48" s="3">
        <v>45781.7825578704</v>
      </c>
      <c r="D48" s="4" t="s">
        <v>526</v>
      </c>
      <c r="E48" s="4"/>
      <c r="F48" s="4" t="s">
        <v>80</v>
      </c>
      <c r="G48" s="4" t="s">
        <v>569</v>
      </c>
      <c r="H48" s="5" t="s">
        <v>543</v>
      </c>
      <c r="I48" s="4" t="s">
        <v>601</v>
      </c>
      <c r="J48" s="4" t="s">
        <v>602</v>
      </c>
      <c r="K48" s="4" t="s">
        <v>603</v>
      </c>
      <c r="L48" s="4" t="s">
        <v>604</v>
      </c>
      <c r="M48" s="5" t="s">
        <v>358</v>
      </c>
      <c r="N48" s="4" t="s">
        <v>185</v>
      </c>
      <c r="O48" s="4" t="s">
        <v>605</v>
      </c>
      <c r="P48" s="4" t="s">
        <v>137</v>
      </c>
      <c r="Q48" s="4" t="s">
        <v>118</v>
      </c>
      <c r="R48" s="4" t="s">
        <v>119</v>
      </c>
      <c r="S48" s="4" t="s">
        <v>120</v>
      </c>
      <c r="T48" s="4" t="s">
        <v>120</v>
      </c>
      <c r="U48" s="4" t="s">
        <v>149</v>
      </c>
      <c r="V48" s="4" t="s">
        <v>149</v>
      </c>
      <c r="W48" s="4" t="s">
        <v>149</v>
      </c>
      <c r="X48" s="4" t="s">
        <v>149</v>
      </c>
      <c r="Y48" s="4" t="s">
        <v>149</v>
      </c>
      <c r="Z48" s="4" t="s">
        <v>313</v>
      </c>
      <c r="AA48" s="4" t="s">
        <v>580</v>
      </c>
      <c r="AB48">
        <v>0</v>
      </c>
      <c r="AC48" s="4" t="s">
        <v>266</v>
      </c>
      <c r="AD48" s="4" t="s">
        <v>123</v>
      </c>
      <c r="AE48" s="5" t="s">
        <v>124</v>
      </c>
      <c r="AF48" s="4" t="s">
        <v>125</v>
      </c>
      <c r="AG48" s="4" t="s">
        <v>103</v>
      </c>
      <c r="AH48" s="4" t="s">
        <v>126</v>
      </c>
      <c r="AI48" s="4" t="s">
        <v>126</v>
      </c>
      <c r="AJ48" s="4" t="s">
        <v>126</v>
      </c>
      <c r="AK48" s="4" t="s">
        <v>177</v>
      </c>
      <c r="AL48" s="4" t="s">
        <v>177</v>
      </c>
      <c r="AM48" s="4" t="s">
        <v>177</v>
      </c>
      <c r="AN48" s="4" t="s">
        <v>106</v>
      </c>
      <c r="AO48" s="4" t="s">
        <v>106</v>
      </c>
      <c r="AP48" s="4" t="s">
        <v>106</v>
      </c>
      <c r="AQ48" s="4" t="s">
        <v>106</v>
      </c>
      <c r="AR48" s="4" t="s">
        <v>106</v>
      </c>
      <c r="AS48" s="4" t="s">
        <v>106</v>
      </c>
      <c r="AT48" s="4" t="s">
        <v>106</v>
      </c>
      <c r="AU48" s="4" t="s">
        <v>106</v>
      </c>
      <c r="AV48" s="4" t="s">
        <v>106</v>
      </c>
      <c r="AW48" s="4" t="s">
        <v>106</v>
      </c>
      <c r="AX48" s="4" t="s">
        <v>106</v>
      </c>
      <c r="AY48" s="4" t="s">
        <v>106</v>
      </c>
      <c r="AZ48" s="4" t="s">
        <v>106</v>
      </c>
      <c r="BA48" s="4" t="s">
        <v>106</v>
      </c>
      <c r="BB48" s="4" t="s">
        <v>106</v>
      </c>
      <c r="BC48" s="4" t="s">
        <v>106</v>
      </c>
      <c r="BD48" s="4" t="s">
        <v>106</v>
      </c>
      <c r="BE48" s="4" t="s">
        <v>106</v>
      </c>
      <c r="BF48" s="4" t="s">
        <v>106</v>
      </c>
      <c r="BG48" s="4" t="s">
        <v>106</v>
      </c>
      <c r="BH48" s="4" t="s">
        <v>106</v>
      </c>
      <c r="BI48" s="4" t="s">
        <v>127</v>
      </c>
      <c r="BJ48" s="4" t="s">
        <v>127</v>
      </c>
      <c r="BK48" s="4" t="s">
        <v>127</v>
      </c>
      <c r="BL48" s="4" t="s">
        <v>127</v>
      </c>
      <c r="BM48" s="4" t="s">
        <v>127</v>
      </c>
      <c r="BN48" s="4" t="s">
        <v>127</v>
      </c>
      <c r="BO48" s="4" t="s">
        <v>128</v>
      </c>
      <c r="BP48" s="4" t="s">
        <v>128</v>
      </c>
      <c r="BQ48" s="4" t="s">
        <v>128</v>
      </c>
      <c r="BR48" s="4" t="s">
        <v>128</v>
      </c>
      <c r="BS48" s="4" t="s">
        <v>128</v>
      </c>
      <c r="BT48" s="4" t="s">
        <v>128</v>
      </c>
      <c r="BU48" s="4" t="s">
        <v>128</v>
      </c>
      <c r="BV48" s="4" t="s">
        <v>128</v>
      </c>
      <c r="BW48" s="4" t="s">
        <v>128</v>
      </c>
      <c r="BX48" s="4" t="s">
        <v>128</v>
      </c>
      <c r="BY48" s="4" t="s">
        <v>128</v>
      </c>
      <c r="BZ48" s="4" t="s">
        <v>128</v>
      </c>
      <c r="CA48" s="2">
        <v>45781</v>
      </c>
    </row>
    <row r="49" spans="1:79" hidden="1" x14ac:dyDescent="0.25">
      <c r="A49">
        <v>48</v>
      </c>
      <c r="B49" s="3">
        <v>45781.784502314797</v>
      </c>
      <c r="C49" s="3">
        <v>45781.800416666701</v>
      </c>
      <c r="D49" s="4" t="s">
        <v>526</v>
      </c>
      <c r="E49" s="4"/>
      <c r="F49" s="4" t="s">
        <v>80</v>
      </c>
      <c r="G49" s="4" t="s">
        <v>606</v>
      </c>
      <c r="H49" s="5" t="s">
        <v>607</v>
      </c>
      <c r="I49" s="4" t="s">
        <v>608</v>
      </c>
      <c r="J49" s="4" t="s">
        <v>609</v>
      </c>
      <c r="K49" s="4" t="s">
        <v>610</v>
      </c>
      <c r="L49" s="4" t="s">
        <v>611</v>
      </c>
      <c r="M49" s="5" t="s">
        <v>612</v>
      </c>
      <c r="N49" s="4" t="s">
        <v>588</v>
      </c>
      <c r="O49" s="4" t="s">
        <v>613</v>
      </c>
      <c r="P49" s="4" t="s">
        <v>90</v>
      </c>
      <c r="Q49" s="4" t="s">
        <v>118</v>
      </c>
      <c r="R49" s="4" t="s">
        <v>119</v>
      </c>
      <c r="S49" s="4" t="s">
        <v>80</v>
      </c>
      <c r="T49" s="4" t="s">
        <v>80</v>
      </c>
      <c r="U49" s="4" t="s">
        <v>614</v>
      </c>
      <c r="V49" s="4" t="s">
        <v>615</v>
      </c>
      <c r="W49" s="4" t="s">
        <v>537</v>
      </c>
      <c r="X49" s="4" t="s">
        <v>616</v>
      </c>
      <c r="Y49" s="4" t="s">
        <v>553</v>
      </c>
      <c r="Z49" s="4" t="s">
        <v>313</v>
      </c>
      <c r="AA49" s="4" t="s">
        <v>539</v>
      </c>
      <c r="AB49">
        <v>10</v>
      </c>
      <c r="AC49" s="4" t="s">
        <v>3</v>
      </c>
      <c r="AD49" s="4" t="s">
        <v>100</v>
      </c>
      <c r="AE49" s="4" t="s">
        <v>617</v>
      </c>
      <c r="AF49" s="4" t="s">
        <v>159</v>
      </c>
      <c r="AG49" s="4" t="s">
        <v>103</v>
      </c>
      <c r="AH49" s="4" t="s">
        <v>104</v>
      </c>
      <c r="AI49" s="4" t="s">
        <v>104</v>
      </c>
      <c r="AJ49" s="4" t="s">
        <v>104</v>
      </c>
      <c r="AK49" s="4" t="s">
        <v>107</v>
      </c>
      <c r="AL49" s="4" t="s">
        <v>107</v>
      </c>
      <c r="AM49" s="4" t="s">
        <v>107</v>
      </c>
      <c r="AN49" s="4" t="s">
        <v>107</v>
      </c>
      <c r="AO49" s="4" t="s">
        <v>107</v>
      </c>
      <c r="AP49" s="4" t="s">
        <v>107</v>
      </c>
      <c r="AQ49" s="4" t="s">
        <v>107</v>
      </c>
      <c r="AR49" s="4" t="s">
        <v>107</v>
      </c>
      <c r="AS49" s="4" t="s">
        <v>107</v>
      </c>
      <c r="AT49" s="4" t="s">
        <v>107</v>
      </c>
      <c r="AU49" s="4" t="s">
        <v>107</v>
      </c>
      <c r="AV49" s="4" t="s">
        <v>107</v>
      </c>
      <c r="AW49" s="4" t="s">
        <v>107</v>
      </c>
      <c r="AX49" s="4" t="s">
        <v>107</v>
      </c>
      <c r="AY49" s="4" t="s">
        <v>107</v>
      </c>
      <c r="AZ49" s="4" t="s">
        <v>107</v>
      </c>
      <c r="BA49" s="4" t="s">
        <v>107</v>
      </c>
      <c r="BB49" s="4" t="s">
        <v>107</v>
      </c>
      <c r="BC49" s="4" t="s">
        <v>105</v>
      </c>
      <c r="BD49" s="4" t="s">
        <v>107</v>
      </c>
      <c r="BE49" s="4" t="s">
        <v>107</v>
      </c>
      <c r="BF49" s="4" t="s">
        <v>106</v>
      </c>
      <c r="BG49" s="4" t="s">
        <v>107</v>
      </c>
      <c r="BH49" s="4" t="s">
        <v>107</v>
      </c>
      <c r="BI49" s="4" t="s">
        <v>105</v>
      </c>
      <c r="BJ49" s="4" t="s">
        <v>107</v>
      </c>
      <c r="BK49" s="4" t="s">
        <v>107</v>
      </c>
      <c r="BL49" s="4" t="s">
        <v>107</v>
      </c>
      <c r="BM49" s="4" t="s">
        <v>107</v>
      </c>
      <c r="BN49" s="4" t="s">
        <v>107</v>
      </c>
      <c r="BO49" s="4" t="s">
        <v>129</v>
      </c>
      <c r="BP49" s="4" t="s">
        <v>105</v>
      </c>
      <c r="BQ49" s="4" t="s">
        <v>107</v>
      </c>
      <c r="BR49" s="4" t="s">
        <v>129</v>
      </c>
      <c r="BS49" s="4" t="s">
        <v>105</v>
      </c>
      <c r="BT49" s="4" t="s">
        <v>129</v>
      </c>
      <c r="BU49" s="4" t="s">
        <v>105</v>
      </c>
      <c r="BV49" s="4" t="s">
        <v>107</v>
      </c>
      <c r="BW49" s="4" t="s">
        <v>105</v>
      </c>
      <c r="BX49" s="4" t="s">
        <v>107</v>
      </c>
      <c r="BY49" s="4" t="s">
        <v>105</v>
      </c>
      <c r="BZ49" s="4" t="s">
        <v>105</v>
      </c>
      <c r="CA49" s="2">
        <v>45781</v>
      </c>
    </row>
    <row r="50" spans="1:79" hidden="1" x14ac:dyDescent="0.25">
      <c r="A50">
        <v>49</v>
      </c>
      <c r="B50" s="3">
        <v>45781.829189814802</v>
      </c>
      <c r="C50" s="3">
        <v>45781.834444444401</v>
      </c>
      <c r="D50" s="4" t="s">
        <v>526</v>
      </c>
      <c r="E50" s="4"/>
      <c r="F50" s="4" t="s">
        <v>80</v>
      </c>
      <c r="G50" s="4" t="s">
        <v>618</v>
      </c>
      <c r="H50" s="5" t="s">
        <v>543</v>
      </c>
      <c r="I50" s="4" t="s">
        <v>583</v>
      </c>
      <c r="J50" s="4" t="s">
        <v>619</v>
      </c>
      <c r="K50" s="4" t="s">
        <v>620</v>
      </c>
      <c r="L50" s="4" t="s">
        <v>621</v>
      </c>
      <c r="M50" s="5" t="s">
        <v>622</v>
      </c>
      <c r="N50" s="4" t="s">
        <v>623</v>
      </c>
      <c r="O50" s="4" t="s">
        <v>624</v>
      </c>
      <c r="P50" s="4" t="s">
        <v>117</v>
      </c>
      <c r="Q50" s="4" t="s">
        <v>118</v>
      </c>
      <c r="R50" s="4" t="s">
        <v>92</v>
      </c>
      <c r="S50" s="4" t="s">
        <v>80</v>
      </c>
      <c r="T50" s="4" t="s">
        <v>80</v>
      </c>
      <c r="U50" s="4" t="s">
        <v>625</v>
      </c>
      <c r="V50" s="4" t="s">
        <v>626</v>
      </c>
      <c r="W50" s="4" t="s">
        <v>578</v>
      </c>
      <c r="X50" s="4" t="s">
        <v>599</v>
      </c>
      <c r="Y50" s="4" t="s">
        <v>553</v>
      </c>
      <c r="Z50" s="4" t="s">
        <v>313</v>
      </c>
      <c r="AA50" s="4" t="s">
        <v>580</v>
      </c>
      <c r="AB50">
        <v>20</v>
      </c>
      <c r="AC50" s="4" t="s">
        <v>3</v>
      </c>
      <c r="AD50" s="4" t="s">
        <v>123</v>
      </c>
      <c r="AE50" s="4" t="s">
        <v>627</v>
      </c>
      <c r="AF50" s="4" t="s">
        <v>159</v>
      </c>
      <c r="AG50" s="4" t="s">
        <v>103</v>
      </c>
      <c r="AH50" s="4" t="s">
        <v>104</v>
      </c>
      <c r="AI50" s="4" t="s">
        <v>104</v>
      </c>
      <c r="AJ50" s="4" t="s">
        <v>104</v>
      </c>
      <c r="AK50" s="4" t="s">
        <v>105</v>
      </c>
      <c r="AL50" s="4" t="s">
        <v>105</v>
      </c>
      <c r="AM50" s="4" t="s">
        <v>105</v>
      </c>
      <c r="AN50" s="4" t="s">
        <v>105</v>
      </c>
      <c r="AO50" s="4" t="s">
        <v>105</v>
      </c>
      <c r="AP50" s="4" t="s">
        <v>105</v>
      </c>
      <c r="AQ50" s="4" t="s">
        <v>105</v>
      </c>
      <c r="AR50" s="4" t="s">
        <v>105</v>
      </c>
      <c r="AS50" s="4" t="s">
        <v>105</v>
      </c>
      <c r="AT50" s="4" t="s">
        <v>105</v>
      </c>
      <c r="AU50" s="4" t="s">
        <v>105</v>
      </c>
      <c r="AV50" s="4" t="s">
        <v>105</v>
      </c>
      <c r="AW50" s="4" t="s">
        <v>105</v>
      </c>
      <c r="AX50" s="4" t="s">
        <v>105</v>
      </c>
      <c r="AY50" s="4" t="s">
        <v>105</v>
      </c>
      <c r="AZ50" s="4" t="s">
        <v>105</v>
      </c>
      <c r="BA50" s="4" t="s">
        <v>105</v>
      </c>
      <c r="BB50" s="4" t="s">
        <v>105</v>
      </c>
      <c r="BC50" s="4" t="s">
        <v>105</v>
      </c>
      <c r="BD50" s="4" t="s">
        <v>105</v>
      </c>
      <c r="BE50" s="4" t="s">
        <v>105</v>
      </c>
      <c r="BF50" s="4" t="s">
        <v>105</v>
      </c>
      <c r="BG50" s="4" t="s">
        <v>105</v>
      </c>
      <c r="BH50" s="4" t="s">
        <v>105</v>
      </c>
      <c r="BI50" s="4" t="s">
        <v>105</v>
      </c>
      <c r="BJ50" s="4" t="s">
        <v>105</v>
      </c>
      <c r="BK50" s="4" t="s">
        <v>105</v>
      </c>
      <c r="BL50" s="4" t="s">
        <v>105</v>
      </c>
      <c r="BM50" s="4" t="s">
        <v>105</v>
      </c>
      <c r="BN50" s="4" t="s">
        <v>105</v>
      </c>
      <c r="BO50" s="4" t="s">
        <v>105</v>
      </c>
      <c r="BP50" s="4" t="s">
        <v>105</v>
      </c>
      <c r="BQ50" s="4" t="s">
        <v>105</v>
      </c>
      <c r="BR50" s="4" t="s">
        <v>105</v>
      </c>
      <c r="BS50" s="4" t="s">
        <v>105</v>
      </c>
      <c r="BT50" s="4" t="s">
        <v>105</v>
      </c>
      <c r="BU50" s="4" t="s">
        <v>105</v>
      </c>
      <c r="BV50" s="4" t="s">
        <v>105</v>
      </c>
      <c r="BW50" s="4" t="s">
        <v>105</v>
      </c>
      <c r="BX50" s="4" t="s">
        <v>105</v>
      </c>
      <c r="BY50" s="4" t="s">
        <v>105</v>
      </c>
      <c r="BZ50" s="4" t="s">
        <v>105</v>
      </c>
      <c r="CA50" s="2">
        <v>45781</v>
      </c>
    </row>
    <row r="51" spans="1:79" hidden="1" x14ac:dyDescent="0.25">
      <c r="A51">
        <v>50</v>
      </c>
      <c r="B51" s="3">
        <v>45781.845763888901</v>
      </c>
      <c r="C51" s="3">
        <v>45781.855011574102</v>
      </c>
      <c r="D51" s="4" t="s">
        <v>526</v>
      </c>
      <c r="E51" s="4"/>
      <c r="F51" s="4" t="s">
        <v>80</v>
      </c>
      <c r="G51" s="4" t="s">
        <v>569</v>
      </c>
      <c r="H51" s="5" t="s">
        <v>543</v>
      </c>
      <c r="I51" s="4" t="s">
        <v>608</v>
      </c>
      <c r="J51" s="4" t="s">
        <v>628</v>
      </c>
      <c r="K51" s="4" t="s">
        <v>629</v>
      </c>
      <c r="L51" s="4" t="s">
        <v>630</v>
      </c>
      <c r="M51" s="5" t="s">
        <v>631</v>
      </c>
      <c r="N51" s="4" t="s">
        <v>632</v>
      </c>
      <c r="O51" s="4" t="s">
        <v>633</v>
      </c>
      <c r="P51" s="4" t="s">
        <v>90</v>
      </c>
      <c r="Q51" s="4" t="s">
        <v>118</v>
      </c>
      <c r="R51" s="4" t="s">
        <v>119</v>
      </c>
      <c r="S51" s="4" t="s">
        <v>120</v>
      </c>
      <c r="T51" s="4" t="s">
        <v>120</v>
      </c>
      <c r="U51" s="4" t="s">
        <v>634</v>
      </c>
      <c r="V51" s="4" t="s">
        <v>149</v>
      </c>
      <c r="W51" s="4" t="s">
        <v>578</v>
      </c>
      <c r="X51" s="4" t="s">
        <v>149</v>
      </c>
      <c r="Y51" s="4" t="s">
        <v>149</v>
      </c>
      <c r="Z51" s="4" t="s">
        <v>313</v>
      </c>
      <c r="AA51" s="4" t="s">
        <v>580</v>
      </c>
      <c r="AB51">
        <v>5</v>
      </c>
      <c r="AC51" s="4" t="s">
        <v>3</v>
      </c>
      <c r="AD51" s="4" t="s">
        <v>123</v>
      </c>
      <c r="AE51" s="4" t="s">
        <v>635</v>
      </c>
      <c r="AF51" s="4" t="s">
        <v>102</v>
      </c>
      <c r="AG51" s="4" t="s">
        <v>103</v>
      </c>
      <c r="AH51" s="4" t="s">
        <v>126</v>
      </c>
      <c r="AI51" s="4" t="s">
        <v>126</v>
      </c>
      <c r="AJ51" s="4" t="s">
        <v>104</v>
      </c>
      <c r="AK51" s="4" t="s">
        <v>129</v>
      </c>
      <c r="AL51" s="4" t="s">
        <v>106</v>
      </c>
      <c r="AM51" s="4" t="s">
        <v>106</v>
      </c>
      <c r="AN51" s="4" t="s">
        <v>106</v>
      </c>
      <c r="AO51" s="4" t="s">
        <v>106</v>
      </c>
      <c r="AP51" s="4" t="s">
        <v>106</v>
      </c>
      <c r="AQ51" s="4" t="s">
        <v>106</v>
      </c>
      <c r="AR51" s="4" t="s">
        <v>106</v>
      </c>
      <c r="AS51" s="4" t="s">
        <v>106</v>
      </c>
      <c r="AT51" s="4" t="s">
        <v>106</v>
      </c>
      <c r="AU51" s="4" t="s">
        <v>106</v>
      </c>
      <c r="AV51" s="4" t="s">
        <v>106</v>
      </c>
      <c r="AW51" s="4" t="s">
        <v>106</v>
      </c>
      <c r="AX51" s="4" t="s">
        <v>106</v>
      </c>
      <c r="AY51" s="4" t="s">
        <v>106</v>
      </c>
      <c r="AZ51" s="4" t="s">
        <v>106</v>
      </c>
      <c r="BA51" s="4" t="s">
        <v>106</v>
      </c>
      <c r="BB51" s="4" t="s">
        <v>106</v>
      </c>
      <c r="BC51" s="4" t="s">
        <v>105</v>
      </c>
      <c r="BD51" s="4" t="s">
        <v>105</v>
      </c>
      <c r="BE51" s="4" t="s">
        <v>177</v>
      </c>
      <c r="BF51" s="4" t="s">
        <v>177</v>
      </c>
      <c r="BG51" s="4" t="s">
        <v>177</v>
      </c>
      <c r="BH51" s="4" t="s">
        <v>177</v>
      </c>
      <c r="BI51" s="4" t="s">
        <v>127</v>
      </c>
      <c r="BJ51" s="4" t="s">
        <v>127</v>
      </c>
      <c r="BK51" s="4" t="s">
        <v>127</v>
      </c>
      <c r="BL51" s="4" t="s">
        <v>127</v>
      </c>
      <c r="BM51" s="4" t="s">
        <v>127</v>
      </c>
      <c r="BN51" s="4" t="s">
        <v>127</v>
      </c>
      <c r="BO51" s="4" t="s">
        <v>105</v>
      </c>
      <c r="BP51" s="4" t="s">
        <v>105</v>
      </c>
      <c r="BQ51" s="4" t="s">
        <v>177</v>
      </c>
      <c r="BR51" s="4" t="s">
        <v>105</v>
      </c>
      <c r="BS51" s="4" t="s">
        <v>128</v>
      </c>
      <c r="BT51" s="4" t="s">
        <v>128</v>
      </c>
      <c r="BU51" s="4" t="s">
        <v>105</v>
      </c>
      <c r="BV51" s="4" t="s">
        <v>105</v>
      </c>
      <c r="BW51" s="4" t="s">
        <v>128</v>
      </c>
      <c r="BX51" s="4" t="s">
        <v>128</v>
      </c>
      <c r="BY51" s="4" t="s">
        <v>128</v>
      </c>
      <c r="BZ51" s="4" t="s">
        <v>128</v>
      </c>
      <c r="CA51" s="2">
        <v>45781</v>
      </c>
    </row>
    <row r="52" spans="1:79" hidden="1" x14ac:dyDescent="0.25">
      <c r="A52">
        <v>51</v>
      </c>
      <c r="B52" s="3">
        <v>45781.879027777803</v>
      </c>
      <c r="C52" s="3">
        <v>45781.890706018501</v>
      </c>
      <c r="D52" s="4" t="s">
        <v>526</v>
      </c>
      <c r="E52" s="4"/>
      <c r="F52" s="4" t="s">
        <v>80</v>
      </c>
      <c r="G52" s="4" t="s">
        <v>582</v>
      </c>
      <c r="H52" s="5" t="s">
        <v>543</v>
      </c>
      <c r="I52" s="4" t="s">
        <v>608</v>
      </c>
      <c r="J52" s="4" t="s">
        <v>636</v>
      </c>
      <c r="K52" s="4" t="s">
        <v>637</v>
      </c>
      <c r="L52" s="4" t="s">
        <v>638</v>
      </c>
      <c r="M52" s="5" t="s">
        <v>639</v>
      </c>
      <c r="N52" s="4" t="s">
        <v>640</v>
      </c>
      <c r="O52" s="4" t="s">
        <v>534</v>
      </c>
      <c r="P52" s="4" t="s">
        <v>117</v>
      </c>
      <c r="Q52" s="4" t="s">
        <v>118</v>
      </c>
      <c r="R52" s="4" t="s">
        <v>92</v>
      </c>
      <c r="S52" s="4" t="s">
        <v>80</v>
      </c>
      <c r="T52" s="4" t="s">
        <v>80</v>
      </c>
      <c r="U52" s="4" t="s">
        <v>641</v>
      </c>
      <c r="V52" s="4" t="s">
        <v>577</v>
      </c>
      <c r="W52" s="4" t="s">
        <v>642</v>
      </c>
      <c r="X52" s="4" t="s">
        <v>566</v>
      </c>
      <c r="Y52" s="4" t="s">
        <v>553</v>
      </c>
      <c r="Z52" s="4" t="s">
        <v>97</v>
      </c>
      <c r="AA52" s="4" t="s">
        <v>580</v>
      </c>
      <c r="AB52">
        <v>11</v>
      </c>
      <c r="AC52" s="4" t="s">
        <v>3</v>
      </c>
      <c r="AD52" s="4" t="s">
        <v>100</v>
      </c>
      <c r="AE52" s="5" t="s">
        <v>643</v>
      </c>
      <c r="AF52" s="4" t="s">
        <v>102</v>
      </c>
      <c r="AG52" s="4" t="s">
        <v>103</v>
      </c>
      <c r="AH52" s="4" t="s">
        <v>104</v>
      </c>
      <c r="AI52" s="4" t="s">
        <v>104</v>
      </c>
      <c r="AJ52" s="4" t="s">
        <v>104</v>
      </c>
      <c r="AK52" s="4" t="s">
        <v>105</v>
      </c>
      <c r="AL52" s="4" t="s">
        <v>105</v>
      </c>
      <c r="AM52" s="4" t="s">
        <v>105</v>
      </c>
      <c r="AN52" s="4" t="s">
        <v>107</v>
      </c>
      <c r="AO52" s="4" t="s">
        <v>105</v>
      </c>
      <c r="AP52" s="4" t="s">
        <v>107</v>
      </c>
      <c r="AQ52" s="4" t="s">
        <v>105</v>
      </c>
      <c r="AR52" s="4" t="s">
        <v>105</v>
      </c>
      <c r="AS52" s="4" t="s">
        <v>105</v>
      </c>
      <c r="AT52" s="4" t="s">
        <v>105</v>
      </c>
      <c r="AU52" s="4" t="s">
        <v>105</v>
      </c>
      <c r="AV52" s="4" t="s">
        <v>105</v>
      </c>
      <c r="AW52" s="4" t="s">
        <v>105</v>
      </c>
      <c r="AX52" s="4" t="s">
        <v>105</v>
      </c>
      <c r="AY52" s="4" t="s">
        <v>107</v>
      </c>
      <c r="AZ52" s="4" t="s">
        <v>105</v>
      </c>
      <c r="BA52" s="4" t="s">
        <v>105</v>
      </c>
      <c r="BB52" s="4" t="s">
        <v>105</v>
      </c>
      <c r="BC52" s="4" t="s">
        <v>105</v>
      </c>
      <c r="BD52" s="4" t="s">
        <v>105</v>
      </c>
      <c r="BE52" s="4" t="s">
        <v>105</v>
      </c>
      <c r="BF52" s="4" t="s">
        <v>106</v>
      </c>
      <c r="BG52" s="4" t="s">
        <v>105</v>
      </c>
      <c r="BH52" s="4" t="s">
        <v>106</v>
      </c>
      <c r="BI52" s="4" t="s">
        <v>105</v>
      </c>
      <c r="BJ52" s="4" t="s">
        <v>105</v>
      </c>
      <c r="BK52" s="4" t="s">
        <v>105</v>
      </c>
      <c r="BL52" s="4" t="s">
        <v>105</v>
      </c>
      <c r="BM52" s="4" t="s">
        <v>107</v>
      </c>
      <c r="BN52" s="4" t="s">
        <v>105</v>
      </c>
      <c r="BO52" s="4" t="s">
        <v>128</v>
      </c>
      <c r="BP52" s="4" t="s">
        <v>105</v>
      </c>
      <c r="BQ52" s="4" t="s">
        <v>128</v>
      </c>
      <c r="BR52" s="4" t="s">
        <v>105</v>
      </c>
      <c r="BS52" s="4" t="s">
        <v>105</v>
      </c>
      <c r="BT52" s="4" t="s">
        <v>105</v>
      </c>
      <c r="BU52" s="4" t="s">
        <v>105</v>
      </c>
      <c r="BV52" s="4" t="s">
        <v>105</v>
      </c>
      <c r="BW52" s="4" t="s">
        <v>105</v>
      </c>
      <c r="BX52" s="4" t="s">
        <v>105</v>
      </c>
      <c r="BY52" s="4" t="s">
        <v>128</v>
      </c>
      <c r="BZ52" s="4" t="s">
        <v>105</v>
      </c>
      <c r="CA52" s="2">
        <v>45781</v>
      </c>
    </row>
    <row r="53" spans="1:79" hidden="1" x14ac:dyDescent="0.25">
      <c r="A53">
        <v>52</v>
      </c>
      <c r="B53" s="3">
        <v>45781.921284722201</v>
      </c>
      <c r="C53" s="3">
        <v>45781.9305902778</v>
      </c>
      <c r="D53" s="4" t="s">
        <v>526</v>
      </c>
      <c r="E53" s="4"/>
      <c r="F53" s="4" t="s">
        <v>80</v>
      </c>
      <c r="G53" s="4" t="s">
        <v>582</v>
      </c>
      <c r="H53" s="5" t="s">
        <v>543</v>
      </c>
      <c r="I53" s="4" t="s">
        <v>529</v>
      </c>
      <c r="J53" s="4" t="s">
        <v>644</v>
      </c>
      <c r="K53" s="4" t="s">
        <v>645</v>
      </c>
      <c r="L53" s="4" t="s">
        <v>646</v>
      </c>
      <c r="M53" s="5" t="s">
        <v>647</v>
      </c>
      <c r="N53" s="4" t="s">
        <v>648</v>
      </c>
      <c r="O53" s="4" t="s">
        <v>605</v>
      </c>
      <c r="P53" s="4" t="s">
        <v>137</v>
      </c>
      <c r="Q53" s="4" t="s">
        <v>118</v>
      </c>
      <c r="R53" s="4" t="s">
        <v>119</v>
      </c>
      <c r="S53" s="4" t="s">
        <v>80</v>
      </c>
      <c r="T53" s="4" t="s">
        <v>80</v>
      </c>
      <c r="U53" s="4" t="s">
        <v>649</v>
      </c>
      <c r="V53" s="4" t="s">
        <v>650</v>
      </c>
      <c r="W53" s="4" t="s">
        <v>537</v>
      </c>
      <c r="X53" s="4" t="s">
        <v>651</v>
      </c>
      <c r="Y53" s="4" t="s">
        <v>149</v>
      </c>
      <c r="Z53" s="4" t="s">
        <v>313</v>
      </c>
      <c r="AA53" s="4" t="s">
        <v>539</v>
      </c>
      <c r="AB53">
        <v>20</v>
      </c>
      <c r="AC53" s="4" t="s">
        <v>3</v>
      </c>
      <c r="AD53" s="4" t="s">
        <v>100</v>
      </c>
      <c r="AE53" s="4" t="s">
        <v>652</v>
      </c>
      <c r="AF53" s="4" t="s">
        <v>159</v>
      </c>
      <c r="AG53" s="4" t="s">
        <v>103</v>
      </c>
      <c r="AH53" s="4" t="s">
        <v>104</v>
      </c>
      <c r="AI53" s="4" t="s">
        <v>104</v>
      </c>
      <c r="AJ53" s="4" t="s">
        <v>104</v>
      </c>
      <c r="AK53" s="4" t="s">
        <v>105</v>
      </c>
      <c r="AL53" s="4" t="s">
        <v>105</v>
      </c>
      <c r="AM53" s="4" t="s">
        <v>105</v>
      </c>
      <c r="AN53" s="4" t="s">
        <v>105</v>
      </c>
      <c r="AO53" s="4" t="s">
        <v>105</v>
      </c>
      <c r="AP53" s="4" t="s">
        <v>105</v>
      </c>
      <c r="AQ53" s="4" t="s">
        <v>105</v>
      </c>
      <c r="AR53" s="4" t="s">
        <v>105</v>
      </c>
      <c r="AS53" s="4" t="s">
        <v>105</v>
      </c>
      <c r="AT53" s="4" t="s">
        <v>105</v>
      </c>
      <c r="AU53" s="4" t="s">
        <v>105</v>
      </c>
      <c r="AV53" s="4" t="s">
        <v>105</v>
      </c>
      <c r="AW53" s="4" t="s">
        <v>105</v>
      </c>
      <c r="AX53" s="4" t="s">
        <v>105</v>
      </c>
      <c r="AY53" s="4" t="s">
        <v>105</v>
      </c>
      <c r="AZ53" s="4" t="s">
        <v>105</v>
      </c>
      <c r="BA53" s="4" t="s">
        <v>105</v>
      </c>
      <c r="BB53" s="4" t="s">
        <v>105</v>
      </c>
      <c r="BC53" s="4" t="s">
        <v>105</v>
      </c>
      <c r="BD53" s="4" t="s">
        <v>105</v>
      </c>
      <c r="BE53" s="4" t="s">
        <v>105</v>
      </c>
      <c r="BF53" s="4" t="s">
        <v>105</v>
      </c>
      <c r="BG53" s="4" t="s">
        <v>105</v>
      </c>
      <c r="BH53" s="4" t="s">
        <v>105</v>
      </c>
      <c r="BI53" s="4" t="s">
        <v>105</v>
      </c>
      <c r="BJ53" s="4" t="s">
        <v>105</v>
      </c>
      <c r="BK53" s="4" t="s">
        <v>105</v>
      </c>
      <c r="BL53" s="4" t="s">
        <v>105</v>
      </c>
      <c r="BM53" s="4" t="s">
        <v>105</v>
      </c>
      <c r="BN53" s="4" t="s">
        <v>105</v>
      </c>
      <c r="BO53" s="4" t="s">
        <v>128</v>
      </c>
      <c r="BP53" s="4" t="s">
        <v>128</v>
      </c>
      <c r="BQ53" s="4" t="s">
        <v>105</v>
      </c>
      <c r="BR53" s="4" t="s">
        <v>129</v>
      </c>
      <c r="BS53" s="4" t="s">
        <v>128</v>
      </c>
      <c r="BT53" s="4" t="s">
        <v>128</v>
      </c>
      <c r="BU53" s="4" t="s">
        <v>128</v>
      </c>
      <c r="BV53" s="4" t="s">
        <v>107</v>
      </c>
      <c r="BW53" s="4" t="s">
        <v>128</v>
      </c>
      <c r="BX53" s="4" t="s">
        <v>107</v>
      </c>
      <c r="BY53" s="4" t="s">
        <v>107</v>
      </c>
      <c r="BZ53" s="4" t="s">
        <v>129</v>
      </c>
      <c r="CA53" s="2">
        <v>45781</v>
      </c>
    </row>
    <row r="54" spans="1:79" hidden="1" x14ac:dyDescent="0.25">
      <c r="A54">
        <v>53</v>
      </c>
      <c r="B54" s="3">
        <v>45782.294872685197</v>
      </c>
      <c r="C54" s="3">
        <v>45782.298668981501</v>
      </c>
      <c r="D54" s="4" t="s">
        <v>526</v>
      </c>
      <c r="E54" s="4"/>
      <c r="F54" s="4" t="s">
        <v>80</v>
      </c>
      <c r="G54" s="4" t="s">
        <v>569</v>
      </c>
      <c r="H54" s="5" t="s">
        <v>543</v>
      </c>
      <c r="I54" s="4" t="s">
        <v>608</v>
      </c>
      <c r="J54" s="4" t="s">
        <v>653</v>
      </c>
      <c r="K54" s="4" t="s">
        <v>637</v>
      </c>
      <c r="L54" s="4" t="s">
        <v>654</v>
      </c>
      <c r="M54" s="5" t="s">
        <v>655</v>
      </c>
      <c r="N54" s="4" t="s">
        <v>588</v>
      </c>
      <c r="O54" s="4" t="s">
        <v>656</v>
      </c>
      <c r="P54" s="4" t="s">
        <v>90</v>
      </c>
      <c r="Q54" s="4" t="s">
        <v>91</v>
      </c>
      <c r="R54" s="4" t="s">
        <v>119</v>
      </c>
      <c r="S54" s="4" t="s">
        <v>80</v>
      </c>
      <c r="T54" s="4" t="s">
        <v>80</v>
      </c>
      <c r="U54" s="4" t="s">
        <v>657</v>
      </c>
      <c r="V54" s="4" t="s">
        <v>658</v>
      </c>
      <c r="W54" s="4" t="s">
        <v>659</v>
      </c>
      <c r="X54" s="4" t="s">
        <v>616</v>
      </c>
      <c r="Y54" s="4" t="s">
        <v>660</v>
      </c>
      <c r="Z54" s="4" t="s">
        <v>97</v>
      </c>
      <c r="AA54" s="4" t="s">
        <v>539</v>
      </c>
      <c r="AB54">
        <v>65</v>
      </c>
      <c r="AC54" s="4" t="s">
        <v>3</v>
      </c>
      <c r="AD54" s="4" t="s">
        <v>123</v>
      </c>
      <c r="AE54" s="4" t="s">
        <v>661</v>
      </c>
      <c r="AF54" s="4" t="s">
        <v>159</v>
      </c>
      <c r="AG54" s="4" t="s">
        <v>103</v>
      </c>
      <c r="AH54" s="4" t="s">
        <v>104</v>
      </c>
      <c r="AI54" s="4" t="s">
        <v>104</v>
      </c>
      <c r="AJ54" s="4" t="s">
        <v>104</v>
      </c>
      <c r="AK54" s="4" t="s">
        <v>105</v>
      </c>
      <c r="AL54" s="4" t="s">
        <v>105</v>
      </c>
      <c r="AM54" s="4" t="s">
        <v>105</v>
      </c>
      <c r="AN54" s="4" t="s">
        <v>105</v>
      </c>
      <c r="AO54" s="4" t="s">
        <v>105</v>
      </c>
      <c r="AP54" s="4" t="s">
        <v>105</v>
      </c>
      <c r="AQ54" s="4" t="s">
        <v>105</v>
      </c>
      <c r="AR54" s="4" t="s">
        <v>105</v>
      </c>
      <c r="AS54" s="4" t="s">
        <v>105</v>
      </c>
      <c r="AT54" s="4" t="s">
        <v>105</v>
      </c>
      <c r="AU54" s="4" t="s">
        <v>105</v>
      </c>
      <c r="AV54" s="4" t="s">
        <v>105</v>
      </c>
      <c r="AW54" s="4" t="s">
        <v>105</v>
      </c>
      <c r="AX54" s="4" t="s">
        <v>105</v>
      </c>
      <c r="AY54" s="4" t="s">
        <v>105</v>
      </c>
      <c r="AZ54" s="4" t="s">
        <v>105</v>
      </c>
      <c r="BA54" s="4" t="s">
        <v>105</v>
      </c>
      <c r="BB54" s="4" t="s">
        <v>105</v>
      </c>
      <c r="BC54" s="4" t="s">
        <v>105</v>
      </c>
      <c r="BD54" s="4" t="s">
        <v>105</v>
      </c>
      <c r="BE54" s="4" t="s">
        <v>105</v>
      </c>
      <c r="BF54" s="4" t="s">
        <v>105</v>
      </c>
      <c r="BG54" s="4" t="s">
        <v>105</v>
      </c>
      <c r="BH54" s="4" t="s">
        <v>105</v>
      </c>
      <c r="BI54" s="4" t="s">
        <v>105</v>
      </c>
      <c r="BJ54" s="4" t="s">
        <v>105</v>
      </c>
      <c r="BK54" s="4" t="s">
        <v>105</v>
      </c>
      <c r="BL54" s="4" t="s">
        <v>105</v>
      </c>
      <c r="BM54" s="4" t="s">
        <v>105</v>
      </c>
      <c r="BN54" s="4" t="s">
        <v>105</v>
      </c>
      <c r="BO54" s="4" t="s">
        <v>105</v>
      </c>
      <c r="BP54" s="4" t="s">
        <v>105</v>
      </c>
      <c r="BQ54" s="4" t="s">
        <v>105</v>
      </c>
      <c r="BR54" s="4" t="s">
        <v>105</v>
      </c>
      <c r="BS54" s="4" t="s">
        <v>105</v>
      </c>
      <c r="BT54" s="4" t="s">
        <v>105</v>
      </c>
      <c r="BU54" s="4" t="s">
        <v>105</v>
      </c>
      <c r="BV54" s="4" t="s">
        <v>105</v>
      </c>
      <c r="BW54" s="4" t="s">
        <v>105</v>
      </c>
      <c r="BX54" s="4" t="s">
        <v>105</v>
      </c>
      <c r="BY54" s="4" t="s">
        <v>105</v>
      </c>
      <c r="BZ54" s="4" t="s">
        <v>105</v>
      </c>
      <c r="CA54" s="2">
        <v>45782</v>
      </c>
    </row>
    <row r="55" spans="1:79" hidden="1" x14ac:dyDescent="0.25">
      <c r="A55">
        <v>54</v>
      </c>
      <c r="B55" s="3">
        <v>45782.546574074098</v>
      </c>
      <c r="C55" s="3">
        <v>45782.557719907403</v>
      </c>
      <c r="D55" s="4" t="s">
        <v>526</v>
      </c>
      <c r="E55" s="4"/>
      <c r="F55" s="4" t="s">
        <v>80</v>
      </c>
      <c r="G55" s="4" t="s">
        <v>662</v>
      </c>
      <c r="H55" s="5" t="s">
        <v>663</v>
      </c>
      <c r="I55" s="4" t="s">
        <v>662</v>
      </c>
      <c r="J55" s="4" t="s">
        <v>664</v>
      </c>
      <c r="K55" s="4" t="s">
        <v>665</v>
      </c>
      <c r="L55" s="4" t="s">
        <v>666</v>
      </c>
      <c r="M55" s="5" t="s">
        <v>114</v>
      </c>
      <c r="N55" s="4" t="s">
        <v>667</v>
      </c>
      <c r="O55" s="4" t="s">
        <v>668</v>
      </c>
      <c r="P55" s="4" t="s">
        <v>90</v>
      </c>
      <c r="Q55" s="4" t="s">
        <v>118</v>
      </c>
      <c r="R55" s="4" t="s">
        <v>92</v>
      </c>
      <c r="S55" s="4" t="s">
        <v>120</v>
      </c>
      <c r="T55" s="4" t="s">
        <v>120</v>
      </c>
      <c r="U55" s="4" t="s">
        <v>149</v>
      </c>
      <c r="V55" s="4" t="s">
        <v>149</v>
      </c>
      <c r="W55" s="4" t="s">
        <v>149</v>
      </c>
      <c r="X55" s="4" t="s">
        <v>149</v>
      </c>
      <c r="Y55" s="4" t="s">
        <v>149</v>
      </c>
      <c r="Z55" s="4" t="s">
        <v>669</v>
      </c>
      <c r="AA55" s="4" t="s">
        <v>580</v>
      </c>
      <c r="AB55">
        <v>0</v>
      </c>
      <c r="AC55" s="4" t="s">
        <v>140</v>
      </c>
      <c r="AD55" s="4" t="s">
        <v>123</v>
      </c>
      <c r="AE55" s="5" t="s">
        <v>124</v>
      </c>
      <c r="AF55" s="4" t="s">
        <v>125</v>
      </c>
      <c r="AG55" s="4" t="s">
        <v>103</v>
      </c>
      <c r="AH55" s="4" t="s">
        <v>104</v>
      </c>
      <c r="AI55" s="4" t="s">
        <v>126</v>
      </c>
      <c r="AJ55" s="4" t="s">
        <v>126</v>
      </c>
      <c r="AK55" s="4" t="s">
        <v>177</v>
      </c>
      <c r="AL55" s="4" t="s">
        <v>177</v>
      </c>
      <c r="AM55" s="4" t="s">
        <v>107</v>
      </c>
      <c r="AN55" s="4" t="s">
        <v>107</v>
      </c>
      <c r="AO55" s="4" t="s">
        <v>107</v>
      </c>
      <c r="AP55" s="4" t="s">
        <v>107</v>
      </c>
      <c r="AQ55" s="4" t="s">
        <v>107</v>
      </c>
      <c r="AR55" s="4" t="s">
        <v>107</v>
      </c>
      <c r="AS55" s="4" t="s">
        <v>107</v>
      </c>
      <c r="AT55" s="4" t="s">
        <v>107</v>
      </c>
      <c r="AU55" s="4" t="s">
        <v>107</v>
      </c>
      <c r="AV55" s="4" t="s">
        <v>107</v>
      </c>
      <c r="AW55" s="4" t="s">
        <v>107</v>
      </c>
      <c r="AX55" s="4" t="s">
        <v>107</v>
      </c>
      <c r="AY55" s="4" t="s">
        <v>107</v>
      </c>
      <c r="AZ55" s="4" t="s">
        <v>107</v>
      </c>
      <c r="BA55" s="4" t="s">
        <v>107</v>
      </c>
      <c r="BB55" s="4" t="s">
        <v>107</v>
      </c>
      <c r="BC55" s="4" t="s">
        <v>177</v>
      </c>
      <c r="BD55" s="4" t="s">
        <v>177</v>
      </c>
      <c r="BE55" s="4" t="s">
        <v>177</v>
      </c>
      <c r="BF55" s="4" t="s">
        <v>177</v>
      </c>
      <c r="BG55" s="4" t="s">
        <v>177</v>
      </c>
      <c r="BH55" s="4" t="s">
        <v>177</v>
      </c>
      <c r="BI55" s="4" t="s">
        <v>107</v>
      </c>
      <c r="BJ55" s="4" t="s">
        <v>127</v>
      </c>
      <c r="BK55" s="4" t="s">
        <v>127</v>
      </c>
      <c r="BL55" s="4" t="s">
        <v>127</v>
      </c>
      <c r="BM55" s="4" t="s">
        <v>127</v>
      </c>
      <c r="BN55" s="4" t="s">
        <v>127</v>
      </c>
      <c r="BO55" s="4" t="s">
        <v>177</v>
      </c>
      <c r="BP55" s="4" t="s">
        <v>177</v>
      </c>
      <c r="BQ55" s="4" t="s">
        <v>177</v>
      </c>
      <c r="BR55" s="4" t="s">
        <v>177</v>
      </c>
      <c r="BS55" s="4" t="s">
        <v>177</v>
      </c>
      <c r="BT55" s="4" t="s">
        <v>177</v>
      </c>
      <c r="BU55" s="4" t="s">
        <v>107</v>
      </c>
      <c r="BV55" s="4" t="s">
        <v>107</v>
      </c>
      <c r="BW55" s="4" t="s">
        <v>177</v>
      </c>
      <c r="BX55" s="4" t="s">
        <v>128</v>
      </c>
      <c r="BY55" s="4" t="s">
        <v>128</v>
      </c>
      <c r="BZ55" s="4" t="s">
        <v>128</v>
      </c>
      <c r="CA55" s="2">
        <v>45782</v>
      </c>
    </row>
    <row r="56" spans="1:79" hidden="1" x14ac:dyDescent="0.25">
      <c r="A56">
        <v>55</v>
      </c>
      <c r="B56" s="3">
        <v>45782.911574074104</v>
      </c>
      <c r="C56" s="3">
        <v>45782.917824074102</v>
      </c>
      <c r="D56" s="4" t="s">
        <v>526</v>
      </c>
      <c r="E56" s="4"/>
      <c r="F56" s="4" t="s">
        <v>80</v>
      </c>
      <c r="G56" s="4" t="s">
        <v>670</v>
      </c>
      <c r="H56" s="5" t="s">
        <v>671</v>
      </c>
      <c r="I56" s="4" t="s">
        <v>672</v>
      </c>
      <c r="J56" s="4" t="s">
        <v>673</v>
      </c>
      <c r="K56" s="4" t="s">
        <v>674</v>
      </c>
      <c r="L56" s="4" t="s">
        <v>675</v>
      </c>
      <c r="M56" s="5" t="s">
        <v>591</v>
      </c>
      <c r="N56" s="4" t="s">
        <v>676</v>
      </c>
      <c r="O56" s="4" t="s">
        <v>677</v>
      </c>
      <c r="P56" s="4" t="s">
        <v>117</v>
      </c>
      <c r="Q56" s="4" t="s">
        <v>118</v>
      </c>
      <c r="R56" s="4" t="s">
        <v>92</v>
      </c>
      <c r="S56" s="4" t="s">
        <v>80</v>
      </c>
      <c r="T56" s="4" t="s">
        <v>80</v>
      </c>
      <c r="U56" s="4" t="s">
        <v>540</v>
      </c>
      <c r="V56" s="4" t="s">
        <v>551</v>
      </c>
      <c r="W56" s="4" t="s">
        <v>659</v>
      </c>
      <c r="X56" s="4" t="s">
        <v>566</v>
      </c>
      <c r="Y56" s="4" t="s">
        <v>678</v>
      </c>
      <c r="Z56" s="4" t="s">
        <v>97</v>
      </c>
      <c r="AA56" s="4" t="s">
        <v>539</v>
      </c>
      <c r="AB56">
        <v>10</v>
      </c>
      <c r="AC56" s="4" t="s">
        <v>240</v>
      </c>
      <c r="AD56" s="4" t="s">
        <v>100</v>
      </c>
      <c r="AE56" s="5" t="s">
        <v>679</v>
      </c>
      <c r="AF56" s="4" t="s">
        <v>159</v>
      </c>
      <c r="AG56" s="4" t="s">
        <v>103</v>
      </c>
      <c r="AH56" s="4" t="s">
        <v>104</v>
      </c>
      <c r="AI56" s="4" t="s">
        <v>104</v>
      </c>
      <c r="AJ56" s="4" t="s">
        <v>104</v>
      </c>
      <c r="AK56" s="4" t="s">
        <v>107</v>
      </c>
      <c r="AL56" s="4" t="s">
        <v>107</v>
      </c>
      <c r="AM56" s="4" t="s">
        <v>107</v>
      </c>
      <c r="AN56" s="4" t="s">
        <v>107</v>
      </c>
      <c r="AO56" s="4" t="s">
        <v>107</v>
      </c>
      <c r="AP56" s="4" t="s">
        <v>107</v>
      </c>
      <c r="AQ56" s="4" t="s">
        <v>107</v>
      </c>
      <c r="AR56" s="4" t="s">
        <v>107</v>
      </c>
      <c r="AS56" s="4" t="s">
        <v>107</v>
      </c>
      <c r="AT56" s="4" t="s">
        <v>107</v>
      </c>
      <c r="AU56" s="4" t="s">
        <v>107</v>
      </c>
      <c r="AV56" s="4" t="s">
        <v>107</v>
      </c>
      <c r="AW56" s="4" t="s">
        <v>107</v>
      </c>
      <c r="AX56" s="4" t="s">
        <v>107</v>
      </c>
      <c r="AY56" s="4" t="s">
        <v>107</v>
      </c>
      <c r="AZ56" s="4" t="s">
        <v>107</v>
      </c>
      <c r="BA56" s="4" t="s">
        <v>107</v>
      </c>
      <c r="BB56" s="4" t="s">
        <v>107</v>
      </c>
      <c r="BC56" s="4" t="s">
        <v>107</v>
      </c>
      <c r="BD56" s="4" t="s">
        <v>107</v>
      </c>
      <c r="BE56" s="4" t="s">
        <v>107</v>
      </c>
      <c r="BF56" s="4" t="s">
        <v>107</v>
      </c>
      <c r="BG56" s="4" t="s">
        <v>107</v>
      </c>
      <c r="BH56" s="4" t="s">
        <v>105</v>
      </c>
      <c r="BI56" s="4" t="s">
        <v>107</v>
      </c>
      <c r="BJ56" s="4" t="s">
        <v>105</v>
      </c>
      <c r="BK56" s="4" t="s">
        <v>107</v>
      </c>
      <c r="BL56" s="4" t="s">
        <v>105</v>
      </c>
      <c r="BM56" s="4" t="s">
        <v>107</v>
      </c>
      <c r="BN56" s="4" t="s">
        <v>105</v>
      </c>
      <c r="BO56" s="4" t="s">
        <v>105</v>
      </c>
      <c r="BP56" s="4" t="s">
        <v>105</v>
      </c>
      <c r="BQ56" s="4" t="s">
        <v>107</v>
      </c>
      <c r="BR56" s="4" t="s">
        <v>105</v>
      </c>
      <c r="BS56" s="4" t="s">
        <v>105</v>
      </c>
      <c r="BT56" s="4" t="s">
        <v>105</v>
      </c>
      <c r="BU56" s="4" t="s">
        <v>105</v>
      </c>
      <c r="BV56" s="4" t="s">
        <v>105</v>
      </c>
      <c r="BW56" s="4" t="s">
        <v>105</v>
      </c>
      <c r="BX56" s="4" t="s">
        <v>105</v>
      </c>
      <c r="BY56" s="4" t="s">
        <v>105</v>
      </c>
      <c r="BZ56" s="4" t="s">
        <v>107</v>
      </c>
      <c r="CA56" s="2">
        <v>45782</v>
      </c>
    </row>
    <row r="57" spans="1:79" hidden="1" x14ac:dyDescent="0.25">
      <c r="A57">
        <v>56</v>
      </c>
      <c r="B57" s="3">
        <v>45782.925833333298</v>
      </c>
      <c r="C57" s="3">
        <v>45782.948020833297</v>
      </c>
      <c r="D57" s="4" t="s">
        <v>526</v>
      </c>
      <c r="E57" s="4"/>
      <c r="F57" s="4" t="s">
        <v>80</v>
      </c>
      <c r="G57" s="4" t="s">
        <v>680</v>
      </c>
      <c r="H57" s="5" t="s">
        <v>231</v>
      </c>
      <c r="I57" s="4" t="s">
        <v>672</v>
      </c>
      <c r="J57" s="4" t="s">
        <v>681</v>
      </c>
      <c r="K57" s="4" t="s">
        <v>682</v>
      </c>
      <c r="L57" s="4" t="s">
        <v>683</v>
      </c>
      <c r="M57" s="5" t="s">
        <v>684</v>
      </c>
      <c r="N57" s="4" t="s">
        <v>685</v>
      </c>
      <c r="O57" s="4" t="s">
        <v>186</v>
      </c>
      <c r="P57" s="4" t="s">
        <v>137</v>
      </c>
      <c r="Q57" s="4" t="s">
        <v>118</v>
      </c>
      <c r="R57" s="4" t="s">
        <v>92</v>
      </c>
      <c r="S57" s="4" t="s">
        <v>80</v>
      </c>
      <c r="T57" s="4" t="s">
        <v>80</v>
      </c>
      <c r="U57" s="4" t="s">
        <v>686</v>
      </c>
      <c r="V57" s="4" t="s">
        <v>687</v>
      </c>
      <c r="W57" s="4" t="s">
        <v>688</v>
      </c>
      <c r="X57" s="4" t="s">
        <v>689</v>
      </c>
      <c r="Y57" s="4" t="s">
        <v>678</v>
      </c>
      <c r="Z57" s="4" t="s">
        <v>313</v>
      </c>
      <c r="AA57" s="4" t="s">
        <v>539</v>
      </c>
      <c r="AB57">
        <v>2</v>
      </c>
      <c r="AC57" s="4" t="s">
        <v>240</v>
      </c>
      <c r="AD57" s="4" t="s">
        <v>123</v>
      </c>
      <c r="AE57" s="5" t="s">
        <v>690</v>
      </c>
      <c r="AF57" s="4" t="s">
        <v>191</v>
      </c>
      <c r="AG57" s="4" t="s">
        <v>103</v>
      </c>
      <c r="AH57" s="4" t="s">
        <v>104</v>
      </c>
      <c r="AI57" s="4" t="s">
        <v>104</v>
      </c>
      <c r="AJ57" s="4" t="s">
        <v>104</v>
      </c>
      <c r="AK57" s="4" t="s">
        <v>106</v>
      </c>
      <c r="AL57" s="4" t="s">
        <v>106</v>
      </c>
      <c r="AM57" s="4" t="s">
        <v>106</v>
      </c>
      <c r="AN57" s="4" t="s">
        <v>106</v>
      </c>
      <c r="AO57" s="4" t="s">
        <v>106</v>
      </c>
      <c r="AP57" s="4" t="s">
        <v>106</v>
      </c>
      <c r="AQ57" s="4" t="s">
        <v>106</v>
      </c>
      <c r="AR57" s="4" t="s">
        <v>106</v>
      </c>
      <c r="AS57" s="4" t="s">
        <v>106</v>
      </c>
      <c r="AT57" s="4" t="s">
        <v>106</v>
      </c>
      <c r="AU57" s="4" t="s">
        <v>106</v>
      </c>
      <c r="AV57" s="4" t="s">
        <v>106</v>
      </c>
      <c r="AW57" s="4" t="s">
        <v>106</v>
      </c>
      <c r="AX57" s="4" t="s">
        <v>106</v>
      </c>
      <c r="AY57" s="4" t="s">
        <v>106</v>
      </c>
      <c r="AZ57" s="4" t="s">
        <v>106</v>
      </c>
      <c r="BA57" s="4" t="s">
        <v>106</v>
      </c>
      <c r="BB57" s="4" t="s">
        <v>106</v>
      </c>
      <c r="BC57" s="4" t="s">
        <v>106</v>
      </c>
      <c r="BD57" s="4" t="s">
        <v>106</v>
      </c>
      <c r="BE57" s="4" t="s">
        <v>106</v>
      </c>
      <c r="BF57" s="4" t="s">
        <v>106</v>
      </c>
      <c r="BG57" s="4" t="s">
        <v>106</v>
      </c>
      <c r="BH57" s="4" t="s">
        <v>106</v>
      </c>
      <c r="BI57" s="4" t="s">
        <v>127</v>
      </c>
      <c r="BJ57" s="4" t="s">
        <v>127</v>
      </c>
      <c r="BK57" s="4" t="s">
        <v>127</v>
      </c>
      <c r="BL57" s="4" t="s">
        <v>127</v>
      </c>
      <c r="BM57" s="4" t="s">
        <v>127</v>
      </c>
      <c r="BN57" s="4" t="s">
        <v>127</v>
      </c>
      <c r="BO57" s="4" t="s">
        <v>128</v>
      </c>
      <c r="BP57" s="4" t="s">
        <v>128</v>
      </c>
      <c r="BQ57" s="4" t="s">
        <v>128</v>
      </c>
      <c r="BR57" s="4" t="s">
        <v>128</v>
      </c>
      <c r="BS57" s="4" t="s">
        <v>128</v>
      </c>
      <c r="BT57" s="4" t="s">
        <v>128</v>
      </c>
      <c r="BU57" s="4" t="s">
        <v>128</v>
      </c>
      <c r="BV57" s="4" t="s">
        <v>128</v>
      </c>
      <c r="BW57" s="4" t="s">
        <v>128</v>
      </c>
      <c r="BX57" s="4" t="s">
        <v>128</v>
      </c>
      <c r="BY57" s="4" t="s">
        <v>128</v>
      </c>
      <c r="BZ57" s="4" t="s">
        <v>128</v>
      </c>
      <c r="CA57" s="2">
        <v>45782</v>
      </c>
    </row>
    <row r="58" spans="1:79" hidden="1" x14ac:dyDescent="0.25">
      <c r="A58">
        <v>57</v>
      </c>
      <c r="B58" s="3">
        <v>45783.358715277798</v>
      </c>
      <c r="C58" s="3">
        <v>45783.390787037002</v>
      </c>
      <c r="D58" s="4" t="s">
        <v>526</v>
      </c>
      <c r="E58" s="4"/>
      <c r="F58" s="4" t="s">
        <v>80</v>
      </c>
      <c r="G58" s="4" t="s">
        <v>664</v>
      </c>
      <c r="H58" s="5" t="s">
        <v>663</v>
      </c>
      <c r="I58" s="4" t="s">
        <v>691</v>
      </c>
      <c r="J58" s="4" t="s">
        <v>692</v>
      </c>
      <c r="K58" s="4" t="s">
        <v>693</v>
      </c>
      <c r="L58" s="4" t="s">
        <v>694</v>
      </c>
      <c r="M58" s="5" t="s">
        <v>695</v>
      </c>
      <c r="N58" s="4" t="s">
        <v>696</v>
      </c>
      <c r="O58" s="4" t="s">
        <v>89</v>
      </c>
      <c r="P58" s="4" t="s">
        <v>90</v>
      </c>
      <c r="Q58" s="4" t="s">
        <v>118</v>
      </c>
      <c r="R58" s="4" t="s">
        <v>119</v>
      </c>
      <c r="S58" s="4" t="s">
        <v>80</v>
      </c>
      <c r="T58" s="4" t="s">
        <v>80</v>
      </c>
      <c r="U58" s="4" t="s">
        <v>697</v>
      </c>
      <c r="V58" s="4" t="s">
        <v>698</v>
      </c>
      <c r="W58" s="4" t="s">
        <v>149</v>
      </c>
      <c r="X58" s="4" t="s">
        <v>149</v>
      </c>
      <c r="Y58" s="4" t="s">
        <v>149</v>
      </c>
      <c r="Z58" s="4" t="s">
        <v>174</v>
      </c>
      <c r="AA58" s="4" t="s">
        <v>539</v>
      </c>
      <c r="AB58">
        <v>2</v>
      </c>
      <c r="AC58" s="4" t="s">
        <v>99</v>
      </c>
      <c r="AD58" s="4" t="s">
        <v>100</v>
      </c>
      <c r="AE58" s="5" t="s">
        <v>699</v>
      </c>
      <c r="AF58" s="4" t="s">
        <v>191</v>
      </c>
      <c r="AG58" s="4" t="s">
        <v>103</v>
      </c>
      <c r="AH58" s="4" t="s">
        <v>104</v>
      </c>
      <c r="AI58" s="4" t="s">
        <v>104</v>
      </c>
      <c r="AJ58" s="4" t="s">
        <v>104</v>
      </c>
      <c r="AK58" s="4" t="s">
        <v>107</v>
      </c>
      <c r="AL58" s="4" t="s">
        <v>106</v>
      </c>
      <c r="AM58" s="4" t="s">
        <v>129</v>
      </c>
      <c r="AN58" s="4" t="s">
        <v>106</v>
      </c>
      <c r="AO58" s="4" t="s">
        <v>105</v>
      </c>
      <c r="AP58" s="4" t="s">
        <v>106</v>
      </c>
      <c r="AQ58" s="4" t="s">
        <v>105</v>
      </c>
      <c r="AR58" s="4" t="s">
        <v>106</v>
      </c>
      <c r="AS58" s="4" t="s">
        <v>106</v>
      </c>
      <c r="AT58" s="4" t="s">
        <v>106</v>
      </c>
      <c r="AU58" s="4" t="s">
        <v>105</v>
      </c>
      <c r="AV58" s="4" t="s">
        <v>129</v>
      </c>
      <c r="AW58" s="4" t="s">
        <v>105</v>
      </c>
      <c r="AX58" s="4" t="s">
        <v>107</v>
      </c>
      <c r="AY58" s="4" t="s">
        <v>105</v>
      </c>
      <c r="AZ58" s="4" t="s">
        <v>105</v>
      </c>
      <c r="BA58" s="4" t="s">
        <v>105</v>
      </c>
      <c r="BB58" s="4" t="s">
        <v>106</v>
      </c>
      <c r="BC58" s="4" t="s">
        <v>177</v>
      </c>
      <c r="BD58" s="4" t="s">
        <v>105</v>
      </c>
      <c r="BE58" s="4" t="s">
        <v>107</v>
      </c>
      <c r="BF58" s="4" t="s">
        <v>177</v>
      </c>
      <c r="BG58" s="4" t="s">
        <v>106</v>
      </c>
      <c r="BH58" s="4" t="s">
        <v>107</v>
      </c>
      <c r="BI58" s="4" t="s">
        <v>107</v>
      </c>
      <c r="BJ58" s="4" t="s">
        <v>127</v>
      </c>
      <c r="BK58" s="4" t="s">
        <v>105</v>
      </c>
      <c r="BL58" s="4" t="s">
        <v>107</v>
      </c>
      <c r="BM58" s="4" t="s">
        <v>107</v>
      </c>
      <c r="BN58" s="4" t="s">
        <v>105</v>
      </c>
      <c r="BO58" s="4" t="s">
        <v>105</v>
      </c>
      <c r="BP58" s="4" t="s">
        <v>105</v>
      </c>
      <c r="BQ58" s="4" t="s">
        <v>107</v>
      </c>
      <c r="BR58" s="4" t="s">
        <v>177</v>
      </c>
      <c r="BS58" s="4" t="s">
        <v>105</v>
      </c>
      <c r="BT58" s="4" t="s">
        <v>107</v>
      </c>
      <c r="BU58" s="4" t="s">
        <v>128</v>
      </c>
      <c r="BV58" s="4" t="s">
        <v>128</v>
      </c>
      <c r="BW58" s="4" t="s">
        <v>107</v>
      </c>
      <c r="BX58" s="4" t="s">
        <v>177</v>
      </c>
      <c r="BY58" s="4" t="s">
        <v>177</v>
      </c>
      <c r="BZ58" s="4" t="s">
        <v>177</v>
      </c>
      <c r="CA58" s="2">
        <v>45783</v>
      </c>
    </row>
    <row r="59" spans="1:79" hidden="1" x14ac:dyDescent="0.25">
      <c r="A59">
        <v>58</v>
      </c>
      <c r="B59" s="3">
        <v>45783.532743055599</v>
      </c>
      <c r="C59" s="3">
        <v>45783.5383912037</v>
      </c>
      <c r="D59" s="4" t="s">
        <v>526</v>
      </c>
      <c r="E59" s="4"/>
      <c r="F59" s="4" t="s">
        <v>80</v>
      </c>
      <c r="G59" s="4" t="s">
        <v>700</v>
      </c>
      <c r="H59" s="5" t="s">
        <v>231</v>
      </c>
      <c r="I59" s="4" t="s">
        <v>672</v>
      </c>
      <c r="J59" s="4" t="s">
        <v>701</v>
      </c>
      <c r="K59" s="4" t="s">
        <v>702</v>
      </c>
      <c r="L59" s="4" t="s">
        <v>703</v>
      </c>
      <c r="M59" s="5" t="s">
        <v>704</v>
      </c>
      <c r="N59" s="4" t="s">
        <v>705</v>
      </c>
      <c r="O59" s="4" t="s">
        <v>210</v>
      </c>
      <c r="P59" s="4" t="s">
        <v>90</v>
      </c>
      <c r="Q59" s="4" t="s">
        <v>118</v>
      </c>
      <c r="R59" s="4" t="s">
        <v>119</v>
      </c>
      <c r="S59" s="4" t="s">
        <v>80</v>
      </c>
      <c r="T59" s="4" t="s">
        <v>80</v>
      </c>
      <c r="U59" s="4" t="s">
        <v>706</v>
      </c>
      <c r="V59" s="4" t="s">
        <v>707</v>
      </c>
      <c r="W59" s="4" t="s">
        <v>708</v>
      </c>
      <c r="X59" s="4" t="s">
        <v>709</v>
      </c>
      <c r="Y59" s="4" t="s">
        <v>579</v>
      </c>
      <c r="Z59" s="4" t="s">
        <v>97</v>
      </c>
      <c r="AA59" s="4" t="s">
        <v>539</v>
      </c>
      <c r="AB59">
        <v>15</v>
      </c>
      <c r="AC59" s="4" t="s">
        <v>3</v>
      </c>
      <c r="AD59" s="4" t="s">
        <v>100</v>
      </c>
      <c r="AE59" s="4" t="s">
        <v>710</v>
      </c>
      <c r="AF59" s="4" t="s">
        <v>212</v>
      </c>
      <c r="AG59" s="4" t="s">
        <v>103</v>
      </c>
      <c r="AH59" s="4" t="s">
        <v>104</v>
      </c>
      <c r="AI59" s="4" t="s">
        <v>104</v>
      </c>
      <c r="AJ59" s="4" t="s">
        <v>104</v>
      </c>
      <c r="AK59" s="4" t="s">
        <v>107</v>
      </c>
      <c r="AL59" s="4" t="s">
        <v>107</v>
      </c>
      <c r="AM59" s="4" t="s">
        <v>107</v>
      </c>
      <c r="AN59" s="4" t="s">
        <v>107</v>
      </c>
      <c r="AO59" s="4" t="s">
        <v>107</v>
      </c>
      <c r="AP59" s="4" t="s">
        <v>107</v>
      </c>
      <c r="AQ59" s="4" t="s">
        <v>107</v>
      </c>
      <c r="AR59" s="4" t="s">
        <v>107</v>
      </c>
      <c r="AS59" s="4" t="s">
        <v>107</v>
      </c>
      <c r="AT59" s="4" t="s">
        <v>107</v>
      </c>
      <c r="AU59" s="4" t="s">
        <v>107</v>
      </c>
      <c r="AV59" s="4" t="s">
        <v>107</v>
      </c>
      <c r="AW59" s="4" t="s">
        <v>107</v>
      </c>
      <c r="AX59" s="4" t="s">
        <v>107</v>
      </c>
      <c r="AY59" s="4" t="s">
        <v>107</v>
      </c>
      <c r="AZ59" s="4" t="s">
        <v>107</v>
      </c>
      <c r="BA59" s="4" t="s">
        <v>107</v>
      </c>
      <c r="BB59" s="4" t="s">
        <v>107</v>
      </c>
      <c r="BC59" s="4" t="s">
        <v>107</v>
      </c>
      <c r="BD59" s="4" t="s">
        <v>107</v>
      </c>
      <c r="BE59" s="4" t="s">
        <v>107</v>
      </c>
      <c r="BF59" s="4" t="s">
        <v>107</v>
      </c>
      <c r="BG59" s="4" t="s">
        <v>107</v>
      </c>
      <c r="BH59" s="4" t="s">
        <v>107</v>
      </c>
      <c r="BI59" s="4" t="s">
        <v>107</v>
      </c>
      <c r="BJ59" s="4" t="s">
        <v>107</v>
      </c>
      <c r="BK59" s="4" t="s">
        <v>107</v>
      </c>
      <c r="BL59" s="4" t="s">
        <v>107</v>
      </c>
      <c r="BM59" s="4" t="s">
        <v>107</v>
      </c>
      <c r="BN59" s="4" t="s">
        <v>107</v>
      </c>
      <c r="BO59" s="4" t="s">
        <v>107</v>
      </c>
      <c r="BP59" s="4" t="s">
        <v>107</v>
      </c>
      <c r="BQ59" s="4" t="s">
        <v>107</v>
      </c>
      <c r="BR59" s="4" t="s">
        <v>107</v>
      </c>
      <c r="BS59" s="4" t="s">
        <v>107</v>
      </c>
      <c r="BT59" s="4" t="s">
        <v>107</v>
      </c>
      <c r="BU59" s="4" t="s">
        <v>107</v>
      </c>
      <c r="BV59" s="4" t="s">
        <v>107</v>
      </c>
      <c r="BW59" s="4" t="s">
        <v>107</v>
      </c>
      <c r="BX59" s="4" t="s">
        <v>107</v>
      </c>
      <c r="BY59" s="4" t="s">
        <v>107</v>
      </c>
      <c r="BZ59" s="4" t="s">
        <v>107</v>
      </c>
      <c r="CA59" s="2">
        <v>45783</v>
      </c>
    </row>
    <row r="60" spans="1:79" hidden="1" x14ac:dyDescent="0.25">
      <c r="A60">
        <v>59</v>
      </c>
      <c r="B60" s="3">
        <v>45783.5323726852</v>
      </c>
      <c r="C60" s="3">
        <v>45783.543287036999</v>
      </c>
      <c r="D60" s="4" t="s">
        <v>526</v>
      </c>
      <c r="E60" s="4"/>
      <c r="F60" s="4" t="s">
        <v>80</v>
      </c>
      <c r="G60" s="4" t="s">
        <v>711</v>
      </c>
      <c r="H60" s="5" t="s">
        <v>231</v>
      </c>
      <c r="I60" s="4" t="s">
        <v>712</v>
      </c>
      <c r="J60" s="4" t="s">
        <v>713</v>
      </c>
      <c r="K60" s="4" t="s">
        <v>714</v>
      </c>
      <c r="L60" s="4" t="s">
        <v>715</v>
      </c>
      <c r="M60" s="5" t="s">
        <v>716</v>
      </c>
      <c r="N60" s="4" t="s">
        <v>147</v>
      </c>
      <c r="O60" s="4" t="s">
        <v>89</v>
      </c>
      <c r="P60" s="4" t="s">
        <v>117</v>
      </c>
      <c r="Q60" s="4" t="s">
        <v>91</v>
      </c>
      <c r="R60" s="4" t="s">
        <v>119</v>
      </c>
      <c r="S60" s="4" t="s">
        <v>80</v>
      </c>
      <c r="T60" s="4" t="s">
        <v>80</v>
      </c>
      <c r="U60" s="4" t="s">
        <v>614</v>
      </c>
      <c r="V60" s="4" t="s">
        <v>658</v>
      </c>
      <c r="W60" s="4" t="s">
        <v>717</v>
      </c>
      <c r="X60" s="4" t="s">
        <v>616</v>
      </c>
      <c r="Y60" s="4" t="s">
        <v>660</v>
      </c>
      <c r="Z60" s="4" t="s">
        <v>97</v>
      </c>
      <c r="AA60" s="4" t="s">
        <v>539</v>
      </c>
      <c r="AB60">
        <v>30</v>
      </c>
      <c r="AC60" s="4" t="s">
        <v>202</v>
      </c>
      <c r="AD60" s="4" t="s">
        <v>100</v>
      </c>
      <c r="AE60" s="5" t="s">
        <v>261</v>
      </c>
      <c r="AF60" s="4" t="s">
        <v>159</v>
      </c>
      <c r="AG60" s="4" t="s">
        <v>103</v>
      </c>
      <c r="AH60" s="4" t="s">
        <v>126</v>
      </c>
      <c r="AI60" s="4" t="s">
        <v>104</v>
      </c>
      <c r="AJ60" s="4" t="s">
        <v>104</v>
      </c>
      <c r="AK60" s="4" t="s">
        <v>105</v>
      </c>
      <c r="AL60" s="4" t="s">
        <v>105</v>
      </c>
      <c r="AM60" s="4" t="s">
        <v>105</v>
      </c>
      <c r="AN60" s="4" t="s">
        <v>105</v>
      </c>
      <c r="AO60" s="4" t="s">
        <v>105</v>
      </c>
      <c r="AP60" s="4" t="s">
        <v>105</v>
      </c>
      <c r="AQ60" s="4" t="s">
        <v>105</v>
      </c>
      <c r="AR60" s="4" t="s">
        <v>105</v>
      </c>
      <c r="AS60" s="4" t="s">
        <v>105</v>
      </c>
      <c r="AT60" s="4" t="s">
        <v>105</v>
      </c>
      <c r="AU60" s="4" t="s">
        <v>105</v>
      </c>
      <c r="AV60" s="4" t="s">
        <v>105</v>
      </c>
      <c r="AW60" s="4" t="s">
        <v>105</v>
      </c>
      <c r="AX60" s="4" t="s">
        <v>105</v>
      </c>
      <c r="AY60" s="4" t="s">
        <v>105</v>
      </c>
      <c r="AZ60" s="4" t="s">
        <v>105</v>
      </c>
      <c r="BA60" s="4" t="s">
        <v>105</v>
      </c>
      <c r="BB60" s="4" t="s">
        <v>105</v>
      </c>
      <c r="BC60" s="4" t="s">
        <v>105</v>
      </c>
      <c r="BD60" s="4" t="s">
        <v>105</v>
      </c>
      <c r="BE60" s="4" t="s">
        <v>105</v>
      </c>
      <c r="BF60" s="4" t="s">
        <v>105</v>
      </c>
      <c r="BG60" s="4" t="s">
        <v>105</v>
      </c>
      <c r="BH60" s="4" t="s">
        <v>105</v>
      </c>
      <c r="BI60" s="4" t="s">
        <v>105</v>
      </c>
      <c r="BJ60" s="4" t="s">
        <v>105</v>
      </c>
      <c r="BK60" s="4" t="s">
        <v>105</v>
      </c>
      <c r="BL60" s="4" t="s">
        <v>105</v>
      </c>
      <c r="BM60" s="4" t="s">
        <v>105</v>
      </c>
      <c r="BN60" s="4" t="s">
        <v>105</v>
      </c>
      <c r="BO60" s="4" t="s">
        <v>105</v>
      </c>
      <c r="BP60" s="4" t="s">
        <v>105</v>
      </c>
      <c r="BQ60" s="4" t="s">
        <v>105</v>
      </c>
      <c r="BR60" s="4" t="s">
        <v>105</v>
      </c>
      <c r="BS60" s="4" t="s">
        <v>105</v>
      </c>
      <c r="BT60" s="4" t="s">
        <v>105</v>
      </c>
      <c r="BU60" s="4" t="s">
        <v>105</v>
      </c>
      <c r="BV60" s="4" t="s">
        <v>105</v>
      </c>
      <c r="BW60" s="4" t="s">
        <v>105</v>
      </c>
      <c r="BX60" s="4" t="s">
        <v>105</v>
      </c>
      <c r="BY60" s="4" t="s">
        <v>105</v>
      </c>
      <c r="BZ60" s="4" t="s">
        <v>105</v>
      </c>
      <c r="CA60" s="2">
        <v>45783</v>
      </c>
    </row>
    <row r="61" spans="1:79" hidden="1" x14ac:dyDescent="0.25">
      <c r="A61">
        <v>60</v>
      </c>
      <c r="B61" s="3">
        <v>45783.531493055598</v>
      </c>
      <c r="C61" s="3">
        <v>45783.544641203698</v>
      </c>
      <c r="D61" s="4" t="s">
        <v>526</v>
      </c>
      <c r="E61" s="4"/>
      <c r="F61" s="4" t="s">
        <v>80</v>
      </c>
      <c r="G61" s="4" t="s">
        <v>718</v>
      </c>
      <c r="H61" s="5" t="s">
        <v>231</v>
      </c>
      <c r="I61" s="4" t="s">
        <v>672</v>
      </c>
      <c r="J61" s="4" t="s">
        <v>719</v>
      </c>
      <c r="K61" s="4" t="s">
        <v>720</v>
      </c>
      <c r="L61" s="4" t="s">
        <v>721</v>
      </c>
      <c r="M61" s="5" t="s">
        <v>722</v>
      </c>
      <c r="N61" s="4" t="s">
        <v>705</v>
      </c>
      <c r="O61" s="4" t="s">
        <v>210</v>
      </c>
      <c r="P61" s="4" t="s">
        <v>117</v>
      </c>
      <c r="Q61" s="4" t="s">
        <v>91</v>
      </c>
      <c r="R61" s="4" t="s">
        <v>92</v>
      </c>
      <c r="S61" s="4" t="s">
        <v>80</v>
      </c>
      <c r="T61" s="4" t="s">
        <v>80</v>
      </c>
      <c r="U61" s="4" t="s">
        <v>723</v>
      </c>
      <c r="V61" s="4" t="s">
        <v>724</v>
      </c>
      <c r="W61" s="4" t="s">
        <v>717</v>
      </c>
      <c r="X61" s="4" t="s">
        <v>616</v>
      </c>
      <c r="Y61" s="4" t="s">
        <v>660</v>
      </c>
      <c r="Z61" s="4" t="s">
        <v>157</v>
      </c>
      <c r="AA61" s="4" t="s">
        <v>539</v>
      </c>
      <c r="AB61">
        <v>30</v>
      </c>
      <c r="AC61" s="4" t="s">
        <v>202</v>
      </c>
      <c r="AD61" s="4" t="s">
        <v>100</v>
      </c>
      <c r="AE61" s="4" t="s">
        <v>725</v>
      </c>
      <c r="AF61" s="4" t="s">
        <v>159</v>
      </c>
      <c r="AG61" s="4" t="s">
        <v>103</v>
      </c>
      <c r="AH61" s="4" t="s">
        <v>104</v>
      </c>
      <c r="AI61" s="4" t="s">
        <v>104</v>
      </c>
      <c r="AJ61" s="4" t="s">
        <v>104</v>
      </c>
      <c r="AK61" s="4" t="s">
        <v>107</v>
      </c>
      <c r="AL61" s="4" t="s">
        <v>107</v>
      </c>
      <c r="AM61" s="4" t="s">
        <v>107</v>
      </c>
      <c r="AN61" s="4" t="s">
        <v>107</v>
      </c>
      <c r="AO61" s="4" t="s">
        <v>107</v>
      </c>
      <c r="AP61" s="4" t="s">
        <v>107</v>
      </c>
      <c r="AQ61" s="4" t="s">
        <v>107</v>
      </c>
      <c r="AR61" s="4" t="s">
        <v>107</v>
      </c>
      <c r="AS61" s="4" t="s">
        <v>107</v>
      </c>
      <c r="AT61" s="4" t="s">
        <v>107</v>
      </c>
      <c r="AU61" s="4" t="s">
        <v>107</v>
      </c>
      <c r="AV61" s="4" t="s">
        <v>107</v>
      </c>
      <c r="AW61" s="4" t="s">
        <v>107</v>
      </c>
      <c r="AX61" s="4" t="s">
        <v>107</v>
      </c>
      <c r="AY61" s="4" t="s">
        <v>107</v>
      </c>
      <c r="AZ61" s="4" t="s">
        <v>107</v>
      </c>
      <c r="BA61" s="4" t="s">
        <v>107</v>
      </c>
      <c r="BB61" s="4" t="s">
        <v>107</v>
      </c>
      <c r="BC61" s="4" t="s">
        <v>107</v>
      </c>
      <c r="BD61" s="4" t="s">
        <v>107</v>
      </c>
      <c r="BE61" s="4" t="s">
        <v>107</v>
      </c>
      <c r="BF61" s="4" t="s">
        <v>107</v>
      </c>
      <c r="BG61" s="4" t="s">
        <v>107</v>
      </c>
      <c r="BH61" s="4" t="s">
        <v>107</v>
      </c>
      <c r="BI61" s="4" t="s">
        <v>107</v>
      </c>
      <c r="BJ61" s="4" t="s">
        <v>107</v>
      </c>
      <c r="BK61" s="4" t="s">
        <v>107</v>
      </c>
      <c r="BL61" s="4" t="s">
        <v>107</v>
      </c>
      <c r="BM61" s="4" t="s">
        <v>107</v>
      </c>
      <c r="BN61" s="4" t="s">
        <v>107</v>
      </c>
      <c r="BO61" s="4" t="s">
        <v>107</v>
      </c>
      <c r="BP61" s="4" t="s">
        <v>107</v>
      </c>
      <c r="BQ61" s="4" t="s">
        <v>107</v>
      </c>
      <c r="BR61" s="4" t="s">
        <v>107</v>
      </c>
      <c r="BS61" s="4" t="s">
        <v>107</v>
      </c>
      <c r="BT61" s="4" t="s">
        <v>107</v>
      </c>
      <c r="BU61" s="4" t="s">
        <v>107</v>
      </c>
      <c r="BV61" s="4" t="s">
        <v>107</v>
      </c>
      <c r="BW61" s="4" t="s">
        <v>107</v>
      </c>
      <c r="BX61" s="4" t="s">
        <v>107</v>
      </c>
      <c r="BY61" s="4" t="s">
        <v>107</v>
      </c>
      <c r="BZ61" s="4" t="s">
        <v>107</v>
      </c>
      <c r="CA61" s="2">
        <v>45783</v>
      </c>
    </row>
    <row r="62" spans="1:79" hidden="1" x14ac:dyDescent="0.25">
      <c r="A62">
        <v>61</v>
      </c>
      <c r="B62" s="3">
        <v>45783.549803240698</v>
      </c>
      <c r="C62" s="3">
        <v>45783.562939814801</v>
      </c>
      <c r="D62" s="4" t="s">
        <v>526</v>
      </c>
      <c r="E62" s="4"/>
      <c r="F62" s="4" t="s">
        <v>80</v>
      </c>
      <c r="G62" s="4" t="s">
        <v>726</v>
      </c>
      <c r="H62" s="5" t="s">
        <v>231</v>
      </c>
      <c r="I62" s="4" t="s">
        <v>672</v>
      </c>
      <c r="J62" s="4" t="s">
        <v>727</v>
      </c>
      <c r="K62" s="4" t="s">
        <v>728</v>
      </c>
      <c r="L62" s="4" t="s">
        <v>729</v>
      </c>
      <c r="M62" s="5" t="s">
        <v>730</v>
      </c>
      <c r="N62" s="4" t="s">
        <v>731</v>
      </c>
      <c r="O62" s="4" t="s">
        <v>732</v>
      </c>
      <c r="P62" s="4" t="s">
        <v>90</v>
      </c>
      <c r="Q62" s="4" t="s">
        <v>91</v>
      </c>
      <c r="R62" s="4" t="s">
        <v>92</v>
      </c>
      <c r="S62" s="4" t="s">
        <v>80</v>
      </c>
      <c r="T62" s="4" t="s">
        <v>80</v>
      </c>
      <c r="U62" s="4" t="s">
        <v>733</v>
      </c>
      <c r="V62" s="4" t="s">
        <v>734</v>
      </c>
      <c r="W62" s="4" t="s">
        <v>717</v>
      </c>
      <c r="X62" s="4" t="s">
        <v>735</v>
      </c>
      <c r="Y62" s="4" t="s">
        <v>736</v>
      </c>
      <c r="Z62" s="4" t="s">
        <v>157</v>
      </c>
      <c r="AA62" s="4" t="s">
        <v>539</v>
      </c>
      <c r="AB62">
        <v>14</v>
      </c>
      <c r="AC62" s="4" t="s">
        <v>140</v>
      </c>
      <c r="AD62" s="4" t="s">
        <v>100</v>
      </c>
      <c r="AE62" s="4" t="s">
        <v>737</v>
      </c>
      <c r="AF62" s="4" t="s">
        <v>212</v>
      </c>
      <c r="AG62" s="4" t="s">
        <v>103</v>
      </c>
      <c r="AH62" s="4" t="s">
        <v>104</v>
      </c>
      <c r="AI62" s="4" t="s">
        <v>104</v>
      </c>
      <c r="AJ62" s="4" t="s">
        <v>104</v>
      </c>
      <c r="AK62" s="4" t="s">
        <v>177</v>
      </c>
      <c r="AL62" s="4" t="s">
        <v>177</v>
      </c>
      <c r="AM62" s="4" t="s">
        <v>177</v>
      </c>
      <c r="AN62" s="4" t="s">
        <v>177</v>
      </c>
      <c r="AO62" s="4" t="s">
        <v>177</v>
      </c>
      <c r="AP62" s="4" t="s">
        <v>177</v>
      </c>
      <c r="AQ62" s="4" t="s">
        <v>177</v>
      </c>
      <c r="AR62" s="4" t="s">
        <v>177</v>
      </c>
      <c r="AS62" s="4" t="s">
        <v>177</v>
      </c>
      <c r="AT62" s="4" t="s">
        <v>177</v>
      </c>
      <c r="AU62" s="4" t="s">
        <v>177</v>
      </c>
      <c r="AV62" s="4" t="s">
        <v>177</v>
      </c>
      <c r="AW62" s="4" t="s">
        <v>177</v>
      </c>
      <c r="AX62" s="4" t="s">
        <v>177</v>
      </c>
      <c r="AY62" s="4" t="s">
        <v>177</v>
      </c>
      <c r="AZ62" s="4" t="s">
        <v>177</v>
      </c>
      <c r="BA62" s="4" t="s">
        <v>177</v>
      </c>
      <c r="BB62" s="4" t="s">
        <v>177</v>
      </c>
      <c r="BC62" s="4" t="s">
        <v>177</v>
      </c>
      <c r="BD62" s="4" t="s">
        <v>177</v>
      </c>
      <c r="BE62" s="4" t="s">
        <v>177</v>
      </c>
      <c r="BF62" s="4" t="s">
        <v>177</v>
      </c>
      <c r="BG62" s="4" t="s">
        <v>177</v>
      </c>
      <c r="BH62" s="4" t="s">
        <v>177</v>
      </c>
      <c r="BI62" s="4" t="s">
        <v>177</v>
      </c>
      <c r="BJ62" s="4" t="s">
        <v>177</v>
      </c>
      <c r="BK62" s="4" t="s">
        <v>177</v>
      </c>
      <c r="BL62" s="4" t="s">
        <v>177</v>
      </c>
      <c r="BM62" s="4" t="s">
        <v>177</v>
      </c>
      <c r="BN62" s="4" t="s">
        <v>177</v>
      </c>
      <c r="BO62" s="4" t="s">
        <v>177</v>
      </c>
      <c r="BP62" s="4" t="s">
        <v>177</v>
      </c>
      <c r="BQ62" s="4" t="s">
        <v>107</v>
      </c>
      <c r="BR62" s="4" t="s">
        <v>177</v>
      </c>
      <c r="BS62" s="4" t="s">
        <v>107</v>
      </c>
      <c r="BT62" s="4" t="s">
        <v>107</v>
      </c>
      <c r="BU62" s="4" t="s">
        <v>107</v>
      </c>
      <c r="BV62" s="4" t="s">
        <v>107</v>
      </c>
      <c r="BW62" s="4" t="s">
        <v>107</v>
      </c>
      <c r="BX62" s="4" t="s">
        <v>177</v>
      </c>
      <c r="BY62" s="4" t="s">
        <v>177</v>
      </c>
      <c r="BZ62" s="4" t="s">
        <v>107</v>
      </c>
      <c r="CA62" s="2">
        <v>45783</v>
      </c>
    </row>
    <row r="63" spans="1:79" hidden="1" x14ac:dyDescent="0.25">
      <c r="A63">
        <v>62</v>
      </c>
      <c r="B63" s="3">
        <v>45783.581516203703</v>
      </c>
      <c r="C63" s="3">
        <v>45783.588599536997</v>
      </c>
      <c r="D63" s="4" t="s">
        <v>526</v>
      </c>
      <c r="E63" s="4"/>
      <c r="F63" s="4" t="s">
        <v>80</v>
      </c>
      <c r="G63" s="4" t="s">
        <v>738</v>
      </c>
      <c r="H63" s="5" t="s">
        <v>231</v>
      </c>
      <c r="I63" s="4" t="s">
        <v>712</v>
      </c>
      <c r="J63" s="4" t="s">
        <v>739</v>
      </c>
      <c r="K63" s="4" t="s">
        <v>740</v>
      </c>
      <c r="L63" s="4" t="s">
        <v>741</v>
      </c>
      <c r="M63" s="5" t="s">
        <v>742</v>
      </c>
      <c r="N63" s="4" t="s">
        <v>743</v>
      </c>
      <c r="O63" s="4" t="s">
        <v>89</v>
      </c>
      <c r="P63" s="4" t="s">
        <v>90</v>
      </c>
      <c r="Q63" s="4" t="s">
        <v>118</v>
      </c>
      <c r="R63" s="4" t="s">
        <v>92</v>
      </c>
      <c r="S63" s="4" t="s">
        <v>80</v>
      </c>
      <c r="T63" s="4" t="s">
        <v>120</v>
      </c>
      <c r="U63" s="4" t="s">
        <v>149</v>
      </c>
      <c r="V63" s="4" t="s">
        <v>149</v>
      </c>
      <c r="W63" s="4" t="s">
        <v>149</v>
      </c>
      <c r="X63" s="4" t="s">
        <v>149</v>
      </c>
      <c r="Y63" s="4" t="s">
        <v>149</v>
      </c>
      <c r="Z63" s="4" t="s">
        <v>149</v>
      </c>
      <c r="AA63" s="4" t="s">
        <v>580</v>
      </c>
      <c r="AB63">
        <v>0</v>
      </c>
      <c r="AC63" s="4" t="s">
        <v>744</v>
      </c>
      <c r="AD63" s="4" t="s">
        <v>123</v>
      </c>
      <c r="AE63" s="5" t="s">
        <v>124</v>
      </c>
      <c r="AF63" s="4" t="s">
        <v>125</v>
      </c>
      <c r="AG63" s="4" t="s">
        <v>103</v>
      </c>
      <c r="AH63" s="4" t="s">
        <v>126</v>
      </c>
      <c r="AI63" s="4" t="s">
        <v>126</v>
      </c>
      <c r="AJ63" s="4" t="s">
        <v>126</v>
      </c>
      <c r="AK63" s="4" t="s">
        <v>106</v>
      </c>
      <c r="AL63" s="4" t="s">
        <v>106</v>
      </c>
      <c r="AM63" s="4" t="s">
        <v>106</v>
      </c>
      <c r="AN63" s="4" t="s">
        <v>106</v>
      </c>
      <c r="AO63" s="4" t="s">
        <v>106</v>
      </c>
      <c r="AP63" s="4" t="s">
        <v>106</v>
      </c>
      <c r="AQ63" s="4" t="s">
        <v>106</v>
      </c>
      <c r="AR63" s="4" t="s">
        <v>106</v>
      </c>
      <c r="AS63" s="4" t="s">
        <v>106</v>
      </c>
      <c r="AT63" s="4" t="s">
        <v>106</v>
      </c>
      <c r="AU63" s="4" t="s">
        <v>106</v>
      </c>
      <c r="AV63" s="4" t="s">
        <v>106</v>
      </c>
      <c r="AW63" s="4" t="s">
        <v>106</v>
      </c>
      <c r="AX63" s="4" t="s">
        <v>106</v>
      </c>
      <c r="AY63" s="4" t="s">
        <v>106</v>
      </c>
      <c r="AZ63" s="4" t="s">
        <v>106</v>
      </c>
      <c r="BA63" s="4" t="s">
        <v>106</v>
      </c>
      <c r="BB63" s="4" t="s">
        <v>106</v>
      </c>
      <c r="BC63" s="4" t="s">
        <v>105</v>
      </c>
      <c r="BD63" s="4" t="s">
        <v>106</v>
      </c>
      <c r="BE63" s="4" t="s">
        <v>106</v>
      </c>
      <c r="BF63" s="4" t="s">
        <v>107</v>
      </c>
      <c r="BG63" s="4" t="s">
        <v>106</v>
      </c>
      <c r="BH63" s="4" t="s">
        <v>106</v>
      </c>
      <c r="BI63" s="4" t="s">
        <v>127</v>
      </c>
      <c r="BJ63" s="4" t="s">
        <v>127</v>
      </c>
      <c r="BK63" s="4" t="s">
        <v>127</v>
      </c>
      <c r="BL63" s="4" t="s">
        <v>127</v>
      </c>
      <c r="BM63" s="4" t="s">
        <v>127</v>
      </c>
      <c r="BN63" s="4" t="s">
        <v>127</v>
      </c>
      <c r="BO63" s="4" t="s">
        <v>105</v>
      </c>
      <c r="BP63" s="4" t="s">
        <v>105</v>
      </c>
      <c r="BQ63" s="4" t="s">
        <v>128</v>
      </c>
      <c r="BR63" s="4" t="s">
        <v>128</v>
      </c>
      <c r="BS63" s="4" t="s">
        <v>107</v>
      </c>
      <c r="BT63" s="4" t="s">
        <v>128</v>
      </c>
      <c r="BU63" s="4" t="s">
        <v>105</v>
      </c>
      <c r="BV63" s="4" t="s">
        <v>105</v>
      </c>
      <c r="BW63" s="4" t="s">
        <v>105</v>
      </c>
      <c r="BX63" s="4" t="s">
        <v>128</v>
      </c>
      <c r="BY63" s="4" t="s">
        <v>128</v>
      </c>
      <c r="BZ63" s="4" t="s">
        <v>128</v>
      </c>
      <c r="CA63" s="2">
        <v>45783</v>
      </c>
    </row>
    <row r="64" spans="1:79" hidden="1" x14ac:dyDescent="0.25">
      <c r="A64">
        <v>63</v>
      </c>
      <c r="B64" s="3">
        <v>45783.619340277801</v>
      </c>
      <c r="C64" s="3">
        <v>45783.625752314802</v>
      </c>
      <c r="D64" s="4" t="s">
        <v>526</v>
      </c>
      <c r="E64" s="4"/>
      <c r="F64" s="4" t="s">
        <v>80</v>
      </c>
      <c r="G64" s="4" t="s">
        <v>745</v>
      </c>
      <c r="H64" s="5" t="s">
        <v>746</v>
      </c>
      <c r="I64" s="4" t="s">
        <v>747</v>
      </c>
      <c r="J64" s="4" t="s">
        <v>748</v>
      </c>
      <c r="K64" s="4" t="s">
        <v>749</v>
      </c>
      <c r="L64" s="4" t="s">
        <v>750</v>
      </c>
      <c r="M64" s="5" t="s">
        <v>751</v>
      </c>
      <c r="N64" s="4" t="s">
        <v>588</v>
      </c>
      <c r="O64" s="4" t="s">
        <v>210</v>
      </c>
      <c r="P64" s="4" t="s">
        <v>137</v>
      </c>
      <c r="Q64" s="4" t="s">
        <v>118</v>
      </c>
      <c r="R64" s="4" t="s">
        <v>119</v>
      </c>
      <c r="S64" s="4" t="s">
        <v>80</v>
      </c>
      <c r="T64" s="4" t="s">
        <v>80</v>
      </c>
      <c r="U64" s="4" t="s">
        <v>752</v>
      </c>
      <c r="V64" s="4" t="s">
        <v>753</v>
      </c>
      <c r="W64" s="4" t="s">
        <v>565</v>
      </c>
      <c r="X64" s="4" t="s">
        <v>149</v>
      </c>
      <c r="Y64" s="4" t="s">
        <v>553</v>
      </c>
      <c r="Z64" s="4" t="s">
        <v>157</v>
      </c>
      <c r="AA64" s="4" t="s">
        <v>580</v>
      </c>
      <c r="AB64">
        <v>2</v>
      </c>
      <c r="AC64" s="4" t="s">
        <v>3</v>
      </c>
      <c r="AD64" s="4" t="s">
        <v>100</v>
      </c>
      <c r="AE64" s="5" t="s">
        <v>754</v>
      </c>
      <c r="AF64" s="4" t="s">
        <v>102</v>
      </c>
      <c r="AG64" s="4" t="s">
        <v>103</v>
      </c>
      <c r="AH64" s="4" t="s">
        <v>104</v>
      </c>
      <c r="AI64" s="4" t="s">
        <v>104</v>
      </c>
      <c r="AJ64" s="4" t="s">
        <v>104</v>
      </c>
      <c r="AK64" s="4" t="s">
        <v>107</v>
      </c>
      <c r="AL64" s="4" t="s">
        <v>105</v>
      </c>
      <c r="AM64" s="4" t="s">
        <v>106</v>
      </c>
      <c r="AN64" s="4" t="s">
        <v>106</v>
      </c>
      <c r="AO64" s="4" t="s">
        <v>106</v>
      </c>
      <c r="AP64" s="4" t="s">
        <v>106</v>
      </c>
      <c r="AQ64" s="4" t="s">
        <v>106</v>
      </c>
      <c r="AR64" s="4" t="s">
        <v>106</v>
      </c>
      <c r="AS64" s="4" t="s">
        <v>106</v>
      </c>
      <c r="AT64" s="4" t="s">
        <v>106</v>
      </c>
      <c r="AU64" s="4" t="s">
        <v>106</v>
      </c>
      <c r="AV64" s="4" t="s">
        <v>106</v>
      </c>
      <c r="AW64" s="4" t="s">
        <v>106</v>
      </c>
      <c r="AX64" s="4" t="s">
        <v>106</v>
      </c>
      <c r="AY64" s="4" t="s">
        <v>106</v>
      </c>
      <c r="AZ64" s="4" t="s">
        <v>106</v>
      </c>
      <c r="BA64" s="4" t="s">
        <v>106</v>
      </c>
      <c r="BB64" s="4" t="s">
        <v>106</v>
      </c>
      <c r="BC64" s="4" t="s">
        <v>106</v>
      </c>
      <c r="BD64" s="4" t="s">
        <v>106</v>
      </c>
      <c r="BE64" s="4" t="s">
        <v>106</v>
      </c>
      <c r="BF64" s="4" t="s">
        <v>106</v>
      </c>
      <c r="BG64" s="4" t="s">
        <v>106</v>
      </c>
      <c r="BH64" s="4" t="s">
        <v>105</v>
      </c>
      <c r="BI64" s="4" t="s">
        <v>105</v>
      </c>
      <c r="BJ64" s="4" t="s">
        <v>105</v>
      </c>
      <c r="BK64" s="4" t="s">
        <v>105</v>
      </c>
      <c r="BL64" s="4" t="s">
        <v>105</v>
      </c>
      <c r="BM64" s="4" t="s">
        <v>105</v>
      </c>
      <c r="BN64" s="4" t="s">
        <v>105</v>
      </c>
      <c r="BO64" s="4" t="s">
        <v>105</v>
      </c>
      <c r="BP64" s="4" t="s">
        <v>105</v>
      </c>
      <c r="BQ64" s="4" t="s">
        <v>105</v>
      </c>
      <c r="BR64" s="4" t="s">
        <v>105</v>
      </c>
      <c r="BS64" s="4" t="s">
        <v>105</v>
      </c>
      <c r="BT64" s="4" t="s">
        <v>105</v>
      </c>
      <c r="BU64" s="4" t="s">
        <v>105</v>
      </c>
      <c r="BV64" s="4" t="s">
        <v>128</v>
      </c>
      <c r="BW64" s="4" t="s">
        <v>128</v>
      </c>
      <c r="BX64" s="4" t="s">
        <v>128</v>
      </c>
      <c r="BY64" s="4" t="s">
        <v>128</v>
      </c>
      <c r="BZ64" s="4" t="s">
        <v>128</v>
      </c>
      <c r="CA64" s="2">
        <v>45783</v>
      </c>
    </row>
    <row r="65" spans="1:79" hidden="1" x14ac:dyDescent="0.25">
      <c r="A65">
        <v>64</v>
      </c>
      <c r="B65" s="3">
        <v>45783.706898148099</v>
      </c>
      <c r="C65" s="3">
        <v>45783.715046296304</v>
      </c>
      <c r="D65" s="4" t="s">
        <v>526</v>
      </c>
      <c r="E65" s="4"/>
      <c r="F65" s="4" t="s">
        <v>80</v>
      </c>
      <c r="G65" s="4" t="s">
        <v>755</v>
      </c>
      <c r="H65" s="5" t="s">
        <v>756</v>
      </c>
      <c r="I65" s="4" t="s">
        <v>757</v>
      </c>
      <c r="J65" s="4" t="s">
        <v>758</v>
      </c>
      <c r="K65" s="4" t="s">
        <v>759</v>
      </c>
      <c r="L65" s="4" t="s">
        <v>760</v>
      </c>
      <c r="M65" s="5" t="s">
        <v>761</v>
      </c>
      <c r="N65" s="4" t="s">
        <v>762</v>
      </c>
      <c r="O65" s="4" t="s">
        <v>186</v>
      </c>
      <c r="P65" s="4" t="s">
        <v>90</v>
      </c>
      <c r="Q65" s="4" t="s">
        <v>118</v>
      </c>
      <c r="R65" s="4" t="s">
        <v>92</v>
      </c>
      <c r="S65" s="4" t="s">
        <v>80</v>
      </c>
      <c r="T65" s="4" t="s">
        <v>80</v>
      </c>
      <c r="U65" s="4" t="s">
        <v>697</v>
      </c>
      <c r="V65" s="4" t="s">
        <v>626</v>
      </c>
      <c r="W65" s="4" t="s">
        <v>763</v>
      </c>
      <c r="X65" s="4" t="s">
        <v>651</v>
      </c>
      <c r="Y65" s="4" t="s">
        <v>567</v>
      </c>
      <c r="Z65" s="4" t="s">
        <v>157</v>
      </c>
      <c r="AA65" s="4" t="s">
        <v>539</v>
      </c>
      <c r="AB65">
        <v>10</v>
      </c>
      <c r="AC65" s="4" t="s">
        <v>3</v>
      </c>
      <c r="AD65" s="4" t="s">
        <v>100</v>
      </c>
      <c r="AE65" s="5" t="s">
        <v>764</v>
      </c>
      <c r="AF65" s="4" t="s">
        <v>191</v>
      </c>
      <c r="AG65" s="4" t="s">
        <v>103</v>
      </c>
      <c r="AH65" s="4" t="s">
        <v>104</v>
      </c>
      <c r="AI65" s="4" t="s">
        <v>104</v>
      </c>
      <c r="AJ65" s="4" t="s">
        <v>104</v>
      </c>
      <c r="AK65" s="4" t="s">
        <v>107</v>
      </c>
      <c r="AL65" s="4" t="s">
        <v>107</v>
      </c>
      <c r="AM65" s="4" t="s">
        <v>107</v>
      </c>
      <c r="AN65" s="4" t="s">
        <v>107</v>
      </c>
      <c r="AO65" s="4" t="s">
        <v>107</v>
      </c>
      <c r="AP65" s="4" t="s">
        <v>107</v>
      </c>
      <c r="AQ65" s="4" t="s">
        <v>107</v>
      </c>
      <c r="AR65" s="4" t="s">
        <v>107</v>
      </c>
      <c r="AS65" s="4" t="s">
        <v>107</v>
      </c>
      <c r="AT65" s="4" t="s">
        <v>107</v>
      </c>
      <c r="AU65" s="4" t="s">
        <v>107</v>
      </c>
      <c r="AV65" s="4" t="s">
        <v>107</v>
      </c>
      <c r="AW65" s="4" t="s">
        <v>107</v>
      </c>
      <c r="AX65" s="4" t="s">
        <v>107</v>
      </c>
      <c r="AY65" s="4" t="s">
        <v>107</v>
      </c>
      <c r="AZ65" s="4" t="s">
        <v>107</v>
      </c>
      <c r="BA65" s="4" t="s">
        <v>107</v>
      </c>
      <c r="BB65" s="4" t="s">
        <v>107</v>
      </c>
      <c r="BC65" s="4" t="s">
        <v>107</v>
      </c>
      <c r="BD65" s="4" t="s">
        <v>107</v>
      </c>
      <c r="BE65" s="4" t="s">
        <v>107</v>
      </c>
      <c r="BF65" s="4" t="s">
        <v>107</v>
      </c>
      <c r="BG65" s="4" t="s">
        <v>107</v>
      </c>
      <c r="BH65" s="4" t="s">
        <v>107</v>
      </c>
      <c r="BI65" s="4" t="s">
        <v>107</v>
      </c>
      <c r="BJ65" s="4" t="s">
        <v>107</v>
      </c>
      <c r="BK65" s="4" t="s">
        <v>107</v>
      </c>
      <c r="BL65" s="4" t="s">
        <v>107</v>
      </c>
      <c r="BM65" s="4" t="s">
        <v>107</v>
      </c>
      <c r="BN65" s="4" t="s">
        <v>107</v>
      </c>
      <c r="BO65" s="4" t="s">
        <v>177</v>
      </c>
      <c r="BP65" s="4" t="s">
        <v>177</v>
      </c>
      <c r="BQ65" s="4" t="s">
        <v>107</v>
      </c>
      <c r="BR65" s="4" t="s">
        <v>177</v>
      </c>
      <c r="BS65" s="4" t="s">
        <v>107</v>
      </c>
      <c r="BT65" s="4" t="s">
        <v>107</v>
      </c>
      <c r="BU65" s="4" t="s">
        <v>107</v>
      </c>
      <c r="BV65" s="4" t="s">
        <v>107</v>
      </c>
      <c r="BW65" s="4" t="s">
        <v>107</v>
      </c>
      <c r="BX65" s="4" t="s">
        <v>107</v>
      </c>
      <c r="BY65" s="4" t="s">
        <v>129</v>
      </c>
      <c r="BZ65" s="4" t="s">
        <v>107</v>
      </c>
      <c r="CA65" s="2">
        <v>45783</v>
      </c>
    </row>
    <row r="66" spans="1:79" hidden="1" x14ac:dyDescent="0.25">
      <c r="A66">
        <v>65</v>
      </c>
      <c r="B66" s="3">
        <v>45783.6844444444</v>
      </c>
      <c r="C66" s="3">
        <v>45783.722731481503</v>
      </c>
      <c r="D66" s="4" t="s">
        <v>526</v>
      </c>
      <c r="E66" s="4"/>
      <c r="F66" s="4" t="s">
        <v>80</v>
      </c>
      <c r="G66" s="4" t="s">
        <v>765</v>
      </c>
      <c r="H66" s="5" t="s">
        <v>766</v>
      </c>
      <c r="I66" s="4" t="s">
        <v>767</v>
      </c>
      <c r="J66" s="4" t="s">
        <v>768</v>
      </c>
      <c r="K66" s="4" t="s">
        <v>769</v>
      </c>
      <c r="L66" s="4" t="s">
        <v>770</v>
      </c>
      <c r="M66" s="5" t="s">
        <v>771</v>
      </c>
      <c r="N66" s="4" t="s">
        <v>772</v>
      </c>
      <c r="O66" s="4" t="s">
        <v>89</v>
      </c>
      <c r="P66" s="4" t="s">
        <v>90</v>
      </c>
      <c r="Q66" s="4" t="s">
        <v>118</v>
      </c>
      <c r="R66" s="4" t="s">
        <v>92</v>
      </c>
      <c r="S66" s="4" t="s">
        <v>80</v>
      </c>
      <c r="T66" s="4" t="s">
        <v>80</v>
      </c>
      <c r="U66" s="4" t="s">
        <v>697</v>
      </c>
      <c r="V66" s="4" t="s">
        <v>577</v>
      </c>
      <c r="W66" s="4" t="s">
        <v>659</v>
      </c>
      <c r="X66" s="4" t="s">
        <v>149</v>
      </c>
      <c r="Y66" s="4" t="s">
        <v>579</v>
      </c>
      <c r="Z66" s="4" t="s">
        <v>773</v>
      </c>
      <c r="AA66" s="4" t="s">
        <v>539</v>
      </c>
      <c r="AB66">
        <v>2</v>
      </c>
      <c r="AC66" s="4" t="s">
        <v>99</v>
      </c>
      <c r="AD66" s="4" t="s">
        <v>100</v>
      </c>
      <c r="AE66" s="5" t="s">
        <v>774</v>
      </c>
      <c r="AF66" s="4" t="s">
        <v>125</v>
      </c>
      <c r="AG66" s="4" t="s">
        <v>103</v>
      </c>
      <c r="AH66" s="4" t="s">
        <v>104</v>
      </c>
      <c r="AI66" s="4" t="s">
        <v>104</v>
      </c>
      <c r="AJ66" s="4" t="s">
        <v>126</v>
      </c>
      <c r="AK66" s="4" t="s">
        <v>106</v>
      </c>
      <c r="AL66" s="4" t="s">
        <v>106</v>
      </c>
      <c r="AM66" s="4" t="s">
        <v>106</v>
      </c>
      <c r="AN66" s="4" t="s">
        <v>105</v>
      </c>
      <c r="AO66" s="4" t="s">
        <v>105</v>
      </c>
      <c r="AP66" s="4" t="s">
        <v>105</v>
      </c>
      <c r="AQ66" s="4" t="s">
        <v>105</v>
      </c>
      <c r="AR66" s="4" t="s">
        <v>105</v>
      </c>
      <c r="AS66" s="4" t="s">
        <v>105</v>
      </c>
      <c r="AT66" s="4" t="s">
        <v>105</v>
      </c>
      <c r="AU66" s="4" t="s">
        <v>106</v>
      </c>
      <c r="AV66" s="4" t="s">
        <v>106</v>
      </c>
      <c r="AW66" s="4" t="s">
        <v>105</v>
      </c>
      <c r="AX66" s="4" t="s">
        <v>105</v>
      </c>
      <c r="AY66" s="4" t="s">
        <v>105</v>
      </c>
      <c r="AZ66" s="4" t="s">
        <v>105</v>
      </c>
      <c r="BA66" s="4" t="s">
        <v>105</v>
      </c>
      <c r="BB66" s="4" t="s">
        <v>105</v>
      </c>
      <c r="BC66" s="4" t="s">
        <v>106</v>
      </c>
      <c r="BD66" s="4" t="s">
        <v>105</v>
      </c>
      <c r="BE66" s="4" t="s">
        <v>105</v>
      </c>
      <c r="BF66" s="4" t="s">
        <v>106</v>
      </c>
      <c r="BG66" s="4" t="s">
        <v>106</v>
      </c>
      <c r="BH66" s="4" t="s">
        <v>106</v>
      </c>
      <c r="BI66" s="4" t="s">
        <v>105</v>
      </c>
      <c r="BJ66" s="4" t="s">
        <v>105</v>
      </c>
      <c r="BK66" s="4" t="s">
        <v>127</v>
      </c>
      <c r="BL66" s="4" t="s">
        <v>105</v>
      </c>
      <c r="BM66" s="4" t="s">
        <v>127</v>
      </c>
      <c r="BN66" s="4" t="s">
        <v>127</v>
      </c>
      <c r="BO66" s="4" t="s">
        <v>128</v>
      </c>
      <c r="BP66" s="4" t="s">
        <v>128</v>
      </c>
      <c r="BQ66" s="4" t="s">
        <v>128</v>
      </c>
      <c r="BR66" s="4" t="s">
        <v>128</v>
      </c>
      <c r="BS66" s="4" t="s">
        <v>128</v>
      </c>
      <c r="BT66" s="4" t="s">
        <v>128</v>
      </c>
      <c r="BU66" s="4" t="s">
        <v>128</v>
      </c>
      <c r="BV66" s="4" t="s">
        <v>128</v>
      </c>
      <c r="BW66" s="4" t="s">
        <v>128</v>
      </c>
      <c r="BX66" s="4" t="s">
        <v>128</v>
      </c>
      <c r="BY66" s="4" t="s">
        <v>128</v>
      </c>
      <c r="BZ66" s="4" t="s">
        <v>128</v>
      </c>
      <c r="CA66" s="2">
        <v>45783</v>
      </c>
    </row>
    <row r="67" spans="1:79" hidden="1" x14ac:dyDescent="0.25">
      <c r="A67">
        <v>66</v>
      </c>
      <c r="B67" s="3">
        <v>45783.860370370399</v>
      </c>
      <c r="C67" s="3">
        <v>45783.875243055598</v>
      </c>
      <c r="D67" s="4" t="s">
        <v>526</v>
      </c>
      <c r="E67" s="4"/>
      <c r="F67" s="4" t="s">
        <v>80</v>
      </c>
      <c r="G67" s="4" t="s">
        <v>775</v>
      </c>
      <c r="H67" s="5" t="s">
        <v>776</v>
      </c>
      <c r="I67" s="4" t="s">
        <v>777</v>
      </c>
      <c r="J67" s="4" t="s">
        <v>778</v>
      </c>
      <c r="K67" s="4" t="s">
        <v>779</v>
      </c>
      <c r="L67" s="4" t="s">
        <v>780</v>
      </c>
      <c r="M67" s="5" t="s">
        <v>781</v>
      </c>
      <c r="N67" s="4" t="s">
        <v>782</v>
      </c>
      <c r="O67" s="4" t="s">
        <v>89</v>
      </c>
      <c r="P67" s="4" t="s">
        <v>296</v>
      </c>
      <c r="Q67" s="4" t="s">
        <v>91</v>
      </c>
      <c r="R67" s="4" t="s">
        <v>92</v>
      </c>
      <c r="S67" s="4" t="s">
        <v>80</v>
      </c>
      <c r="T67" s="4" t="s">
        <v>120</v>
      </c>
      <c r="U67" s="4" t="s">
        <v>563</v>
      </c>
      <c r="V67" s="4" t="s">
        <v>536</v>
      </c>
      <c r="W67" s="4" t="s">
        <v>565</v>
      </c>
      <c r="X67" s="4" t="s">
        <v>566</v>
      </c>
      <c r="Y67" s="4" t="s">
        <v>567</v>
      </c>
      <c r="Z67" s="4" t="s">
        <v>174</v>
      </c>
      <c r="AA67" s="4" t="s">
        <v>539</v>
      </c>
      <c r="AB67">
        <v>15</v>
      </c>
      <c r="AC67" s="4" t="s">
        <v>3</v>
      </c>
      <c r="AD67" s="4" t="s">
        <v>123</v>
      </c>
      <c r="AE67" s="5" t="s">
        <v>783</v>
      </c>
      <c r="AF67" s="4" t="s">
        <v>159</v>
      </c>
      <c r="AG67" s="4" t="s">
        <v>103</v>
      </c>
      <c r="AH67" s="4" t="s">
        <v>104</v>
      </c>
      <c r="AI67" s="4" t="s">
        <v>104</v>
      </c>
      <c r="AJ67" s="4" t="s">
        <v>104</v>
      </c>
      <c r="AK67" s="4" t="s">
        <v>105</v>
      </c>
      <c r="AL67" s="4" t="s">
        <v>106</v>
      </c>
      <c r="AM67" s="4" t="s">
        <v>106</v>
      </c>
      <c r="AN67" s="4" t="s">
        <v>105</v>
      </c>
      <c r="AO67" s="4" t="s">
        <v>106</v>
      </c>
      <c r="AP67" s="4" t="s">
        <v>106</v>
      </c>
      <c r="AQ67" s="4" t="s">
        <v>106</v>
      </c>
      <c r="AR67" s="4" t="s">
        <v>105</v>
      </c>
      <c r="AS67" s="4" t="s">
        <v>105</v>
      </c>
      <c r="AT67" s="4" t="s">
        <v>106</v>
      </c>
      <c r="AU67" s="4" t="s">
        <v>106</v>
      </c>
      <c r="AV67" s="4" t="s">
        <v>106</v>
      </c>
      <c r="AW67" s="4" t="s">
        <v>106</v>
      </c>
      <c r="AX67" s="4" t="s">
        <v>106</v>
      </c>
      <c r="AY67" s="4" t="s">
        <v>106</v>
      </c>
      <c r="AZ67" s="4" t="s">
        <v>106</v>
      </c>
      <c r="BA67" s="4" t="s">
        <v>106</v>
      </c>
      <c r="BB67" s="4" t="s">
        <v>106</v>
      </c>
      <c r="BC67" s="4" t="s">
        <v>106</v>
      </c>
      <c r="BD67" s="4" t="s">
        <v>106</v>
      </c>
      <c r="BE67" s="4" t="s">
        <v>106</v>
      </c>
      <c r="BF67" s="4" t="s">
        <v>106</v>
      </c>
      <c r="BG67" s="4" t="s">
        <v>106</v>
      </c>
      <c r="BH67" s="4" t="s">
        <v>106</v>
      </c>
      <c r="BI67" s="4" t="s">
        <v>127</v>
      </c>
      <c r="BJ67" s="4" t="s">
        <v>127</v>
      </c>
      <c r="BK67" s="4" t="s">
        <v>127</v>
      </c>
      <c r="BL67" s="4" t="s">
        <v>127</v>
      </c>
      <c r="BM67" s="4" t="s">
        <v>127</v>
      </c>
      <c r="BN67" s="4" t="s">
        <v>127</v>
      </c>
      <c r="BO67" s="4" t="s">
        <v>128</v>
      </c>
      <c r="BP67" s="4" t="s">
        <v>128</v>
      </c>
      <c r="BQ67" s="4" t="s">
        <v>128</v>
      </c>
      <c r="BR67" s="4" t="s">
        <v>128</v>
      </c>
      <c r="BS67" s="4" t="s">
        <v>128</v>
      </c>
      <c r="BT67" s="4" t="s">
        <v>128</v>
      </c>
      <c r="BU67" s="4" t="s">
        <v>128</v>
      </c>
      <c r="BV67" s="4" t="s">
        <v>128</v>
      </c>
      <c r="BW67" s="4" t="s">
        <v>128</v>
      </c>
      <c r="BX67" s="4" t="s">
        <v>128</v>
      </c>
      <c r="BY67" s="4" t="s">
        <v>128</v>
      </c>
      <c r="BZ67" s="4" t="s">
        <v>128</v>
      </c>
      <c r="CA67" s="2">
        <v>35612</v>
      </c>
    </row>
    <row r="68" spans="1:79" hidden="1" x14ac:dyDescent="0.25">
      <c r="A68">
        <v>67</v>
      </c>
      <c r="B68" s="3">
        <v>45783.925358796303</v>
      </c>
      <c r="C68" s="3">
        <v>45783.932604166701</v>
      </c>
      <c r="D68" s="4" t="s">
        <v>526</v>
      </c>
      <c r="E68" s="4"/>
      <c r="F68" s="4" t="s">
        <v>80</v>
      </c>
      <c r="G68" s="4" t="s">
        <v>784</v>
      </c>
      <c r="H68" s="5" t="s">
        <v>785</v>
      </c>
      <c r="I68" s="4" t="s">
        <v>786</v>
      </c>
      <c r="J68" s="4" t="s">
        <v>787</v>
      </c>
      <c r="K68" s="4" t="s">
        <v>788</v>
      </c>
      <c r="L68" s="4" t="s">
        <v>789</v>
      </c>
      <c r="M68" s="5" t="s">
        <v>790</v>
      </c>
      <c r="N68" s="4" t="s">
        <v>791</v>
      </c>
      <c r="O68" s="4" t="s">
        <v>210</v>
      </c>
      <c r="P68" s="4" t="s">
        <v>296</v>
      </c>
      <c r="Q68" s="4" t="s">
        <v>91</v>
      </c>
      <c r="R68" s="4" t="s">
        <v>119</v>
      </c>
      <c r="S68" s="4" t="s">
        <v>80</v>
      </c>
      <c r="T68" s="4" t="s">
        <v>80</v>
      </c>
      <c r="U68" s="4" t="s">
        <v>792</v>
      </c>
      <c r="V68" s="4" t="s">
        <v>577</v>
      </c>
      <c r="W68" s="4" t="s">
        <v>565</v>
      </c>
      <c r="X68" s="4" t="s">
        <v>149</v>
      </c>
      <c r="Y68" s="4" t="s">
        <v>567</v>
      </c>
      <c r="Z68" s="4" t="s">
        <v>313</v>
      </c>
      <c r="AA68" s="4" t="s">
        <v>539</v>
      </c>
      <c r="AB68">
        <v>6</v>
      </c>
      <c r="AC68" s="4" t="s">
        <v>3</v>
      </c>
      <c r="AD68" s="4" t="s">
        <v>100</v>
      </c>
      <c r="AE68" s="5" t="s">
        <v>134</v>
      </c>
      <c r="AF68" s="4" t="s">
        <v>142</v>
      </c>
      <c r="AG68" s="4" t="s">
        <v>103</v>
      </c>
      <c r="AH68" s="4" t="s">
        <v>126</v>
      </c>
      <c r="AI68" s="4" t="s">
        <v>126</v>
      </c>
      <c r="AJ68" s="4" t="s">
        <v>126</v>
      </c>
      <c r="AK68" s="4" t="s">
        <v>106</v>
      </c>
      <c r="AL68" s="4" t="s">
        <v>106</v>
      </c>
      <c r="AM68" s="4" t="s">
        <v>106</v>
      </c>
      <c r="AN68" s="4" t="s">
        <v>106</v>
      </c>
      <c r="AO68" s="4" t="s">
        <v>106</v>
      </c>
      <c r="AP68" s="4" t="s">
        <v>106</v>
      </c>
      <c r="AQ68" s="4" t="s">
        <v>106</v>
      </c>
      <c r="AR68" s="4" t="s">
        <v>106</v>
      </c>
      <c r="AS68" s="4" t="s">
        <v>106</v>
      </c>
      <c r="AT68" s="4" t="s">
        <v>106</v>
      </c>
      <c r="AU68" s="4" t="s">
        <v>106</v>
      </c>
      <c r="AV68" s="4" t="s">
        <v>106</v>
      </c>
      <c r="AW68" s="4" t="s">
        <v>106</v>
      </c>
      <c r="AX68" s="4" t="s">
        <v>129</v>
      </c>
      <c r="AY68" s="4" t="s">
        <v>105</v>
      </c>
      <c r="AZ68" s="4" t="s">
        <v>129</v>
      </c>
      <c r="BA68" s="4" t="s">
        <v>105</v>
      </c>
      <c r="BB68" s="4" t="s">
        <v>129</v>
      </c>
      <c r="BC68" s="4" t="s">
        <v>105</v>
      </c>
      <c r="BD68" s="4" t="s">
        <v>105</v>
      </c>
      <c r="BE68" s="4" t="s">
        <v>129</v>
      </c>
      <c r="BF68" s="4" t="s">
        <v>105</v>
      </c>
      <c r="BG68" s="4" t="s">
        <v>129</v>
      </c>
      <c r="BH68" s="4" t="s">
        <v>105</v>
      </c>
      <c r="BI68" s="4" t="s">
        <v>105</v>
      </c>
      <c r="BJ68" s="4" t="s">
        <v>105</v>
      </c>
      <c r="BK68" s="4" t="s">
        <v>105</v>
      </c>
      <c r="BL68" s="4" t="s">
        <v>105</v>
      </c>
      <c r="BM68" s="4" t="s">
        <v>105</v>
      </c>
      <c r="BN68" s="4" t="s">
        <v>105</v>
      </c>
      <c r="BO68" s="4" t="s">
        <v>105</v>
      </c>
      <c r="BP68" s="4" t="s">
        <v>105</v>
      </c>
      <c r="BQ68" s="4" t="s">
        <v>105</v>
      </c>
      <c r="BR68" s="4" t="s">
        <v>105</v>
      </c>
      <c r="BS68" s="4" t="s">
        <v>105</v>
      </c>
      <c r="BT68" s="4" t="s">
        <v>105</v>
      </c>
      <c r="BU68" s="4" t="s">
        <v>105</v>
      </c>
      <c r="BV68" s="4" t="s">
        <v>107</v>
      </c>
      <c r="BW68" s="4" t="s">
        <v>105</v>
      </c>
      <c r="BX68" s="4" t="s">
        <v>129</v>
      </c>
      <c r="BY68" s="4" t="s">
        <v>129</v>
      </c>
      <c r="BZ68" s="4" t="s">
        <v>105</v>
      </c>
      <c r="CA68" s="2">
        <v>45783</v>
      </c>
    </row>
    <row r="69" spans="1:79" hidden="1" x14ac:dyDescent="0.25">
      <c r="A69">
        <v>68</v>
      </c>
      <c r="B69" s="3">
        <v>45784.108321759297</v>
      </c>
      <c r="C69" s="3">
        <v>45784.113055555601</v>
      </c>
      <c r="D69" s="4" t="s">
        <v>526</v>
      </c>
      <c r="E69" s="4"/>
      <c r="F69" s="4" t="s">
        <v>80</v>
      </c>
      <c r="G69" s="4" t="s">
        <v>793</v>
      </c>
      <c r="H69" s="5" t="s">
        <v>794</v>
      </c>
      <c r="I69" s="4" t="s">
        <v>795</v>
      </c>
      <c r="J69" s="4" t="s">
        <v>796</v>
      </c>
      <c r="K69" s="4" t="s">
        <v>797</v>
      </c>
      <c r="L69" s="4" t="s">
        <v>798</v>
      </c>
      <c r="M69" s="5" t="s">
        <v>146</v>
      </c>
      <c r="N69" s="4" t="s">
        <v>799</v>
      </c>
      <c r="O69" s="4" t="s">
        <v>800</v>
      </c>
      <c r="P69" s="4" t="s">
        <v>90</v>
      </c>
      <c r="Q69" s="4" t="s">
        <v>91</v>
      </c>
      <c r="R69" s="4" t="s">
        <v>92</v>
      </c>
      <c r="S69" s="4" t="s">
        <v>120</v>
      </c>
      <c r="T69" s="4" t="s">
        <v>120</v>
      </c>
      <c r="U69" s="4" t="s">
        <v>801</v>
      </c>
      <c r="V69" s="4" t="s">
        <v>753</v>
      </c>
      <c r="W69" s="4" t="s">
        <v>642</v>
      </c>
      <c r="X69" s="4" t="s">
        <v>709</v>
      </c>
      <c r="Y69" s="4" t="s">
        <v>579</v>
      </c>
      <c r="Z69" s="4" t="s">
        <v>174</v>
      </c>
      <c r="AA69" s="4" t="s">
        <v>580</v>
      </c>
      <c r="AB69">
        <v>0</v>
      </c>
      <c r="AC69" s="4" t="s">
        <v>140</v>
      </c>
      <c r="AD69" s="4" t="s">
        <v>123</v>
      </c>
      <c r="AE69" s="5" t="s">
        <v>802</v>
      </c>
      <c r="AF69" s="4" t="s">
        <v>142</v>
      </c>
      <c r="AG69" s="4" t="s">
        <v>160</v>
      </c>
      <c r="AH69" s="4" t="s">
        <v>104</v>
      </c>
      <c r="AI69" s="4" t="s">
        <v>104</v>
      </c>
      <c r="AJ69" s="4" t="s">
        <v>126</v>
      </c>
      <c r="AK69" s="4" t="s">
        <v>105</v>
      </c>
      <c r="AL69" s="4" t="s">
        <v>105</v>
      </c>
      <c r="AM69" s="4" t="s">
        <v>105</v>
      </c>
      <c r="AN69" s="4" t="s">
        <v>105</v>
      </c>
      <c r="AO69" s="4" t="s">
        <v>106</v>
      </c>
      <c r="AP69" s="4" t="s">
        <v>105</v>
      </c>
      <c r="AQ69" s="4" t="s">
        <v>106</v>
      </c>
      <c r="AR69" s="4" t="s">
        <v>105</v>
      </c>
      <c r="AS69" s="4" t="s">
        <v>106</v>
      </c>
      <c r="AT69" s="4" t="s">
        <v>105</v>
      </c>
      <c r="AU69" s="4" t="s">
        <v>105</v>
      </c>
      <c r="AV69" s="4" t="s">
        <v>106</v>
      </c>
      <c r="AW69" s="4" t="s">
        <v>105</v>
      </c>
      <c r="AX69" s="4" t="s">
        <v>105</v>
      </c>
      <c r="AY69" s="4" t="s">
        <v>106</v>
      </c>
      <c r="AZ69" s="4" t="s">
        <v>106</v>
      </c>
      <c r="BA69" s="4" t="s">
        <v>105</v>
      </c>
      <c r="BB69" s="4" t="s">
        <v>105</v>
      </c>
      <c r="BC69" s="4" t="s">
        <v>107</v>
      </c>
      <c r="BD69" s="4" t="s">
        <v>107</v>
      </c>
      <c r="BE69" s="4" t="s">
        <v>105</v>
      </c>
      <c r="BF69" s="4" t="s">
        <v>107</v>
      </c>
      <c r="BG69" s="4" t="s">
        <v>105</v>
      </c>
      <c r="BH69" s="4" t="s">
        <v>107</v>
      </c>
      <c r="BI69" s="4" t="s">
        <v>105</v>
      </c>
      <c r="BJ69" s="4" t="s">
        <v>105</v>
      </c>
      <c r="BK69" s="4" t="s">
        <v>127</v>
      </c>
      <c r="BL69" s="4" t="s">
        <v>105</v>
      </c>
      <c r="BM69" s="4" t="s">
        <v>105</v>
      </c>
      <c r="BN69" s="4" t="s">
        <v>127</v>
      </c>
      <c r="BO69" s="4" t="s">
        <v>105</v>
      </c>
      <c r="BP69" s="4" t="s">
        <v>105</v>
      </c>
      <c r="BQ69" s="4" t="s">
        <v>128</v>
      </c>
      <c r="BR69" s="4" t="s">
        <v>105</v>
      </c>
      <c r="BS69" s="4" t="s">
        <v>128</v>
      </c>
      <c r="BT69" s="4" t="s">
        <v>105</v>
      </c>
      <c r="BU69" s="4" t="s">
        <v>105</v>
      </c>
      <c r="BV69" s="4" t="s">
        <v>105</v>
      </c>
      <c r="BW69" s="4" t="s">
        <v>105</v>
      </c>
      <c r="BX69" s="4" t="s">
        <v>128</v>
      </c>
      <c r="BY69" s="4" t="s">
        <v>128</v>
      </c>
      <c r="BZ69" s="4" t="s">
        <v>105</v>
      </c>
      <c r="CA69" s="2">
        <v>45784</v>
      </c>
    </row>
    <row r="70" spans="1:79" hidden="1" x14ac:dyDescent="0.25">
      <c r="A70">
        <v>69</v>
      </c>
      <c r="B70" s="3">
        <v>45784.3378703704</v>
      </c>
      <c r="C70" s="3">
        <v>45784.344039351898</v>
      </c>
      <c r="D70" s="4" t="s">
        <v>526</v>
      </c>
      <c r="E70" s="4"/>
      <c r="F70" s="4" t="s">
        <v>80</v>
      </c>
      <c r="G70" s="4" t="s">
        <v>803</v>
      </c>
      <c r="H70" s="5" t="s">
        <v>766</v>
      </c>
      <c r="I70" s="4" t="s">
        <v>804</v>
      </c>
      <c r="J70" s="4" t="s">
        <v>805</v>
      </c>
      <c r="K70" s="4" t="s">
        <v>806</v>
      </c>
      <c r="L70" s="4" t="s">
        <v>807</v>
      </c>
      <c r="M70" s="5" t="s">
        <v>808</v>
      </c>
      <c r="N70" s="4" t="s">
        <v>809</v>
      </c>
      <c r="O70" s="4" t="s">
        <v>210</v>
      </c>
      <c r="P70" s="4" t="s">
        <v>90</v>
      </c>
      <c r="Q70" s="4" t="s">
        <v>118</v>
      </c>
      <c r="R70" s="4" t="s">
        <v>119</v>
      </c>
      <c r="S70" s="4" t="s">
        <v>80</v>
      </c>
      <c r="T70" s="4" t="s">
        <v>80</v>
      </c>
      <c r="U70" s="4" t="s">
        <v>810</v>
      </c>
      <c r="V70" s="4" t="s">
        <v>811</v>
      </c>
      <c r="W70" s="4" t="s">
        <v>565</v>
      </c>
      <c r="X70" s="4" t="s">
        <v>689</v>
      </c>
      <c r="Y70" s="4" t="s">
        <v>678</v>
      </c>
      <c r="Z70" s="4" t="s">
        <v>97</v>
      </c>
      <c r="AA70" s="4" t="s">
        <v>539</v>
      </c>
      <c r="AB70">
        <v>3</v>
      </c>
      <c r="AC70" s="4" t="s">
        <v>3</v>
      </c>
      <c r="AD70" s="4" t="s">
        <v>100</v>
      </c>
      <c r="AE70" s="5" t="s">
        <v>812</v>
      </c>
      <c r="AF70" s="4" t="s">
        <v>102</v>
      </c>
      <c r="AG70" s="4" t="s">
        <v>103</v>
      </c>
      <c r="AH70" s="4" t="s">
        <v>104</v>
      </c>
      <c r="AI70" s="4" t="s">
        <v>104</v>
      </c>
      <c r="AJ70" s="4" t="s">
        <v>104</v>
      </c>
      <c r="AK70" s="4" t="s">
        <v>105</v>
      </c>
      <c r="AL70" s="4" t="s">
        <v>105</v>
      </c>
      <c r="AM70" s="4" t="s">
        <v>105</v>
      </c>
      <c r="AN70" s="4" t="s">
        <v>105</v>
      </c>
      <c r="AO70" s="4" t="s">
        <v>105</v>
      </c>
      <c r="AP70" s="4" t="s">
        <v>105</v>
      </c>
      <c r="AQ70" s="4" t="s">
        <v>105</v>
      </c>
      <c r="AR70" s="4" t="s">
        <v>105</v>
      </c>
      <c r="AS70" s="4" t="s">
        <v>105</v>
      </c>
      <c r="AT70" s="4" t="s">
        <v>105</v>
      </c>
      <c r="AU70" s="4" t="s">
        <v>105</v>
      </c>
      <c r="AV70" s="4" t="s">
        <v>105</v>
      </c>
      <c r="AW70" s="4" t="s">
        <v>105</v>
      </c>
      <c r="AX70" s="4" t="s">
        <v>105</v>
      </c>
      <c r="AY70" s="4" t="s">
        <v>105</v>
      </c>
      <c r="AZ70" s="4" t="s">
        <v>105</v>
      </c>
      <c r="BA70" s="4" t="s">
        <v>105</v>
      </c>
      <c r="BB70" s="4" t="s">
        <v>105</v>
      </c>
      <c r="BC70" s="4" t="s">
        <v>105</v>
      </c>
      <c r="BD70" s="4" t="s">
        <v>105</v>
      </c>
      <c r="BE70" s="4" t="s">
        <v>105</v>
      </c>
      <c r="BF70" s="4" t="s">
        <v>105</v>
      </c>
      <c r="BG70" s="4" t="s">
        <v>105</v>
      </c>
      <c r="BH70" s="4" t="s">
        <v>105</v>
      </c>
      <c r="BI70" s="4" t="s">
        <v>105</v>
      </c>
      <c r="BJ70" s="4" t="s">
        <v>105</v>
      </c>
      <c r="BK70" s="4" t="s">
        <v>105</v>
      </c>
      <c r="BL70" s="4" t="s">
        <v>105</v>
      </c>
      <c r="BM70" s="4" t="s">
        <v>105</v>
      </c>
      <c r="BN70" s="4" t="s">
        <v>105</v>
      </c>
      <c r="BO70" s="4" t="s">
        <v>129</v>
      </c>
      <c r="BP70" s="4" t="s">
        <v>129</v>
      </c>
      <c r="BQ70" s="4" t="s">
        <v>105</v>
      </c>
      <c r="BR70" s="4" t="s">
        <v>129</v>
      </c>
      <c r="BS70" s="4" t="s">
        <v>105</v>
      </c>
      <c r="BT70" s="4" t="s">
        <v>105</v>
      </c>
      <c r="BU70" s="4" t="s">
        <v>105</v>
      </c>
      <c r="BV70" s="4" t="s">
        <v>105</v>
      </c>
      <c r="BW70" s="4" t="s">
        <v>105</v>
      </c>
      <c r="BX70" s="4" t="s">
        <v>129</v>
      </c>
      <c r="BY70" s="4" t="s">
        <v>129</v>
      </c>
      <c r="BZ70" s="4" t="s">
        <v>129</v>
      </c>
      <c r="CA70" s="2">
        <v>45784</v>
      </c>
    </row>
    <row r="71" spans="1:79" hidden="1" x14ac:dyDescent="0.25">
      <c r="A71">
        <v>70</v>
      </c>
      <c r="B71" s="3">
        <v>45784.440138888902</v>
      </c>
      <c r="C71" s="3">
        <v>45784.453506944403</v>
      </c>
      <c r="D71" s="4" t="s">
        <v>526</v>
      </c>
      <c r="E71" s="4"/>
      <c r="F71" s="4" t="s">
        <v>80</v>
      </c>
      <c r="G71" s="4" t="s">
        <v>813</v>
      </c>
      <c r="H71" s="5" t="s">
        <v>814</v>
      </c>
      <c r="I71" s="4" t="s">
        <v>815</v>
      </c>
      <c r="J71" s="4" t="s">
        <v>816</v>
      </c>
      <c r="K71" s="4" t="s">
        <v>817</v>
      </c>
      <c r="L71" s="4" t="s">
        <v>818</v>
      </c>
      <c r="M71" s="5" t="s">
        <v>751</v>
      </c>
      <c r="N71" s="4" t="s">
        <v>819</v>
      </c>
      <c r="O71" s="4" t="s">
        <v>820</v>
      </c>
      <c r="P71" s="4" t="s">
        <v>137</v>
      </c>
      <c r="Q71" s="4" t="s">
        <v>118</v>
      </c>
      <c r="R71" s="4" t="s">
        <v>119</v>
      </c>
      <c r="S71" s="4" t="s">
        <v>80</v>
      </c>
      <c r="T71" s="4" t="s">
        <v>80</v>
      </c>
      <c r="U71" s="4" t="s">
        <v>821</v>
      </c>
      <c r="V71" s="4" t="s">
        <v>577</v>
      </c>
      <c r="W71" s="4" t="s">
        <v>578</v>
      </c>
      <c r="X71" s="4" t="s">
        <v>566</v>
      </c>
      <c r="Y71" s="4" t="s">
        <v>149</v>
      </c>
      <c r="Z71" s="4" t="s">
        <v>97</v>
      </c>
      <c r="AA71" s="4" t="s">
        <v>539</v>
      </c>
      <c r="AB71">
        <v>2</v>
      </c>
      <c r="AC71" s="4" t="s">
        <v>3</v>
      </c>
      <c r="AD71" s="4" t="s">
        <v>123</v>
      </c>
      <c r="AE71" s="5" t="s">
        <v>336</v>
      </c>
      <c r="AF71" s="4" t="s">
        <v>102</v>
      </c>
      <c r="AG71" s="4" t="s">
        <v>103</v>
      </c>
      <c r="AH71" s="4" t="s">
        <v>104</v>
      </c>
      <c r="AI71" s="4" t="s">
        <v>104</v>
      </c>
      <c r="AJ71" s="4" t="s">
        <v>126</v>
      </c>
      <c r="AK71" s="4" t="s">
        <v>105</v>
      </c>
      <c r="AL71" s="4" t="s">
        <v>106</v>
      </c>
      <c r="AM71" s="4" t="s">
        <v>105</v>
      </c>
      <c r="AN71" s="4" t="s">
        <v>105</v>
      </c>
      <c r="AO71" s="4" t="s">
        <v>105</v>
      </c>
      <c r="AP71" s="4" t="s">
        <v>105</v>
      </c>
      <c r="AQ71" s="4" t="s">
        <v>106</v>
      </c>
      <c r="AR71" s="4" t="s">
        <v>105</v>
      </c>
      <c r="AS71" s="4" t="s">
        <v>105</v>
      </c>
      <c r="AT71" s="4" t="s">
        <v>106</v>
      </c>
      <c r="AU71" s="4" t="s">
        <v>129</v>
      </c>
      <c r="AV71" s="4" t="s">
        <v>129</v>
      </c>
      <c r="AW71" s="4" t="s">
        <v>106</v>
      </c>
      <c r="AX71" s="4" t="s">
        <v>106</v>
      </c>
      <c r="AY71" s="4" t="s">
        <v>106</v>
      </c>
      <c r="AZ71" s="4" t="s">
        <v>106</v>
      </c>
      <c r="BA71" s="4" t="s">
        <v>105</v>
      </c>
      <c r="BB71" s="4" t="s">
        <v>105</v>
      </c>
      <c r="BC71" s="4" t="s">
        <v>106</v>
      </c>
      <c r="BD71" s="4" t="s">
        <v>106</v>
      </c>
      <c r="BE71" s="4" t="s">
        <v>129</v>
      </c>
      <c r="BF71" s="4" t="s">
        <v>105</v>
      </c>
      <c r="BG71" s="4" t="s">
        <v>106</v>
      </c>
      <c r="BH71" s="4" t="s">
        <v>106</v>
      </c>
      <c r="BI71" s="4" t="s">
        <v>105</v>
      </c>
      <c r="BJ71" s="4" t="s">
        <v>127</v>
      </c>
      <c r="BK71" s="4" t="s">
        <v>129</v>
      </c>
      <c r="BL71" s="4" t="s">
        <v>127</v>
      </c>
      <c r="BM71" s="4" t="s">
        <v>105</v>
      </c>
      <c r="BN71" s="4" t="s">
        <v>127</v>
      </c>
      <c r="BO71" s="4" t="s">
        <v>105</v>
      </c>
      <c r="BP71" s="4" t="s">
        <v>107</v>
      </c>
      <c r="BQ71" s="4" t="s">
        <v>128</v>
      </c>
      <c r="BR71" s="4" t="s">
        <v>128</v>
      </c>
      <c r="BS71" s="4" t="s">
        <v>128</v>
      </c>
      <c r="BT71" s="4" t="s">
        <v>128</v>
      </c>
      <c r="BU71" s="4" t="s">
        <v>105</v>
      </c>
      <c r="BV71" s="4" t="s">
        <v>105</v>
      </c>
      <c r="BW71" s="4" t="s">
        <v>105</v>
      </c>
      <c r="BX71" s="4" t="s">
        <v>105</v>
      </c>
      <c r="BY71" s="4" t="s">
        <v>128</v>
      </c>
      <c r="BZ71" s="4" t="s">
        <v>105</v>
      </c>
      <c r="CA71" s="2">
        <v>45784</v>
      </c>
    </row>
    <row r="72" spans="1:79" hidden="1" x14ac:dyDescent="0.25">
      <c r="A72">
        <v>71</v>
      </c>
      <c r="B72" s="3">
        <v>45784.488749999997</v>
      </c>
      <c r="C72" s="3">
        <v>45784.490462962996</v>
      </c>
      <c r="D72" s="4" t="s">
        <v>526</v>
      </c>
      <c r="E72" s="4"/>
      <c r="F72" s="4" t="s">
        <v>80</v>
      </c>
      <c r="G72" s="4" t="s">
        <v>822</v>
      </c>
      <c r="H72" s="5" t="s">
        <v>823</v>
      </c>
      <c r="I72" s="4" t="s">
        <v>824</v>
      </c>
      <c r="J72" s="4" t="s">
        <v>822</v>
      </c>
      <c r="K72" s="4" t="s">
        <v>825</v>
      </c>
      <c r="L72" s="4" t="s">
        <v>826</v>
      </c>
      <c r="M72" s="5" t="s">
        <v>827</v>
      </c>
      <c r="N72" s="4" t="s">
        <v>828</v>
      </c>
      <c r="O72" s="4" t="s">
        <v>829</v>
      </c>
      <c r="P72" s="4" t="s">
        <v>296</v>
      </c>
      <c r="Q72" s="4" t="s">
        <v>91</v>
      </c>
      <c r="R72" s="4" t="s">
        <v>92</v>
      </c>
      <c r="S72" s="4" t="s">
        <v>80</v>
      </c>
      <c r="T72" s="4" t="s">
        <v>80</v>
      </c>
      <c r="U72" s="4" t="s">
        <v>830</v>
      </c>
      <c r="V72" s="4" t="s">
        <v>831</v>
      </c>
      <c r="W72" s="4" t="s">
        <v>832</v>
      </c>
      <c r="X72" s="4" t="s">
        <v>566</v>
      </c>
      <c r="Y72" s="4" t="s">
        <v>833</v>
      </c>
      <c r="Z72" s="4" t="s">
        <v>313</v>
      </c>
      <c r="AA72" s="4" t="s">
        <v>539</v>
      </c>
      <c r="AB72">
        <v>5</v>
      </c>
      <c r="AC72" s="4" t="s">
        <v>99</v>
      </c>
      <c r="AD72" s="4" t="s">
        <v>123</v>
      </c>
      <c r="AE72" s="5" t="s">
        <v>834</v>
      </c>
      <c r="AF72" s="4" t="s">
        <v>159</v>
      </c>
      <c r="AG72" s="4" t="s">
        <v>160</v>
      </c>
      <c r="AH72" s="4" t="s">
        <v>104</v>
      </c>
      <c r="AI72" s="4" t="s">
        <v>104</v>
      </c>
      <c r="AJ72" s="4" t="s">
        <v>104</v>
      </c>
      <c r="AK72" s="4" t="s">
        <v>105</v>
      </c>
      <c r="AL72" s="4" t="s">
        <v>107</v>
      </c>
      <c r="AM72" s="4" t="s">
        <v>105</v>
      </c>
      <c r="AN72" s="4" t="s">
        <v>107</v>
      </c>
      <c r="AO72" s="4" t="s">
        <v>105</v>
      </c>
      <c r="AP72" s="4" t="s">
        <v>177</v>
      </c>
      <c r="AQ72" s="4" t="s">
        <v>107</v>
      </c>
      <c r="AR72" s="4" t="s">
        <v>107</v>
      </c>
      <c r="AS72" s="4" t="s">
        <v>107</v>
      </c>
      <c r="AT72" s="4" t="s">
        <v>105</v>
      </c>
      <c r="AU72" s="4" t="s">
        <v>105</v>
      </c>
      <c r="AV72" s="4" t="s">
        <v>105</v>
      </c>
      <c r="AW72" s="4" t="s">
        <v>105</v>
      </c>
      <c r="AX72" s="4" t="s">
        <v>105</v>
      </c>
      <c r="AY72" s="4" t="s">
        <v>105</v>
      </c>
      <c r="AZ72" s="4" t="s">
        <v>105</v>
      </c>
      <c r="BA72" s="4" t="s">
        <v>105</v>
      </c>
      <c r="BB72" s="4" t="s">
        <v>107</v>
      </c>
      <c r="BC72" s="4" t="s">
        <v>107</v>
      </c>
      <c r="BD72" s="4" t="s">
        <v>107</v>
      </c>
      <c r="BE72" s="4" t="s">
        <v>107</v>
      </c>
      <c r="BF72" s="4" t="s">
        <v>107</v>
      </c>
      <c r="BG72" s="4" t="s">
        <v>107</v>
      </c>
      <c r="BH72" s="4" t="s">
        <v>107</v>
      </c>
      <c r="BI72" s="4" t="s">
        <v>107</v>
      </c>
      <c r="BJ72" s="4" t="s">
        <v>107</v>
      </c>
      <c r="BK72" s="4" t="s">
        <v>107</v>
      </c>
      <c r="BL72" s="4" t="s">
        <v>107</v>
      </c>
      <c r="BM72" s="4" t="s">
        <v>107</v>
      </c>
      <c r="BN72" s="4" t="s">
        <v>107</v>
      </c>
      <c r="BO72" s="4" t="s">
        <v>107</v>
      </c>
      <c r="BP72" s="4" t="s">
        <v>107</v>
      </c>
      <c r="BQ72" s="4" t="s">
        <v>107</v>
      </c>
      <c r="BR72" s="4" t="s">
        <v>107</v>
      </c>
      <c r="BS72" s="4" t="s">
        <v>107</v>
      </c>
      <c r="BT72" s="4" t="s">
        <v>107</v>
      </c>
      <c r="BU72" s="4" t="s">
        <v>107</v>
      </c>
      <c r="BV72" s="4" t="s">
        <v>107</v>
      </c>
      <c r="BW72" s="4" t="s">
        <v>107</v>
      </c>
      <c r="BX72" s="4" t="s">
        <v>107</v>
      </c>
      <c r="BY72" s="4" t="s">
        <v>107</v>
      </c>
      <c r="BZ72" s="4" t="s">
        <v>107</v>
      </c>
      <c r="CA72" s="2">
        <v>45784</v>
      </c>
    </row>
    <row r="73" spans="1:79" hidden="1" x14ac:dyDescent="0.25">
      <c r="A73">
        <v>72</v>
      </c>
      <c r="B73" s="3">
        <v>45784.496400463002</v>
      </c>
      <c r="C73" s="3">
        <v>45784.5020717593</v>
      </c>
      <c r="D73" s="4" t="s">
        <v>526</v>
      </c>
      <c r="E73" s="4"/>
      <c r="F73" s="4" t="s">
        <v>80</v>
      </c>
      <c r="G73" s="4" t="s">
        <v>835</v>
      </c>
      <c r="H73" s="5" t="s">
        <v>836</v>
      </c>
      <c r="I73" s="4" t="s">
        <v>837</v>
      </c>
      <c r="J73" s="4" t="s">
        <v>838</v>
      </c>
      <c r="K73" s="4" t="s">
        <v>839</v>
      </c>
      <c r="L73" s="4" t="s">
        <v>840</v>
      </c>
      <c r="M73" s="5" t="s">
        <v>153</v>
      </c>
      <c r="N73" s="4" t="s">
        <v>841</v>
      </c>
      <c r="O73" s="4" t="s">
        <v>249</v>
      </c>
      <c r="P73" s="4" t="s">
        <v>117</v>
      </c>
      <c r="Q73" s="4" t="s">
        <v>118</v>
      </c>
      <c r="R73" s="4" t="s">
        <v>119</v>
      </c>
      <c r="S73" s="4" t="s">
        <v>120</v>
      </c>
      <c r="T73" s="4" t="s">
        <v>120</v>
      </c>
      <c r="U73" s="4" t="s">
        <v>149</v>
      </c>
      <c r="V73" s="4" t="s">
        <v>149</v>
      </c>
      <c r="W73" s="4" t="s">
        <v>149</v>
      </c>
      <c r="X73" s="4" t="s">
        <v>149</v>
      </c>
      <c r="Y73" s="4" t="s">
        <v>149</v>
      </c>
      <c r="Z73" s="4" t="s">
        <v>444</v>
      </c>
      <c r="AA73" s="4" t="s">
        <v>580</v>
      </c>
      <c r="AB73">
        <v>0</v>
      </c>
      <c r="AC73" s="4" t="s">
        <v>3</v>
      </c>
      <c r="AD73" s="4" t="s">
        <v>123</v>
      </c>
      <c r="AE73" s="5" t="s">
        <v>124</v>
      </c>
      <c r="AF73" s="4" t="s">
        <v>125</v>
      </c>
      <c r="AG73" s="4" t="s">
        <v>103</v>
      </c>
      <c r="AH73" s="4" t="s">
        <v>126</v>
      </c>
      <c r="AI73" s="4" t="s">
        <v>126</v>
      </c>
      <c r="AJ73" s="4" t="s">
        <v>126</v>
      </c>
      <c r="AK73" s="4" t="s">
        <v>129</v>
      </c>
      <c r="AL73" s="4" t="s">
        <v>129</v>
      </c>
      <c r="AM73" s="4" t="s">
        <v>129</v>
      </c>
      <c r="AN73" s="4" t="s">
        <v>129</v>
      </c>
      <c r="AO73" s="4" t="s">
        <v>129</v>
      </c>
      <c r="AP73" s="4" t="s">
        <v>129</v>
      </c>
      <c r="AQ73" s="4" t="s">
        <v>129</v>
      </c>
      <c r="AR73" s="4" t="s">
        <v>129</v>
      </c>
      <c r="AS73" s="4" t="s">
        <v>129</v>
      </c>
      <c r="AT73" s="4" t="s">
        <v>129</v>
      </c>
      <c r="AU73" s="4" t="s">
        <v>129</v>
      </c>
      <c r="AV73" s="4" t="s">
        <v>129</v>
      </c>
      <c r="AW73" s="4" t="s">
        <v>129</v>
      </c>
      <c r="AX73" s="4" t="s">
        <v>129</v>
      </c>
      <c r="AY73" s="4" t="s">
        <v>129</v>
      </c>
      <c r="AZ73" s="4" t="s">
        <v>129</v>
      </c>
      <c r="BA73" s="4" t="s">
        <v>129</v>
      </c>
      <c r="BB73" s="4" t="s">
        <v>129</v>
      </c>
      <c r="BC73" s="4" t="s">
        <v>129</v>
      </c>
      <c r="BD73" s="4" t="s">
        <v>129</v>
      </c>
      <c r="BE73" s="4" t="s">
        <v>129</v>
      </c>
      <c r="BF73" s="4" t="s">
        <v>129</v>
      </c>
      <c r="BG73" s="4" t="s">
        <v>129</v>
      </c>
      <c r="BH73" s="4" t="s">
        <v>129</v>
      </c>
      <c r="BI73" s="4" t="s">
        <v>129</v>
      </c>
      <c r="BJ73" s="4" t="s">
        <v>129</v>
      </c>
      <c r="BK73" s="4" t="s">
        <v>129</v>
      </c>
      <c r="BL73" s="4" t="s">
        <v>129</v>
      </c>
      <c r="BM73" s="4" t="s">
        <v>129</v>
      </c>
      <c r="BN73" s="4" t="s">
        <v>129</v>
      </c>
      <c r="BO73" s="4" t="s">
        <v>129</v>
      </c>
      <c r="BP73" s="4" t="s">
        <v>129</v>
      </c>
      <c r="BQ73" s="4" t="s">
        <v>129</v>
      </c>
      <c r="BR73" s="4" t="s">
        <v>129</v>
      </c>
      <c r="BS73" s="4" t="s">
        <v>129</v>
      </c>
      <c r="BT73" s="4" t="s">
        <v>129</v>
      </c>
      <c r="BU73" s="4" t="s">
        <v>129</v>
      </c>
      <c r="BV73" s="4" t="s">
        <v>129</v>
      </c>
      <c r="BW73" s="4" t="s">
        <v>129</v>
      </c>
      <c r="BX73" s="4" t="s">
        <v>129</v>
      </c>
      <c r="BY73" s="4" t="s">
        <v>129</v>
      </c>
      <c r="BZ73" s="4" t="s">
        <v>129</v>
      </c>
      <c r="CA73" s="2">
        <v>45784</v>
      </c>
    </row>
    <row r="74" spans="1:79" hidden="1" x14ac:dyDescent="0.25">
      <c r="A74">
        <v>73</v>
      </c>
      <c r="B74" s="3">
        <v>45784.6020138889</v>
      </c>
      <c r="C74" s="3">
        <v>45784.615891203699</v>
      </c>
      <c r="D74" s="4" t="s">
        <v>526</v>
      </c>
      <c r="E74" s="4"/>
      <c r="F74" s="4" t="s">
        <v>80</v>
      </c>
      <c r="G74" s="4" t="s">
        <v>842</v>
      </c>
      <c r="H74" s="5" t="s">
        <v>455</v>
      </c>
      <c r="I74" s="4" t="s">
        <v>843</v>
      </c>
      <c r="J74" s="4" t="s">
        <v>844</v>
      </c>
      <c r="K74" s="4" t="s">
        <v>845</v>
      </c>
      <c r="L74" s="4" t="s">
        <v>846</v>
      </c>
      <c r="M74" s="5" t="s">
        <v>847</v>
      </c>
      <c r="N74" s="4" t="s">
        <v>848</v>
      </c>
      <c r="O74" s="4" t="s">
        <v>210</v>
      </c>
      <c r="P74" s="4" t="s">
        <v>137</v>
      </c>
      <c r="Q74" s="4" t="s">
        <v>118</v>
      </c>
      <c r="R74" s="4" t="s">
        <v>119</v>
      </c>
      <c r="S74" s="4" t="s">
        <v>80</v>
      </c>
      <c r="T74" s="4" t="s">
        <v>80</v>
      </c>
      <c r="U74" s="4" t="s">
        <v>849</v>
      </c>
      <c r="V74" s="4" t="s">
        <v>698</v>
      </c>
      <c r="W74" s="4" t="s">
        <v>578</v>
      </c>
      <c r="X74" s="4" t="s">
        <v>149</v>
      </c>
      <c r="Y74" s="4" t="s">
        <v>149</v>
      </c>
      <c r="Z74" s="4" t="s">
        <v>157</v>
      </c>
      <c r="AA74" s="4" t="s">
        <v>539</v>
      </c>
      <c r="AB74">
        <v>15</v>
      </c>
      <c r="AC74" s="4" t="s">
        <v>3</v>
      </c>
      <c r="AD74" s="4" t="s">
        <v>100</v>
      </c>
      <c r="AE74" s="5" t="s">
        <v>850</v>
      </c>
      <c r="AF74" s="4" t="s">
        <v>191</v>
      </c>
      <c r="AG74" s="4" t="s">
        <v>103</v>
      </c>
      <c r="AH74" s="4" t="s">
        <v>104</v>
      </c>
      <c r="AI74" s="4" t="s">
        <v>104</v>
      </c>
      <c r="AJ74" s="4" t="s">
        <v>104</v>
      </c>
      <c r="AK74" s="4" t="s">
        <v>105</v>
      </c>
      <c r="AL74" s="4" t="s">
        <v>105</v>
      </c>
      <c r="AM74" s="4" t="s">
        <v>107</v>
      </c>
      <c r="AN74" s="4" t="s">
        <v>107</v>
      </c>
      <c r="AO74" s="4" t="s">
        <v>105</v>
      </c>
      <c r="AP74" s="4" t="s">
        <v>105</v>
      </c>
      <c r="AQ74" s="4" t="s">
        <v>107</v>
      </c>
      <c r="AR74" s="4" t="s">
        <v>107</v>
      </c>
      <c r="AS74" s="4" t="s">
        <v>105</v>
      </c>
      <c r="AT74" s="4" t="s">
        <v>105</v>
      </c>
      <c r="AU74" s="4" t="s">
        <v>107</v>
      </c>
      <c r="AV74" s="4" t="s">
        <v>105</v>
      </c>
      <c r="AW74" s="4" t="s">
        <v>105</v>
      </c>
      <c r="AX74" s="4" t="s">
        <v>107</v>
      </c>
      <c r="AY74" s="4" t="s">
        <v>105</v>
      </c>
      <c r="AZ74" s="4" t="s">
        <v>105</v>
      </c>
      <c r="BA74" s="4" t="s">
        <v>106</v>
      </c>
      <c r="BB74" s="4" t="s">
        <v>105</v>
      </c>
      <c r="BC74" s="4" t="s">
        <v>105</v>
      </c>
      <c r="BD74" s="4" t="s">
        <v>105</v>
      </c>
      <c r="BE74" s="4" t="s">
        <v>107</v>
      </c>
      <c r="BF74" s="4" t="s">
        <v>106</v>
      </c>
      <c r="BG74" s="4" t="s">
        <v>105</v>
      </c>
      <c r="BH74" s="4" t="s">
        <v>107</v>
      </c>
      <c r="BI74" s="4" t="s">
        <v>127</v>
      </c>
      <c r="BJ74" s="4" t="s">
        <v>105</v>
      </c>
      <c r="BK74" s="4" t="s">
        <v>105</v>
      </c>
      <c r="BL74" s="4" t="s">
        <v>127</v>
      </c>
      <c r="BM74" s="4" t="s">
        <v>127</v>
      </c>
      <c r="BN74" s="4" t="s">
        <v>105</v>
      </c>
      <c r="BO74" s="4" t="s">
        <v>105</v>
      </c>
      <c r="BP74" s="4" t="s">
        <v>128</v>
      </c>
      <c r="BQ74" s="4" t="s">
        <v>107</v>
      </c>
      <c r="BR74" s="4" t="s">
        <v>128</v>
      </c>
      <c r="BS74" s="4" t="s">
        <v>105</v>
      </c>
      <c r="BT74" s="4" t="s">
        <v>128</v>
      </c>
      <c r="BU74" s="4" t="s">
        <v>105</v>
      </c>
      <c r="BV74" s="4" t="s">
        <v>105</v>
      </c>
      <c r="BW74" s="4" t="s">
        <v>107</v>
      </c>
      <c r="BX74" s="4" t="s">
        <v>128</v>
      </c>
      <c r="BY74" s="4" t="s">
        <v>128</v>
      </c>
      <c r="BZ74" s="4" t="s">
        <v>128</v>
      </c>
      <c r="CA74" s="2">
        <v>45784</v>
      </c>
    </row>
    <row r="75" spans="1:79" hidden="1" x14ac:dyDescent="0.25">
      <c r="A75">
        <v>74</v>
      </c>
      <c r="B75" s="3">
        <v>45784.839016203703</v>
      </c>
      <c r="C75" s="3">
        <v>45784.841990740701</v>
      </c>
      <c r="D75" s="4" t="s">
        <v>526</v>
      </c>
      <c r="E75" s="4"/>
      <c r="F75" s="4" t="s">
        <v>80</v>
      </c>
      <c r="G75" s="4" t="s">
        <v>851</v>
      </c>
      <c r="H75" s="5" t="s">
        <v>852</v>
      </c>
      <c r="I75" s="4" t="s">
        <v>853</v>
      </c>
      <c r="J75" s="4" t="s">
        <v>854</v>
      </c>
      <c r="K75" s="4" t="s">
        <v>855</v>
      </c>
      <c r="L75" s="4" t="s">
        <v>856</v>
      </c>
      <c r="M75" s="5" t="s">
        <v>857</v>
      </c>
      <c r="N75" s="4" t="s">
        <v>858</v>
      </c>
      <c r="O75" s="4" t="s">
        <v>89</v>
      </c>
      <c r="P75" s="4" t="s">
        <v>90</v>
      </c>
      <c r="Q75" s="4" t="s">
        <v>91</v>
      </c>
      <c r="R75" s="4" t="s">
        <v>92</v>
      </c>
      <c r="S75" s="4" t="s">
        <v>80</v>
      </c>
      <c r="T75" s="4" t="s">
        <v>80</v>
      </c>
      <c r="U75" s="4" t="s">
        <v>859</v>
      </c>
      <c r="V75" s="4" t="s">
        <v>860</v>
      </c>
      <c r="W75" s="4" t="s">
        <v>149</v>
      </c>
      <c r="X75" s="4" t="s">
        <v>599</v>
      </c>
      <c r="Y75" s="4" t="s">
        <v>149</v>
      </c>
      <c r="Z75" s="4" t="s">
        <v>174</v>
      </c>
      <c r="AA75" s="4" t="s">
        <v>580</v>
      </c>
      <c r="AB75">
        <v>1</v>
      </c>
      <c r="AC75" s="4" t="s">
        <v>3</v>
      </c>
      <c r="AD75" s="4" t="s">
        <v>100</v>
      </c>
      <c r="AE75" s="5" t="s">
        <v>861</v>
      </c>
      <c r="AF75" s="4" t="s">
        <v>191</v>
      </c>
      <c r="AG75" s="4" t="s">
        <v>103</v>
      </c>
      <c r="AH75" s="4" t="s">
        <v>104</v>
      </c>
      <c r="AI75" s="4" t="s">
        <v>104</v>
      </c>
      <c r="AJ75" s="4" t="s">
        <v>104</v>
      </c>
      <c r="AK75" s="4" t="s">
        <v>105</v>
      </c>
      <c r="AL75" s="4" t="s">
        <v>105</v>
      </c>
      <c r="AM75" s="4" t="s">
        <v>106</v>
      </c>
      <c r="AN75" s="4" t="s">
        <v>107</v>
      </c>
      <c r="AO75" s="4" t="s">
        <v>107</v>
      </c>
      <c r="AP75" s="4" t="s">
        <v>105</v>
      </c>
      <c r="AQ75" s="4" t="s">
        <v>105</v>
      </c>
      <c r="AR75" s="4" t="s">
        <v>105</v>
      </c>
      <c r="AS75" s="4" t="s">
        <v>107</v>
      </c>
      <c r="AT75" s="4" t="s">
        <v>107</v>
      </c>
      <c r="AU75" s="4" t="s">
        <v>105</v>
      </c>
      <c r="AV75" s="4" t="s">
        <v>105</v>
      </c>
      <c r="AW75" s="4" t="s">
        <v>105</v>
      </c>
      <c r="AX75" s="4" t="s">
        <v>105</v>
      </c>
      <c r="AY75" s="4" t="s">
        <v>105</v>
      </c>
      <c r="AZ75" s="4" t="s">
        <v>107</v>
      </c>
      <c r="BA75" s="4" t="s">
        <v>107</v>
      </c>
      <c r="BB75" s="4" t="s">
        <v>105</v>
      </c>
      <c r="BC75" s="4" t="s">
        <v>105</v>
      </c>
      <c r="BD75" s="4" t="s">
        <v>105</v>
      </c>
      <c r="BE75" s="4" t="s">
        <v>105</v>
      </c>
      <c r="BF75" s="4" t="s">
        <v>105</v>
      </c>
      <c r="BG75" s="4" t="s">
        <v>105</v>
      </c>
      <c r="BH75" s="4" t="s">
        <v>105</v>
      </c>
      <c r="BI75" s="4" t="s">
        <v>105</v>
      </c>
      <c r="BJ75" s="4" t="s">
        <v>107</v>
      </c>
      <c r="BK75" s="4" t="s">
        <v>107</v>
      </c>
      <c r="BL75" s="4" t="s">
        <v>107</v>
      </c>
      <c r="BM75" s="4" t="s">
        <v>105</v>
      </c>
      <c r="BN75" s="4" t="s">
        <v>105</v>
      </c>
      <c r="BO75" s="4" t="s">
        <v>105</v>
      </c>
      <c r="BP75" s="4" t="s">
        <v>128</v>
      </c>
      <c r="BQ75" s="4" t="s">
        <v>128</v>
      </c>
      <c r="BR75" s="4" t="s">
        <v>128</v>
      </c>
      <c r="BS75" s="4" t="s">
        <v>105</v>
      </c>
      <c r="BT75" s="4" t="s">
        <v>105</v>
      </c>
      <c r="BU75" s="4" t="s">
        <v>105</v>
      </c>
      <c r="BV75" s="4" t="s">
        <v>105</v>
      </c>
      <c r="BW75" s="4" t="s">
        <v>105</v>
      </c>
      <c r="BX75" s="4" t="s">
        <v>105</v>
      </c>
      <c r="BY75" s="4" t="s">
        <v>105</v>
      </c>
      <c r="BZ75" s="4" t="s">
        <v>105</v>
      </c>
      <c r="CA75" s="2">
        <v>45784</v>
      </c>
    </row>
    <row r="76" spans="1:79" hidden="1" x14ac:dyDescent="0.25">
      <c r="A76">
        <v>75</v>
      </c>
      <c r="B76" s="3">
        <v>45784.903159722198</v>
      </c>
      <c r="C76" s="3">
        <v>45784.9055324074</v>
      </c>
      <c r="D76" s="4" t="s">
        <v>526</v>
      </c>
      <c r="E76" s="4"/>
      <c r="F76" s="4" t="s">
        <v>80</v>
      </c>
      <c r="G76" s="4" t="s">
        <v>862</v>
      </c>
      <c r="H76" s="5" t="s">
        <v>863</v>
      </c>
      <c r="I76" s="4" t="s">
        <v>864</v>
      </c>
      <c r="J76" s="4" t="s">
        <v>865</v>
      </c>
      <c r="K76" s="4" t="s">
        <v>866</v>
      </c>
      <c r="L76" s="4" t="s">
        <v>867</v>
      </c>
      <c r="M76" s="5" t="s">
        <v>868</v>
      </c>
      <c r="N76" s="4" t="s">
        <v>869</v>
      </c>
      <c r="O76" s="4" t="s">
        <v>870</v>
      </c>
      <c r="P76" s="4" t="s">
        <v>90</v>
      </c>
      <c r="Q76" s="4" t="s">
        <v>871</v>
      </c>
      <c r="R76" s="4" t="s">
        <v>92</v>
      </c>
      <c r="S76" s="4" t="s">
        <v>80</v>
      </c>
      <c r="T76" s="4" t="s">
        <v>80</v>
      </c>
      <c r="U76" s="4" t="s">
        <v>149</v>
      </c>
      <c r="V76" s="4" t="s">
        <v>149</v>
      </c>
      <c r="W76" s="4" t="s">
        <v>149</v>
      </c>
      <c r="X76" s="4" t="s">
        <v>149</v>
      </c>
      <c r="Y76" s="4" t="s">
        <v>149</v>
      </c>
      <c r="Z76" s="4" t="s">
        <v>126</v>
      </c>
      <c r="AA76" s="4" t="s">
        <v>580</v>
      </c>
      <c r="AB76">
        <v>0</v>
      </c>
      <c r="AC76" s="4" t="s">
        <v>140</v>
      </c>
      <c r="AD76" s="4" t="s">
        <v>100</v>
      </c>
      <c r="AE76" s="5" t="s">
        <v>176</v>
      </c>
      <c r="AF76" s="4" t="s">
        <v>159</v>
      </c>
      <c r="AG76" s="4" t="s">
        <v>103</v>
      </c>
      <c r="AH76" s="4" t="s">
        <v>104</v>
      </c>
      <c r="AI76" s="4" t="s">
        <v>104</v>
      </c>
      <c r="AJ76" s="4" t="s">
        <v>104</v>
      </c>
      <c r="AK76" s="4" t="s">
        <v>107</v>
      </c>
      <c r="AL76" s="4" t="s">
        <v>107</v>
      </c>
      <c r="AM76" s="4" t="s">
        <v>107</v>
      </c>
      <c r="AN76" s="4" t="s">
        <v>107</v>
      </c>
      <c r="AO76" s="4" t="s">
        <v>107</v>
      </c>
      <c r="AP76" s="4" t="s">
        <v>107</v>
      </c>
      <c r="AQ76" s="4" t="s">
        <v>107</v>
      </c>
      <c r="AR76" s="4" t="s">
        <v>107</v>
      </c>
      <c r="AS76" s="4" t="s">
        <v>107</v>
      </c>
      <c r="AT76" s="4" t="s">
        <v>107</v>
      </c>
      <c r="AU76" s="4" t="s">
        <v>107</v>
      </c>
      <c r="AV76" s="4" t="s">
        <v>107</v>
      </c>
      <c r="AW76" s="4" t="s">
        <v>107</v>
      </c>
      <c r="AX76" s="4" t="s">
        <v>107</v>
      </c>
      <c r="AY76" s="4" t="s">
        <v>107</v>
      </c>
      <c r="AZ76" s="4" t="s">
        <v>107</v>
      </c>
      <c r="BA76" s="4" t="s">
        <v>107</v>
      </c>
      <c r="BB76" s="4" t="s">
        <v>107</v>
      </c>
      <c r="BC76" s="4" t="s">
        <v>107</v>
      </c>
      <c r="BD76" s="4" t="s">
        <v>107</v>
      </c>
      <c r="BE76" s="4" t="s">
        <v>107</v>
      </c>
      <c r="BF76" s="4" t="s">
        <v>107</v>
      </c>
      <c r="BG76" s="4" t="s">
        <v>107</v>
      </c>
      <c r="BH76" s="4" t="s">
        <v>107</v>
      </c>
      <c r="BI76" s="4" t="s">
        <v>107</v>
      </c>
      <c r="BJ76" s="4" t="s">
        <v>107</v>
      </c>
      <c r="BK76" s="4" t="s">
        <v>107</v>
      </c>
      <c r="BL76" s="4" t="s">
        <v>107</v>
      </c>
      <c r="BM76" s="4" t="s">
        <v>107</v>
      </c>
      <c r="BN76" s="4" t="s">
        <v>107</v>
      </c>
      <c r="BO76" s="4" t="s">
        <v>107</v>
      </c>
      <c r="BP76" s="4" t="s">
        <v>107</v>
      </c>
      <c r="BQ76" s="4" t="s">
        <v>107</v>
      </c>
      <c r="BR76" s="4" t="s">
        <v>107</v>
      </c>
      <c r="BS76" s="4" t="s">
        <v>107</v>
      </c>
      <c r="BT76" s="4" t="s">
        <v>107</v>
      </c>
      <c r="BU76" s="4" t="s">
        <v>107</v>
      </c>
      <c r="BV76" s="4" t="s">
        <v>107</v>
      </c>
      <c r="BW76" s="4" t="s">
        <v>107</v>
      </c>
      <c r="BX76" s="4" t="s">
        <v>107</v>
      </c>
      <c r="BY76" s="4" t="s">
        <v>107</v>
      </c>
      <c r="BZ76" s="4" t="s">
        <v>107</v>
      </c>
      <c r="CA76" s="2">
        <v>45784</v>
      </c>
    </row>
    <row r="77" spans="1:79" hidden="1" x14ac:dyDescent="0.25">
      <c r="A77">
        <v>76</v>
      </c>
      <c r="B77" s="3">
        <v>45785.601886574099</v>
      </c>
      <c r="C77" s="3">
        <v>45785.608796296299</v>
      </c>
      <c r="D77" s="4" t="s">
        <v>526</v>
      </c>
      <c r="E77" s="4"/>
      <c r="F77" s="4" t="s">
        <v>80</v>
      </c>
      <c r="G77" s="4" t="s">
        <v>872</v>
      </c>
      <c r="H77" s="5" t="s">
        <v>873</v>
      </c>
      <c r="I77" s="4" t="s">
        <v>874</v>
      </c>
      <c r="J77" s="4" t="s">
        <v>875</v>
      </c>
      <c r="K77" s="4" t="s">
        <v>876</v>
      </c>
      <c r="L77" s="4" t="s">
        <v>877</v>
      </c>
      <c r="M77" s="5" t="s">
        <v>643</v>
      </c>
      <c r="N77" s="4" t="s">
        <v>878</v>
      </c>
      <c r="O77" s="4" t="s">
        <v>879</v>
      </c>
      <c r="P77" s="4" t="s">
        <v>90</v>
      </c>
      <c r="Q77" s="4" t="s">
        <v>91</v>
      </c>
      <c r="R77" s="4" t="s">
        <v>92</v>
      </c>
      <c r="S77" s="4" t="s">
        <v>120</v>
      </c>
      <c r="T77" s="4" t="s">
        <v>120</v>
      </c>
      <c r="U77" s="4" t="s">
        <v>880</v>
      </c>
      <c r="V77" s="4" t="s">
        <v>149</v>
      </c>
      <c r="W77" s="4" t="s">
        <v>659</v>
      </c>
      <c r="X77" s="4" t="s">
        <v>880</v>
      </c>
      <c r="Y77" s="4" t="s">
        <v>678</v>
      </c>
      <c r="Z77" s="4" t="s">
        <v>313</v>
      </c>
      <c r="AA77" s="4" t="s">
        <v>580</v>
      </c>
      <c r="AB77">
        <v>1</v>
      </c>
      <c r="AC77" s="4" t="s">
        <v>3</v>
      </c>
      <c r="AD77" s="4" t="s">
        <v>100</v>
      </c>
      <c r="AE77" s="5" t="s">
        <v>812</v>
      </c>
      <c r="AF77" s="4" t="s">
        <v>191</v>
      </c>
      <c r="AG77" s="4" t="s">
        <v>103</v>
      </c>
      <c r="AH77" s="4" t="s">
        <v>104</v>
      </c>
      <c r="AI77" s="4" t="s">
        <v>104</v>
      </c>
      <c r="AJ77" s="4" t="s">
        <v>126</v>
      </c>
      <c r="AK77" s="4" t="s">
        <v>107</v>
      </c>
      <c r="AL77" s="4" t="s">
        <v>107</v>
      </c>
      <c r="AM77" s="4" t="s">
        <v>107</v>
      </c>
      <c r="AN77" s="4" t="s">
        <v>107</v>
      </c>
      <c r="AO77" s="4" t="s">
        <v>107</v>
      </c>
      <c r="AP77" s="4" t="s">
        <v>107</v>
      </c>
      <c r="AQ77" s="4" t="s">
        <v>107</v>
      </c>
      <c r="AR77" s="4" t="s">
        <v>107</v>
      </c>
      <c r="AS77" s="4" t="s">
        <v>107</v>
      </c>
      <c r="AT77" s="4" t="s">
        <v>107</v>
      </c>
      <c r="AU77" s="4" t="s">
        <v>107</v>
      </c>
      <c r="AV77" s="4" t="s">
        <v>107</v>
      </c>
      <c r="AW77" s="4" t="s">
        <v>107</v>
      </c>
      <c r="AX77" s="4" t="s">
        <v>107</v>
      </c>
      <c r="AY77" s="4" t="s">
        <v>107</v>
      </c>
      <c r="AZ77" s="4" t="s">
        <v>107</v>
      </c>
      <c r="BA77" s="4" t="s">
        <v>107</v>
      </c>
      <c r="BB77" s="4" t="s">
        <v>107</v>
      </c>
      <c r="BC77" s="4" t="s">
        <v>107</v>
      </c>
      <c r="BD77" s="4" t="s">
        <v>107</v>
      </c>
      <c r="BE77" s="4" t="s">
        <v>107</v>
      </c>
      <c r="BF77" s="4" t="s">
        <v>107</v>
      </c>
      <c r="BG77" s="4" t="s">
        <v>106</v>
      </c>
      <c r="BH77" s="4" t="s">
        <v>106</v>
      </c>
      <c r="BI77" s="4" t="s">
        <v>107</v>
      </c>
      <c r="BJ77" s="4" t="s">
        <v>107</v>
      </c>
      <c r="BK77" s="4" t="s">
        <v>107</v>
      </c>
      <c r="BL77" s="4" t="s">
        <v>107</v>
      </c>
      <c r="BM77" s="4" t="s">
        <v>107</v>
      </c>
      <c r="BN77" s="4" t="s">
        <v>107</v>
      </c>
      <c r="BO77" s="4" t="s">
        <v>107</v>
      </c>
      <c r="BP77" s="4" t="s">
        <v>107</v>
      </c>
      <c r="BQ77" s="4" t="s">
        <v>107</v>
      </c>
      <c r="BR77" s="4" t="s">
        <v>107</v>
      </c>
      <c r="BS77" s="4" t="s">
        <v>107</v>
      </c>
      <c r="BT77" s="4" t="s">
        <v>107</v>
      </c>
      <c r="BU77" s="4" t="s">
        <v>107</v>
      </c>
      <c r="BV77" s="4" t="s">
        <v>107</v>
      </c>
      <c r="BW77" s="4" t="s">
        <v>128</v>
      </c>
      <c r="BX77" s="4" t="s">
        <v>177</v>
      </c>
      <c r="BY77" s="4" t="s">
        <v>129</v>
      </c>
      <c r="BZ77" s="4" t="s">
        <v>129</v>
      </c>
      <c r="CA77" s="2">
        <v>45785</v>
      </c>
    </row>
    <row r="78" spans="1:79" hidden="1" x14ac:dyDescent="0.25">
      <c r="A78">
        <v>77</v>
      </c>
      <c r="B78" s="3">
        <v>45785.606354166703</v>
      </c>
      <c r="C78" s="3">
        <v>45785.611215277801</v>
      </c>
      <c r="D78" s="4" t="s">
        <v>526</v>
      </c>
      <c r="E78" s="4"/>
      <c r="F78" s="4" t="s">
        <v>80</v>
      </c>
      <c r="G78" s="4" t="s">
        <v>881</v>
      </c>
      <c r="H78" s="5" t="s">
        <v>490</v>
      </c>
      <c r="I78" s="4" t="s">
        <v>882</v>
      </c>
      <c r="J78" s="4" t="s">
        <v>883</v>
      </c>
      <c r="K78" s="4" t="s">
        <v>884</v>
      </c>
      <c r="L78" s="4" t="s">
        <v>885</v>
      </c>
      <c r="M78" s="5" t="s">
        <v>886</v>
      </c>
      <c r="N78" s="4" t="s">
        <v>887</v>
      </c>
      <c r="O78" s="4" t="s">
        <v>210</v>
      </c>
      <c r="P78" s="4" t="s">
        <v>296</v>
      </c>
      <c r="Q78" s="4" t="s">
        <v>91</v>
      </c>
      <c r="R78" s="4" t="s">
        <v>92</v>
      </c>
      <c r="S78" s="4" t="s">
        <v>80</v>
      </c>
      <c r="T78" s="4" t="s">
        <v>120</v>
      </c>
      <c r="U78" s="4" t="s">
        <v>149</v>
      </c>
      <c r="V78" s="4" t="s">
        <v>888</v>
      </c>
      <c r="W78" s="4" t="s">
        <v>659</v>
      </c>
      <c r="X78" s="4" t="s">
        <v>149</v>
      </c>
      <c r="Y78" s="4" t="s">
        <v>149</v>
      </c>
      <c r="Z78" s="4" t="s">
        <v>121</v>
      </c>
      <c r="AA78" s="4" t="s">
        <v>580</v>
      </c>
      <c r="AB78">
        <v>0</v>
      </c>
      <c r="AC78" s="4" t="s">
        <v>99</v>
      </c>
      <c r="AD78" s="4" t="s">
        <v>100</v>
      </c>
      <c r="AE78" s="5" t="s">
        <v>124</v>
      </c>
      <c r="AF78" s="4" t="s">
        <v>125</v>
      </c>
      <c r="AG78" s="4" t="s">
        <v>103</v>
      </c>
      <c r="AH78" s="4" t="s">
        <v>104</v>
      </c>
      <c r="AI78" s="4" t="s">
        <v>126</v>
      </c>
      <c r="AJ78" s="4" t="s">
        <v>126</v>
      </c>
      <c r="AK78" s="4" t="s">
        <v>177</v>
      </c>
      <c r="AL78" s="4" t="s">
        <v>129</v>
      </c>
      <c r="AM78" s="4" t="s">
        <v>106</v>
      </c>
      <c r="AN78" s="4" t="s">
        <v>106</v>
      </c>
      <c r="AO78" s="4" t="s">
        <v>106</v>
      </c>
      <c r="AP78" s="4" t="s">
        <v>106</v>
      </c>
      <c r="AQ78" s="4" t="s">
        <v>106</v>
      </c>
      <c r="AR78" s="4" t="s">
        <v>106</v>
      </c>
      <c r="AS78" s="4" t="s">
        <v>106</v>
      </c>
      <c r="AT78" s="4" t="s">
        <v>106</v>
      </c>
      <c r="AU78" s="4" t="s">
        <v>106</v>
      </c>
      <c r="AV78" s="4" t="s">
        <v>106</v>
      </c>
      <c r="AW78" s="4" t="s">
        <v>106</v>
      </c>
      <c r="AX78" s="4" t="s">
        <v>106</v>
      </c>
      <c r="AY78" s="4" t="s">
        <v>106</v>
      </c>
      <c r="AZ78" s="4" t="s">
        <v>106</v>
      </c>
      <c r="BA78" s="4" t="s">
        <v>106</v>
      </c>
      <c r="BB78" s="4" t="s">
        <v>106</v>
      </c>
      <c r="BC78" s="4" t="s">
        <v>106</v>
      </c>
      <c r="BD78" s="4" t="s">
        <v>106</v>
      </c>
      <c r="BE78" s="4" t="s">
        <v>106</v>
      </c>
      <c r="BF78" s="4" t="s">
        <v>106</v>
      </c>
      <c r="BG78" s="4" t="s">
        <v>106</v>
      </c>
      <c r="BH78" s="4" t="s">
        <v>106</v>
      </c>
      <c r="BI78" s="4" t="s">
        <v>127</v>
      </c>
      <c r="BJ78" s="4" t="s">
        <v>127</v>
      </c>
      <c r="BK78" s="4" t="s">
        <v>127</v>
      </c>
      <c r="BL78" s="4" t="s">
        <v>127</v>
      </c>
      <c r="BM78" s="4" t="s">
        <v>127</v>
      </c>
      <c r="BN78" s="4" t="s">
        <v>127</v>
      </c>
      <c r="BO78" s="4" t="s">
        <v>128</v>
      </c>
      <c r="BP78" s="4" t="s">
        <v>128</v>
      </c>
      <c r="BQ78" s="4" t="s">
        <v>128</v>
      </c>
      <c r="BR78" s="4" t="s">
        <v>128</v>
      </c>
      <c r="BS78" s="4" t="s">
        <v>128</v>
      </c>
      <c r="BT78" s="4" t="s">
        <v>128</v>
      </c>
      <c r="BU78" s="4" t="s">
        <v>128</v>
      </c>
      <c r="BV78" s="4" t="s">
        <v>128</v>
      </c>
      <c r="BW78" s="4" t="s">
        <v>128</v>
      </c>
      <c r="BX78" s="4" t="s">
        <v>128</v>
      </c>
      <c r="BY78" s="4" t="s">
        <v>128</v>
      </c>
      <c r="BZ78" s="4" t="s">
        <v>128</v>
      </c>
      <c r="CA78" s="2">
        <v>45785</v>
      </c>
    </row>
    <row r="79" spans="1:79" hidden="1" x14ac:dyDescent="0.25">
      <c r="A79">
        <v>78</v>
      </c>
      <c r="B79" s="3">
        <v>45785.628738425898</v>
      </c>
      <c r="C79" s="3">
        <v>45785.634097222202</v>
      </c>
      <c r="D79" s="4" t="s">
        <v>526</v>
      </c>
      <c r="E79" s="4"/>
      <c r="F79" s="4" t="s">
        <v>80</v>
      </c>
      <c r="G79" s="4" t="s">
        <v>889</v>
      </c>
      <c r="H79" s="5" t="s">
        <v>890</v>
      </c>
      <c r="I79" s="4" t="s">
        <v>891</v>
      </c>
      <c r="J79" s="4" t="s">
        <v>892</v>
      </c>
      <c r="K79" s="4" t="s">
        <v>893</v>
      </c>
      <c r="L79" s="4" t="s">
        <v>894</v>
      </c>
      <c r="M79" s="5" t="s">
        <v>895</v>
      </c>
      <c r="N79" s="4" t="s">
        <v>896</v>
      </c>
      <c r="O79" s="4" t="s">
        <v>897</v>
      </c>
      <c r="P79" s="4" t="s">
        <v>296</v>
      </c>
      <c r="Q79" s="4" t="s">
        <v>91</v>
      </c>
      <c r="R79" s="4" t="s">
        <v>119</v>
      </c>
      <c r="S79" s="4" t="s">
        <v>80</v>
      </c>
      <c r="T79" s="4" t="s">
        <v>80</v>
      </c>
      <c r="U79" s="4" t="s">
        <v>898</v>
      </c>
      <c r="V79" s="4" t="s">
        <v>698</v>
      </c>
      <c r="W79" s="4" t="s">
        <v>659</v>
      </c>
      <c r="X79" s="4" t="s">
        <v>149</v>
      </c>
      <c r="Y79" s="4" t="s">
        <v>553</v>
      </c>
      <c r="Z79" s="4" t="s">
        <v>174</v>
      </c>
      <c r="AA79" s="4" t="s">
        <v>539</v>
      </c>
      <c r="AB79">
        <v>2</v>
      </c>
      <c r="AC79" s="4" t="s">
        <v>240</v>
      </c>
      <c r="AD79" s="4" t="s">
        <v>100</v>
      </c>
      <c r="AE79" s="5" t="s">
        <v>899</v>
      </c>
      <c r="AF79" s="4" t="s">
        <v>102</v>
      </c>
      <c r="AG79" s="4" t="s">
        <v>103</v>
      </c>
      <c r="AH79" s="4" t="s">
        <v>104</v>
      </c>
      <c r="AI79" s="4" t="s">
        <v>126</v>
      </c>
      <c r="AJ79" s="4" t="s">
        <v>126</v>
      </c>
      <c r="AK79" s="4" t="s">
        <v>129</v>
      </c>
      <c r="AL79" s="4" t="s">
        <v>177</v>
      </c>
      <c r="AM79" s="4" t="s">
        <v>106</v>
      </c>
      <c r="AN79" s="4" t="s">
        <v>106</v>
      </c>
      <c r="AO79" s="4" t="s">
        <v>106</v>
      </c>
      <c r="AP79" s="4" t="s">
        <v>106</v>
      </c>
      <c r="AQ79" s="4" t="s">
        <v>177</v>
      </c>
      <c r="AR79" s="4" t="s">
        <v>177</v>
      </c>
      <c r="AS79" s="4" t="s">
        <v>177</v>
      </c>
      <c r="AT79" s="4" t="s">
        <v>129</v>
      </c>
      <c r="AU79" s="4" t="s">
        <v>129</v>
      </c>
      <c r="AV79" s="4" t="s">
        <v>106</v>
      </c>
      <c r="AW79" s="4" t="s">
        <v>106</v>
      </c>
      <c r="AX79" s="4" t="s">
        <v>129</v>
      </c>
      <c r="AY79" s="4" t="s">
        <v>106</v>
      </c>
      <c r="AZ79" s="4" t="s">
        <v>129</v>
      </c>
      <c r="BA79" s="4" t="s">
        <v>105</v>
      </c>
      <c r="BB79" s="4" t="s">
        <v>106</v>
      </c>
      <c r="BC79" s="4" t="s">
        <v>177</v>
      </c>
      <c r="BD79" s="4" t="s">
        <v>105</v>
      </c>
      <c r="BE79" s="4" t="s">
        <v>105</v>
      </c>
      <c r="BF79" s="4" t="s">
        <v>107</v>
      </c>
      <c r="BG79" s="4" t="s">
        <v>106</v>
      </c>
      <c r="BH79" s="4" t="s">
        <v>106</v>
      </c>
      <c r="BI79" s="4" t="s">
        <v>127</v>
      </c>
      <c r="BJ79" s="4" t="s">
        <v>129</v>
      </c>
      <c r="BK79" s="4" t="s">
        <v>127</v>
      </c>
      <c r="BL79" s="4" t="s">
        <v>129</v>
      </c>
      <c r="BM79" s="4" t="s">
        <v>105</v>
      </c>
      <c r="BN79" s="4" t="s">
        <v>129</v>
      </c>
      <c r="BO79" s="4" t="s">
        <v>177</v>
      </c>
      <c r="BP79" s="4" t="s">
        <v>129</v>
      </c>
      <c r="BQ79" s="4" t="s">
        <v>128</v>
      </c>
      <c r="BR79" s="4" t="s">
        <v>129</v>
      </c>
      <c r="BS79" s="4" t="s">
        <v>128</v>
      </c>
      <c r="BT79" s="4" t="s">
        <v>129</v>
      </c>
      <c r="BU79" s="4" t="s">
        <v>107</v>
      </c>
      <c r="BV79" s="4" t="s">
        <v>105</v>
      </c>
      <c r="BW79" s="4" t="s">
        <v>107</v>
      </c>
      <c r="BX79" s="4" t="s">
        <v>128</v>
      </c>
      <c r="BY79" s="4" t="s">
        <v>105</v>
      </c>
      <c r="BZ79" s="4" t="s">
        <v>128</v>
      </c>
      <c r="CA79" s="2">
        <v>45785</v>
      </c>
    </row>
    <row r="80" spans="1:79" hidden="1" x14ac:dyDescent="0.25">
      <c r="A80">
        <v>79</v>
      </c>
      <c r="B80" s="3">
        <v>45785.644155092603</v>
      </c>
      <c r="C80" s="3">
        <v>45785.649328703701</v>
      </c>
      <c r="D80" s="4" t="s">
        <v>526</v>
      </c>
      <c r="E80" s="4"/>
      <c r="F80" s="4" t="s">
        <v>80</v>
      </c>
      <c r="G80" s="4" t="s">
        <v>889</v>
      </c>
      <c r="H80" s="5" t="s">
        <v>890</v>
      </c>
      <c r="I80" s="4" t="s">
        <v>891</v>
      </c>
      <c r="J80" s="4" t="s">
        <v>900</v>
      </c>
      <c r="K80" s="4" t="s">
        <v>901</v>
      </c>
      <c r="L80" s="4" t="s">
        <v>902</v>
      </c>
      <c r="M80" s="5" t="s">
        <v>751</v>
      </c>
      <c r="N80" s="4" t="s">
        <v>903</v>
      </c>
      <c r="O80" s="4" t="s">
        <v>89</v>
      </c>
      <c r="P80" s="4" t="s">
        <v>296</v>
      </c>
      <c r="Q80" s="4" t="s">
        <v>91</v>
      </c>
      <c r="R80" s="4" t="s">
        <v>92</v>
      </c>
      <c r="S80" s="4" t="s">
        <v>80</v>
      </c>
      <c r="T80" s="4" t="s">
        <v>80</v>
      </c>
      <c r="U80" s="4" t="s">
        <v>904</v>
      </c>
      <c r="V80" s="4" t="s">
        <v>149</v>
      </c>
      <c r="W80" s="4" t="s">
        <v>659</v>
      </c>
      <c r="X80" s="4" t="s">
        <v>149</v>
      </c>
      <c r="Y80" s="4" t="s">
        <v>553</v>
      </c>
      <c r="Z80" s="4" t="s">
        <v>313</v>
      </c>
      <c r="AA80" s="4" t="s">
        <v>539</v>
      </c>
      <c r="AB80">
        <v>15</v>
      </c>
      <c r="AC80" s="4" t="s">
        <v>240</v>
      </c>
      <c r="AD80" s="4" t="s">
        <v>100</v>
      </c>
      <c r="AE80" s="5" t="s">
        <v>255</v>
      </c>
      <c r="AF80" s="4" t="s">
        <v>159</v>
      </c>
      <c r="AG80" s="4" t="s">
        <v>103</v>
      </c>
      <c r="AH80" s="4" t="s">
        <v>104</v>
      </c>
      <c r="AI80" s="4" t="s">
        <v>104</v>
      </c>
      <c r="AJ80" s="4" t="s">
        <v>126</v>
      </c>
      <c r="AK80" s="4" t="s">
        <v>107</v>
      </c>
      <c r="AL80" s="4" t="s">
        <v>107</v>
      </c>
      <c r="AM80" s="4" t="s">
        <v>106</v>
      </c>
      <c r="AN80" s="4" t="s">
        <v>105</v>
      </c>
      <c r="AO80" s="4" t="s">
        <v>106</v>
      </c>
      <c r="AP80" s="4" t="s">
        <v>105</v>
      </c>
      <c r="AQ80" s="4" t="s">
        <v>129</v>
      </c>
      <c r="AR80" s="4" t="s">
        <v>106</v>
      </c>
      <c r="AS80" s="4" t="s">
        <v>129</v>
      </c>
      <c r="AT80" s="4" t="s">
        <v>105</v>
      </c>
      <c r="AU80" s="4" t="s">
        <v>106</v>
      </c>
      <c r="AV80" s="4" t="s">
        <v>105</v>
      </c>
      <c r="AW80" s="4" t="s">
        <v>106</v>
      </c>
      <c r="AX80" s="4" t="s">
        <v>106</v>
      </c>
      <c r="AY80" s="4" t="s">
        <v>105</v>
      </c>
      <c r="AZ80" s="4" t="s">
        <v>106</v>
      </c>
      <c r="BA80" s="4" t="s">
        <v>105</v>
      </c>
      <c r="BB80" s="4" t="s">
        <v>105</v>
      </c>
      <c r="BC80" s="4" t="s">
        <v>106</v>
      </c>
      <c r="BD80" s="4" t="s">
        <v>105</v>
      </c>
      <c r="BE80" s="4" t="s">
        <v>105</v>
      </c>
      <c r="BF80" s="4" t="s">
        <v>105</v>
      </c>
      <c r="BG80" s="4" t="s">
        <v>105</v>
      </c>
      <c r="BH80" s="4" t="s">
        <v>105</v>
      </c>
      <c r="BI80" s="4" t="s">
        <v>105</v>
      </c>
      <c r="BJ80" s="4" t="s">
        <v>105</v>
      </c>
      <c r="BK80" s="4" t="s">
        <v>105</v>
      </c>
      <c r="BL80" s="4" t="s">
        <v>105</v>
      </c>
      <c r="BM80" s="4" t="s">
        <v>105</v>
      </c>
      <c r="BN80" s="4" t="s">
        <v>105</v>
      </c>
      <c r="BO80" s="4" t="s">
        <v>105</v>
      </c>
      <c r="BP80" s="4" t="s">
        <v>105</v>
      </c>
      <c r="BQ80" s="4" t="s">
        <v>105</v>
      </c>
      <c r="BR80" s="4" t="s">
        <v>105</v>
      </c>
      <c r="BS80" s="4" t="s">
        <v>105</v>
      </c>
      <c r="BT80" s="4" t="s">
        <v>105</v>
      </c>
      <c r="BU80" s="4" t="s">
        <v>105</v>
      </c>
      <c r="BV80" s="4" t="s">
        <v>105</v>
      </c>
      <c r="BW80" s="4" t="s">
        <v>105</v>
      </c>
      <c r="BX80" s="4" t="s">
        <v>105</v>
      </c>
      <c r="BY80" s="4" t="s">
        <v>105</v>
      </c>
      <c r="BZ80" s="4" t="s">
        <v>105</v>
      </c>
      <c r="CA80" s="2">
        <v>45785</v>
      </c>
    </row>
    <row r="81" spans="1:79" hidden="1" x14ac:dyDescent="0.25">
      <c r="A81">
        <v>80</v>
      </c>
      <c r="B81" s="3">
        <v>45785.649236111101</v>
      </c>
      <c r="C81" s="3">
        <v>45785.659976851799</v>
      </c>
      <c r="D81" s="4" t="s">
        <v>526</v>
      </c>
      <c r="E81" s="4"/>
      <c r="F81" s="4" t="s">
        <v>80</v>
      </c>
      <c r="G81" s="4" t="s">
        <v>905</v>
      </c>
      <c r="H81" s="5" t="s">
        <v>906</v>
      </c>
      <c r="I81" s="4" t="s">
        <v>907</v>
      </c>
      <c r="J81" s="4" t="s">
        <v>908</v>
      </c>
      <c r="K81" s="4" t="s">
        <v>909</v>
      </c>
      <c r="L81" s="4" t="s">
        <v>910</v>
      </c>
      <c r="M81" s="5" t="s">
        <v>827</v>
      </c>
      <c r="N81" s="4" t="s">
        <v>911</v>
      </c>
      <c r="O81" s="4" t="s">
        <v>912</v>
      </c>
      <c r="P81" s="4" t="s">
        <v>90</v>
      </c>
      <c r="Q81" s="4" t="s">
        <v>118</v>
      </c>
      <c r="R81" s="4" t="s">
        <v>119</v>
      </c>
      <c r="S81" s="4" t="s">
        <v>80</v>
      </c>
      <c r="T81" s="4" t="s">
        <v>120</v>
      </c>
      <c r="U81" s="4" t="s">
        <v>913</v>
      </c>
      <c r="V81" s="4" t="s">
        <v>577</v>
      </c>
      <c r="W81" s="4" t="s">
        <v>642</v>
      </c>
      <c r="X81" s="4" t="s">
        <v>599</v>
      </c>
      <c r="Y81" s="4" t="s">
        <v>149</v>
      </c>
      <c r="Z81" s="4" t="s">
        <v>157</v>
      </c>
      <c r="AA81" s="4" t="s">
        <v>580</v>
      </c>
      <c r="AB81">
        <v>10</v>
      </c>
      <c r="AC81" s="4" t="s">
        <v>914</v>
      </c>
      <c r="AD81" s="4" t="s">
        <v>100</v>
      </c>
      <c r="AE81" s="5" t="s">
        <v>358</v>
      </c>
      <c r="AF81" s="4" t="s">
        <v>125</v>
      </c>
      <c r="AG81" s="4" t="s">
        <v>160</v>
      </c>
      <c r="AH81" s="4" t="s">
        <v>104</v>
      </c>
      <c r="AI81" s="4" t="s">
        <v>126</v>
      </c>
      <c r="AJ81" s="4" t="s">
        <v>104</v>
      </c>
      <c r="AK81" s="4" t="s">
        <v>106</v>
      </c>
      <c r="AL81" s="4" t="s">
        <v>105</v>
      </c>
      <c r="AM81" s="4" t="s">
        <v>105</v>
      </c>
      <c r="AN81" s="4" t="s">
        <v>105</v>
      </c>
      <c r="AO81" s="4" t="s">
        <v>105</v>
      </c>
      <c r="AP81" s="4" t="s">
        <v>106</v>
      </c>
      <c r="AQ81" s="4" t="s">
        <v>105</v>
      </c>
      <c r="AR81" s="4" t="s">
        <v>105</v>
      </c>
      <c r="AS81" s="4" t="s">
        <v>105</v>
      </c>
      <c r="AT81" s="4" t="s">
        <v>105</v>
      </c>
      <c r="AU81" s="4" t="s">
        <v>105</v>
      </c>
      <c r="AV81" s="4" t="s">
        <v>106</v>
      </c>
      <c r="AW81" s="4" t="s">
        <v>106</v>
      </c>
      <c r="AX81" s="4" t="s">
        <v>105</v>
      </c>
      <c r="AY81" s="4" t="s">
        <v>106</v>
      </c>
      <c r="AZ81" s="4" t="s">
        <v>105</v>
      </c>
      <c r="BA81" s="4" t="s">
        <v>106</v>
      </c>
      <c r="BB81" s="4" t="s">
        <v>106</v>
      </c>
      <c r="BC81" s="4" t="s">
        <v>106</v>
      </c>
      <c r="BD81" s="4" t="s">
        <v>105</v>
      </c>
      <c r="BE81" s="4" t="s">
        <v>106</v>
      </c>
      <c r="BF81" s="4" t="s">
        <v>106</v>
      </c>
      <c r="BG81" s="4" t="s">
        <v>106</v>
      </c>
      <c r="BH81" s="4" t="s">
        <v>106</v>
      </c>
      <c r="BI81" s="4" t="s">
        <v>127</v>
      </c>
      <c r="BJ81" s="4" t="s">
        <v>127</v>
      </c>
      <c r="BK81" s="4" t="s">
        <v>127</v>
      </c>
      <c r="BL81" s="4" t="s">
        <v>127</v>
      </c>
      <c r="BM81" s="4" t="s">
        <v>105</v>
      </c>
      <c r="BN81" s="4" t="s">
        <v>127</v>
      </c>
      <c r="BO81" s="4" t="s">
        <v>128</v>
      </c>
      <c r="BP81" s="4" t="s">
        <v>128</v>
      </c>
      <c r="BQ81" s="4" t="s">
        <v>128</v>
      </c>
      <c r="BR81" s="4" t="s">
        <v>129</v>
      </c>
      <c r="BS81" s="4" t="s">
        <v>128</v>
      </c>
      <c r="BT81" s="4" t="s">
        <v>128</v>
      </c>
      <c r="BU81" s="4" t="s">
        <v>105</v>
      </c>
      <c r="BV81" s="4" t="s">
        <v>105</v>
      </c>
      <c r="BW81" s="4" t="s">
        <v>128</v>
      </c>
      <c r="BX81" s="4" t="s">
        <v>128</v>
      </c>
      <c r="BY81" s="4" t="s">
        <v>128</v>
      </c>
      <c r="BZ81" s="4" t="s">
        <v>128</v>
      </c>
      <c r="CA81" s="2">
        <v>45785</v>
      </c>
    </row>
    <row r="82" spans="1:79" hidden="1" x14ac:dyDescent="0.25">
      <c r="A82">
        <v>81</v>
      </c>
      <c r="B82" s="3">
        <v>45785.755578703698</v>
      </c>
      <c r="C82" s="3">
        <v>45785.759664351797</v>
      </c>
      <c r="D82" s="4" t="s">
        <v>526</v>
      </c>
      <c r="E82" s="4"/>
      <c r="F82" s="4" t="s">
        <v>80</v>
      </c>
      <c r="G82" s="4" t="s">
        <v>915</v>
      </c>
      <c r="H82" s="5" t="s">
        <v>916</v>
      </c>
      <c r="I82" s="4" t="s">
        <v>917</v>
      </c>
      <c r="J82" s="4" t="s">
        <v>915</v>
      </c>
      <c r="K82" s="4" t="s">
        <v>918</v>
      </c>
      <c r="L82" s="4" t="s">
        <v>919</v>
      </c>
      <c r="M82" s="5" t="s">
        <v>176</v>
      </c>
      <c r="N82" s="4" t="s">
        <v>920</v>
      </c>
      <c r="O82" s="4" t="s">
        <v>210</v>
      </c>
      <c r="P82" s="4" t="s">
        <v>90</v>
      </c>
      <c r="Q82" s="4" t="s">
        <v>118</v>
      </c>
      <c r="R82" s="4" t="s">
        <v>92</v>
      </c>
      <c r="S82" s="4" t="s">
        <v>80</v>
      </c>
      <c r="T82" s="4" t="s">
        <v>120</v>
      </c>
      <c r="U82" s="4" t="s">
        <v>149</v>
      </c>
      <c r="V82" s="4" t="s">
        <v>149</v>
      </c>
      <c r="W82" s="4" t="s">
        <v>149</v>
      </c>
      <c r="X82" s="4" t="s">
        <v>149</v>
      </c>
      <c r="Y82" s="4" t="s">
        <v>149</v>
      </c>
      <c r="Z82" s="4" t="s">
        <v>921</v>
      </c>
      <c r="AA82" s="4" t="s">
        <v>580</v>
      </c>
      <c r="AB82">
        <v>1</v>
      </c>
      <c r="AC82" s="4" t="s">
        <v>202</v>
      </c>
      <c r="AD82" s="4" t="s">
        <v>100</v>
      </c>
      <c r="AE82" s="5" t="s">
        <v>922</v>
      </c>
      <c r="AF82" s="4" t="s">
        <v>125</v>
      </c>
      <c r="AG82" s="4" t="s">
        <v>103</v>
      </c>
      <c r="AH82" s="4" t="s">
        <v>126</v>
      </c>
      <c r="AI82" s="4" t="s">
        <v>126</v>
      </c>
      <c r="AJ82" s="4" t="s">
        <v>126</v>
      </c>
      <c r="AK82" s="4" t="s">
        <v>107</v>
      </c>
      <c r="AL82" s="4" t="s">
        <v>107</v>
      </c>
      <c r="AM82" s="4" t="s">
        <v>107</v>
      </c>
      <c r="AN82" s="4" t="s">
        <v>107</v>
      </c>
      <c r="AO82" s="4" t="s">
        <v>107</v>
      </c>
      <c r="AP82" s="4" t="s">
        <v>107</v>
      </c>
      <c r="AQ82" s="4" t="s">
        <v>107</v>
      </c>
      <c r="AR82" s="4" t="s">
        <v>107</v>
      </c>
      <c r="AS82" s="4" t="s">
        <v>107</v>
      </c>
      <c r="AT82" s="4" t="s">
        <v>107</v>
      </c>
      <c r="AU82" s="4" t="s">
        <v>107</v>
      </c>
      <c r="AV82" s="4" t="s">
        <v>107</v>
      </c>
      <c r="AW82" s="4" t="s">
        <v>107</v>
      </c>
      <c r="AX82" s="4" t="s">
        <v>107</v>
      </c>
      <c r="AY82" s="4" t="s">
        <v>107</v>
      </c>
      <c r="AZ82" s="4" t="s">
        <v>107</v>
      </c>
      <c r="BA82" s="4" t="s">
        <v>107</v>
      </c>
      <c r="BB82" s="4" t="s">
        <v>107</v>
      </c>
      <c r="BC82" s="4" t="s">
        <v>107</v>
      </c>
      <c r="BD82" s="4" t="s">
        <v>107</v>
      </c>
      <c r="BE82" s="4" t="s">
        <v>107</v>
      </c>
      <c r="BF82" s="4" t="s">
        <v>107</v>
      </c>
      <c r="BG82" s="4" t="s">
        <v>107</v>
      </c>
      <c r="BH82" s="4" t="s">
        <v>107</v>
      </c>
      <c r="BI82" s="4" t="s">
        <v>107</v>
      </c>
      <c r="BJ82" s="4" t="s">
        <v>107</v>
      </c>
      <c r="BK82" s="4" t="s">
        <v>107</v>
      </c>
      <c r="BL82" s="4" t="s">
        <v>107</v>
      </c>
      <c r="BM82" s="4" t="s">
        <v>107</v>
      </c>
      <c r="BN82" s="4" t="s">
        <v>107</v>
      </c>
      <c r="BO82" s="4" t="s">
        <v>177</v>
      </c>
      <c r="BP82" s="4" t="s">
        <v>177</v>
      </c>
      <c r="BQ82" s="4" t="s">
        <v>107</v>
      </c>
      <c r="BR82" s="4" t="s">
        <v>107</v>
      </c>
      <c r="BS82" s="4" t="s">
        <v>107</v>
      </c>
      <c r="BT82" s="4" t="s">
        <v>107</v>
      </c>
      <c r="BU82" s="4" t="s">
        <v>107</v>
      </c>
      <c r="BV82" s="4" t="s">
        <v>107</v>
      </c>
      <c r="BW82" s="4" t="s">
        <v>107</v>
      </c>
      <c r="BX82" s="4" t="s">
        <v>107</v>
      </c>
      <c r="BY82" s="4" t="s">
        <v>107</v>
      </c>
      <c r="BZ82" s="4" t="s">
        <v>107</v>
      </c>
      <c r="CA82" s="2">
        <v>45756</v>
      </c>
    </row>
    <row r="83" spans="1:79" hidden="1" x14ac:dyDescent="0.25">
      <c r="A83">
        <v>82</v>
      </c>
      <c r="B83" s="3">
        <v>45785.773807870399</v>
      </c>
      <c r="C83" s="3">
        <v>45785.7796296296</v>
      </c>
      <c r="D83" s="4" t="s">
        <v>526</v>
      </c>
      <c r="E83" s="4"/>
      <c r="F83" s="4" t="s">
        <v>80</v>
      </c>
      <c r="G83" s="4" t="s">
        <v>923</v>
      </c>
      <c r="H83" s="5" t="s">
        <v>924</v>
      </c>
      <c r="I83" s="4" t="s">
        <v>925</v>
      </c>
      <c r="J83" s="4" t="s">
        <v>926</v>
      </c>
      <c r="K83" s="4" t="s">
        <v>927</v>
      </c>
      <c r="L83" s="4" t="s">
        <v>928</v>
      </c>
      <c r="M83" s="5" t="s">
        <v>929</v>
      </c>
      <c r="N83" s="4" t="s">
        <v>930</v>
      </c>
      <c r="O83" s="4" t="s">
        <v>931</v>
      </c>
      <c r="P83" s="4" t="s">
        <v>90</v>
      </c>
      <c r="Q83" s="4" t="s">
        <v>118</v>
      </c>
      <c r="R83" s="4" t="s">
        <v>119</v>
      </c>
      <c r="S83" s="4" t="s">
        <v>120</v>
      </c>
      <c r="T83" s="4" t="s">
        <v>120</v>
      </c>
      <c r="U83" s="4" t="s">
        <v>149</v>
      </c>
      <c r="V83" s="4" t="s">
        <v>149</v>
      </c>
      <c r="W83" s="4" t="s">
        <v>149</v>
      </c>
      <c r="X83" s="4" t="s">
        <v>149</v>
      </c>
      <c r="Y83" s="4" t="s">
        <v>149</v>
      </c>
      <c r="Z83" s="4" t="s">
        <v>149</v>
      </c>
      <c r="AA83" s="4" t="s">
        <v>580</v>
      </c>
      <c r="AB83">
        <v>0</v>
      </c>
      <c r="AC83" s="4" t="s">
        <v>744</v>
      </c>
      <c r="AD83" s="4" t="s">
        <v>123</v>
      </c>
      <c r="AE83" s="5" t="s">
        <v>124</v>
      </c>
      <c r="AF83" s="4" t="s">
        <v>125</v>
      </c>
      <c r="AG83" s="4" t="s">
        <v>160</v>
      </c>
      <c r="AH83" s="4" t="s">
        <v>126</v>
      </c>
      <c r="AI83" s="4" t="s">
        <v>126</v>
      </c>
      <c r="AJ83" s="4" t="s">
        <v>126</v>
      </c>
      <c r="AK83" s="4" t="s">
        <v>177</v>
      </c>
      <c r="AL83" s="4" t="s">
        <v>177</v>
      </c>
      <c r="AM83" s="4" t="s">
        <v>177</v>
      </c>
      <c r="AN83" s="4" t="s">
        <v>177</v>
      </c>
      <c r="AO83" s="4" t="s">
        <v>177</v>
      </c>
      <c r="AP83" s="4" t="s">
        <v>177</v>
      </c>
      <c r="AQ83" s="4" t="s">
        <v>177</v>
      </c>
      <c r="AR83" s="4" t="s">
        <v>177</v>
      </c>
      <c r="AS83" s="4" t="s">
        <v>177</v>
      </c>
      <c r="AT83" s="4" t="s">
        <v>177</v>
      </c>
      <c r="AU83" s="4" t="s">
        <v>177</v>
      </c>
      <c r="AV83" s="4" t="s">
        <v>177</v>
      </c>
      <c r="AW83" s="4" t="s">
        <v>177</v>
      </c>
      <c r="AX83" s="4" t="s">
        <v>177</v>
      </c>
      <c r="AY83" s="4" t="s">
        <v>177</v>
      </c>
      <c r="AZ83" s="4" t="s">
        <v>177</v>
      </c>
      <c r="BA83" s="4" t="s">
        <v>177</v>
      </c>
      <c r="BB83" s="4" t="s">
        <v>177</v>
      </c>
      <c r="BC83" s="4" t="s">
        <v>177</v>
      </c>
      <c r="BD83" s="4" t="s">
        <v>177</v>
      </c>
      <c r="BE83" s="4" t="s">
        <v>177</v>
      </c>
      <c r="BF83" s="4" t="s">
        <v>177</v>
      </c>
      <c r="BG83" s="4" t="s">
        <v>177</v>
      </c>
      <c r="BH83" s="4" t="s">
        <v>177</v>
      </c>
      <c r="BI83" s="4" t="s">
        <v>177</v>
      </c>
      <c r="BJ83" s="4" t="s">
        <v>177</v>
      </c>
      <c r="BK83" s="4" t="s">
        <v>177</v>
      </c>
      <c r="BL83" s="4" t="s">
        <v>177</v>
      </c>
      <c r="BM83" s="4" t="s">
        <v>177</v>
      </c>
      <c r="BN83" s="4" t="s">
        <v>177</v>
      </c>
      <c r="BO83" s="4" t="s">
        <v>177</v>
      </c>
      <c r="BP83" s="4" t="s">
        <v>177</v>
      </c>
      <c r="BQ83" s="4" t="s">
        <v>177</v>
      </c>
      <c r="BR83" s="4" t="s">
        <v>177</v>
      </c>
      <c r="BS83" s="4" t="s">
        <v>177</v>
      </c>
      <c r="BT83" s="4" t="s">
        <v>177</v>
      </c>
      <c r="BU83" s="4" t="s">
        <v>177</v>
      </c>
      <c r="BV83" s="4" t="s">
        <v>177</v>
      </c>
      <c r="BW83" s="4" t="s">
        <v>177</v>
      </c>
      <c r="BX83" s="4" t="s">
        <v>177</v>
      </c>
      <c r="BY83" s="4" t="s">
        <v>177</v>
      </c>
      <c r="BZ83" s="4" t="s">
        <v>177</v>
      </c>
      <c r="CA83" s="2">
        <v>45785</v>
      </c>
    </row>
    <row r="84" spans="1:79" hidden="1" x14ac:dyDescent="0.25">
      <c r="A84">
        <v>83</v>
      </c>
      <c r="B84" s="3">
        <v>45785.7817013889</v>
      </c>
      <c r="C84" s="3">
        <v>45785.7868171296</v>
      </c>
      <c r="D84" s="4" t="s">
        <v>526</v>
      </c>
      <c r="E84" s="4"/>
      <c r="F84" s="4" t="s">
        <v>80</v>
      </c>
      <c r="G84" s="4" t="s">
        <v>932</v>
      </c>
      <c r="H84" s="5" t="s">
        <v>933</v>
      </c>
      <c r="I84" s="4" t="s">
        <v>934</v>
      </c>
      <c r="J84" s="4" t="s">
        <v>935</v>
      </c>
      <c r="K84" s="4" t="s">
        <v>132</v>
      </c>
      <c r="L84" s="4" t="s">
        <v>936</v>
      </c>
      <c r="M84" s="5" t="s">
        <v>146</v>
      </c>
      <c r="N84" s="4" t="s">
        <v>937</v>
      </c>
      <c r="O84" s="4" t="s">
        <v>186</v>
      </c>
      <c r="P84" s="4" t="s">
        <v>296</v>
      </c>
      <c r="Q84" s="4" t="s">
        <v>118</v>
      </c>
      <c r="R84" s="4" t="s">
        <v>92</v>
      </c>
      <c r="S84" s="4" t="s">
        <v>120</v>
      </c>
      <c r="T84" s="4" t="s">
        <v>120</v>
      </c>
      <c r="U84" s="4" t="s">
        <v>149</v>
      </c>
      <c r="V84" s="4" t="s">
        <v>149</v>
      </c>
      <c r="W84" s="4" t="s">
        <v>149</v>
      </c>
      <c r="X84" s="4" t="s">
        <v>149</v>
      </c>
      <c r="Y84" s="4" t="s">
        <v>938</v>
      </c>
      <c r="Z84" s="4" t="s">
        <v>939</v>
      </c>
      <c r="AA84" s="4" t="s">
        <v>580</v>
      </c>
      <c r="AB84">
        <v>0</v>
      </c>
      <c r="AC84" s="4" t="s">
        <v>140</v>
      </c>
      <c r="AD84" s="4" t="s">
        <v>123</v>
      </c>
      <c r="AE84" s="5" t="s">
        <v>940</v>
      </c>
      <c r="AF84" s="4" t="s">
        <v>125</v>
      </c>
      <c r="AG84" s="4" t="s">
        <v>160</v>
      </c>
      <c r="AH84" s="4" t="s">
        <v>104</v>
      </c>
      <c r="AI84" s="4" t="s">
        <v>104</v>
      </c>
      <c r="AJ84" s="4" t="s">
        <v>126</v>
      </c>
      <c r="AK84" s="4" t="s">
        <v>106</v>
      </c>
      <c r="AL84" s="4" t="s">
        <v>106</v>
      </c>
      <c r="AM84" s="4" t="s">
        <v>106</v>
      </c>
      <c r="AN84" s="4" t="s">
        <v>106</v>
      </c>
      <c r="AO84" s="4" t="s">
        <v>106</v>
      </c>
      <c r="AP84" s="4" t="s">
        <v>106</v>
      </c>
      <c r="AQ84" s="4" t="s">
        <v>106</v>
      </c>
      <c r="AR84" s="4" t="s">
        <v>106</v>
      </c>
      <c r="AS84" s="4" t="s">
        <v>106</v>
      </c>
      <c r="AT84" s="4" t="s">
        <v>106</v>
      </c>
      <c r="AU84" s="4" t="s">
        <v>106</v>
      </c>
      <c r="AV84" s="4" t="s">
        <v>106</v>
      </c>
      <c r="AW84" s="4" t="s">
        <v>106</v>
      </c>
      <c r="AX84" s="4" t="s">
        <v>106</v>
      </c>
      <c r="AY84" s="4" t="s">
        <v>106</v>
      </c>
      <c r="AZ84" s="4" t="s">
        <v>106</v>
      </c>
      <c r="BA84" s="4" t="s">
        <v>106</v>
      </c>
      <c r="BB84" s="4" t="s">
        <v>106</v>
      </c>
      <c r="BC84" s="4" t="s">
        <v>106</v>
      </c>
      <c r="BD84" s="4" t="s">
        <v>106</v>
      </c>
      <c r="BE84" s="4" t="s">
        <v>106</v>
      </c>
      <c r="BF84" s="4" t="s">
        <v>106</v>
      </c>
      <c r="BG84" s="4" t="s">
        <v>106</v>
      </c>
      <c r="BH84" s="4" t="s">
        <v>106</v>
      </c>
      <c r="BI84" s="4" t="s">
        <v>127</v>
      </c>
      <c r="BJ84" s="4" t="s">
        <v>127</v>
      </c>
      <c r="BK84" s="4" t="s">
        <v>127</v>
      </c>
      <c r="BL84" s="4" t="s">
        <v>127</v>
      </c>
      <c r="BM84" s="4" t="s">
        <v>127</v>
      </c>
      <c r="BN84" s="4" t="s">
        <v>127</v>
      </c>
      <c r="BO84" s="4" t="s">
        <v>128</v>
      </c>
      <c r="BP84" s="4" t="s">
        <v>128</v>
      </c>
      <c r="BQ84" s="4" t="s">
        <v>128</v>
      </c>
      <c r="BR84" s="4" t="s">
        <v>128</v>
      </c>
      <c r="BS84" s="4" t="s">
        <v>128</v>
      </c>
      <c r="BT84" s="4" t="s">
        <v>128</v>
      </c>
      <c r="BU84" s="4" t="s">
        <v>128</v>
      </c>
      <c r="BV84" s="4" t="s">
        <v>128</v>
      </c>
      <c r="BW84" s="4" t="s">
        <v>128</v>
      </c>
      <c r="BX84" s="4" t="s">
        <v>128</v>
      </c>
      <c r="BY84" s="4" t="s">
        <v>128</v>
      </c>
      <c r="BZ84" s="4" t="s">
        <v>128</v>
      </c>
      <c r="CA84" s="2">
        <v>45785</v>
      </c>
    </row>
    <row r="85" spans="1:79" hidden="1" x14ac:dyDescent="0.25">
      <c r="A85">
        <v>84</v>
      </c>
      <c r="B85" s="3">
        <v>45785.823761574102</v>
      </c>
      <c r="C85" s="3">
        <v>45785.827824074098</v>
      </c>
      <c r="D85" s="4" t="s">
        <v>526</v>
      </c>
      <c r="E85" s="4"/>
      <c r="F85" s="4" t="s">
        <v>80</v>
      </c>
      <c r="G85" s="4" t="s">
        <v>941</v>
      </c>
      <c r="H85" s="5" t="s">
        <v>933</v>
      </c>
      <c r="I85" s="4" t="s">
        <v>942</v>
      </c>
      <c r="J85" s="4" t="s">
        <v>943</v>
      </c>
      <c r="K85" s="4" t="s">
        <v>944</v>
      </c>
      <c r="L85" s="4" t="s">
        <v>945</v>
      </c>
      <c r="M85" s="5" t="s">
        <v>946</v>
      </c>
      <c r="N85" s="4" t="s">
        <v>947</v>
      </c>
      <c r="O85" s="4" t="s">
        <v>223</v>
      </c>
      <c r="P85" s="4" t="s">
        <v>137</v>
      </c>
      <c r="Q85" s="4" t="s">
        <v>118</v>
      </c>
      <c r="R85" s="4" t="s">
        <v>119</v>
      </c>
      <c r="S85" s="4" t="s">
        <v>80</v>
      </c>
      <c r="T85" s="4" t="s">
        <v>80</v>
      </c>
      <c r="U85" s="4" t="s">
        <v>149</v>
      </c>
      <c r="V85" s="4" t="s">
        <v>149</v>
      </c>
      <c r="W85" s="4" t="s">
        <v>149</v>
      </c>
      <c r="X85" s="4" t="s">
        <v>149</v>
      </c>
      <c r="Y85" s="4" t="s">
        <v>149</v>
      </c>
      <c r="Z85" s="4" t="s">
        <v>149</v>
      </c>
      <c r="AA85" s="4" t="s">
        <v>580</v>
      </c>
      <c r="AB85">
        <v>0</v>
      </c>
      <c r="AC85" s="4" t="s">
        <v>121</v>
      </c>
      <c r="AD85" s="4" t="s">
        <v>123</v>
      </c>
      <c r="AE85" s="5" t="s">
        <v>121</v>
      </c>
      <c r="AF85" s="4" t="s">
        <v>125</v>
      </c>
      <c r="AG85" s="4" t="s">
        <v>103</v>
      </c>
      <c r="AH85" s="4" t="s">
        <v>126</v>
      </c>
      <c r="AI85" s="4" t="s">
        <v>126</v>
      </c>
      <c r="AJ85" s="4" t="s">
        <v>126</v>
      </c>
      <c r="AK85" s="4" t="s">
        <v>177</v>
      </c>
      <c r="AL85" s="4" t="s">
        <v>177</v>
      </c>
      <c r="AM85" s="4" t="s">
        <v>177</v>
      </c>
      <c r="AN85" s="4" t="s">
        <v>177</v>
      </c>
      <c r="AO85" s="4" t="s">
        <v>177</v>
      </c>
      <c r="AP85" s="4" t="s">
        <v>177</v>
      </c>
      <c r="AQ85" s="4" t="s">
        <v>177</v>
      </c>
      <c r="AR85" s="4" t="s">
        <v>177</v>
      </c>
      <c r="AS85" s="4" t="s">
        <v>177</v>
      </c>
      <c r="AT85" s="4" t="s">
        <v>177</v>
      </c>
      <c r="AU85" s="4" t="s">
        <v>177</v>
      </c>
      <c r="AV85" s="4" t="s">
        <v>177</v>
      </c>
      <c r="AW85" s="4" t="s">
        <v>177</v>
      </c>
      <c r="AX85" s="4" t="s">
        <v>177</v>
      </c>
      <c r="AY85" s="4" t="s">
        <v>177</v>
      </c>
      <c r="AZ85" s="4" t="s">
        <v>177</v>
      </c>
      <c r="BA85" s="4" t="s">
        <v>177</v>
      </c>
      <c r="BB85" s="4" t="s">
        <v>177</v>
      </c>
      <c r="BC85" s="4" t="s">
        <v>177</v>
      </c>
      <c r="BD85" s="4" t="s">
        <v>177</v>
      </c>
      <c r="BE85" s="4" t="s">
        <v>177</v>
      </c>
      <c r="BF85" s="4" t="s">
        <v>177</v>
      </c>
      <c r="BG85" s="4" t="s">
        <v>177</v>
      </c>
      <c r="BH85" s="4" t="s">
        <v>177</v>
      </c>
      <c r="BI85" s="4" t="s">
        <v>177</v>
      </c>
      <c r="BJ85" s="4" t="s">
        <v>177</v>
      </c>
      <c r="BK85" s="4" t="s">
        <v>177</v>
      </c>
      <c r="BL85" s="4" t="s">
        <v>177</v>
      </c>
      <c r="BM85" s="4" t="s">
        <v>177</v>
      </c>
      <c r="BN85" s="4" t="s">
        <v>177</v>
      </c>
      <c r="BO85" s="4" t="s">
        <v>177</v>
      </c>
      <c r="BP85" s="4" t="s">
        <v>177</v>
      </c>
      <c r="BQ85" s="4" t="s">
        <v>177</v>
      </c>
      <c r="BR85" s="4" t="s">
        <v>177</v>
      </c>
      <c r="BS85" s="4" t="s">
        <v>177</v>
      </c>
      <c r="BT85" s="4" t="s">
        <v>177</v>
      </c>
      <c r="BU85" s="4" t="s">
        <v>177</v>
      </c>
      <c r="BV85" s="4" t="s">
        <v>177</v>
      </c>
      <c r="BW85" s="4" t="s">
        <v>177</v>
      </c>
      <c r="BX85" s="4" t="s">
        <v>177</v>
      </c>
      <c r="BY85" s="4" t="s">
        <v>177</v>
      </c>
      <c r="BZ85" s="4" t="s">
        <v>177</v>
      </c>
      <c r="CA85" s="2">
        <v>45785</v>
      </c>
    </row>
    <row r="86" spans="1:79" hidden="1" x14ac:dyDescent="0.25">
      <c r="A86">
        <v>85</v>
      </c>
      <c r="B86" s="3">
        <v>45785.824016203696</v>
      </c>
      <c r="C86" s="3">
        <v>45785.832951388897</v>
      </c>
      <c r="D86" s="4" t="s">
        <v>526</v>
      </c>
      <c r="E86" s="4"/>
      <c r="F86" s="4" t="s">
        <v>80</v>
      </c>
      <c r="G86" s="4" t="s">
        <v>948</v>
      </c>
      <c r="H86" s="5" t="s">
        <v>933</v>
      </c>
      <c r="I86" s="4" t="s">
        <v>949</v>
      </c>
      <c r="J86" s="4" t="s">
        <v>950</v>
      </c>
      <c r="K86" s="4" t="s">
        <v>951</v>
      </c>
      <c r="L86" s="4" t="s">
        <v>952</v>
      </c>
      <c r="M86" s="5" t="s">
        <v>790</v>
      </c>
      <c r="N86" s="4" t="s">
        <v>953</v>
      </c>
      <c r="O86" s="4" t="s">
        <v>210</v>
      </c>
      <c r="P86" s="4" t="s">
        <v>296</v>
      </c>
      <c r="Q86" s="4" t="s">
        <v>91</v>
      </c>
      <c r="R86" s="4" t="s">
        <v>92</v>
      </c>
      <c r="S86" s="4" t="s">
        <v>80</v>
      </c>
      <c r="T86" s="4" t="s">
        <v>80</v>
      </c>
      <c r="U86" s="4" t="s">
        <v>614</v>
      </c>
      <c r="V86" s="4" t="s">
        <v>954</v>
      </c>
      <c r="W86" s="4" t="s">
        <v>955</v>
      </c>
      <c r="X86" s="4" t="s">
        <v>956</v>
      </c>
      <c r="Y86" s="4" t="s">
        <v>579</v>
      </c>
      <c r="Z86" s="4" t="s">
        <v>157</v>
      </c>
      <c r="AA86" s="4" t="s">
        <v>539</v>
      </c>
      <c r="AB86">
        <v>70</v>
      </c>
      <c r="AC86" s="4" t="s">
        <v>3</v>
      </c>
      <c r="AD86" s="4" t="s">
        <v>100</v>
      </c>
      <c r="AE86" s="5" t="s">
        <v>957</v>
      </c>
      <c r="AF86" s="4" t="s">
        <v>159</v>
      </c>
      <c r="AG86" s="4" t="s">
        <v>103</v>
      </c>
      <c r="AH86" s="4" t="s">
        <v>104</v>
      </c>
      <c r="AI86" s="4" t="s">
        <v>104</v>
      </c>
      <c r="AJ86" s="4" t="s">
        <v>104</v>
      </c>
      <c r="AK86" s="4" t="s">
        <v>107</v>
      </c>
      <c r="AL86" s="4" t="s">
        <v>107</v>
      </c>
      <c r="AM86" s="4" t="s">
        <v>107</v>
      </c>
      <c r="AN86" s="4" t="s">
        <v>105</v>
      </c>
      <c r="AO86" s="4" t="s">
        <v>106</v>
      </c>
      <c r="AP86" s="4" t="s">
        <v>105</v>
      </c>
      <c r="AQ86" s="4" t="s">
        <v>129</v>
      </c>
      <c r="AR86" s="4" t="s">
        <v>129</v>
      </c>
      <c r="AS86" s="4" t="s">
        <v>106</v>
      </c>
      <c r="AT86" s="4" t="s">
        <v>106</v>
      </c>
      <c r="AU86" s="4" t="s">
        <v>106</v>
      </c>
      <c r="AV86" s="4" t="s">
        <v>106</v>
      </c>
      <c r="AW86" s="4" t="s">
        <v>106</v>
      </c>
      <c r="AX86" s="4" t="s">
        <v>106</v>
      </c>
      <c r="AY86" s="4" t="s">
        <v>106</v>
      </c>
      <c r="AZ86" s="4" t="s">
        <v>106</v>
      </c>
      <c r="BA86" s="4" t="s">
        <v>106</v>
      </c>
      <c r="BB86" s="4" t="s">
        <v>106</v>
      </c>
      <c r="BC86" s="4" t="s">
        <v>129</v>
      </c>
      <c r="BD86" s="4" t="s">
        <v>105</v>
      </c>
      <c r="BE86" s="4" t="s">
        <v>105</v>
      </c>
      <c r="BF86" s="4" t="s">
        <v>105</v>
      </c>
      <c r="BG86" s="4" t="s">
        <v>105</v>
      </c>
      <c r="BH86" s="4" t="s">
        <v>105</v>
      </c>
      <c r="BI86" s="4" t="s">
        <v>105</v>
      </c>
      <c r="BJ86" s="4" t="s">
        <v>105</v>
      </c>
      <c r="BK86" s="4" t="s">
        <v>105</v>
      </c>
      <c r="BL86" s="4" t="s">
        <v>105</v>
      </c>
      <c r="BM86" s="4" t="s">
        <v>105</v>
      </c>
      <c r="BN86" s="4" t="s">
        <v>105</v>
      </c>
      <c r="BO86" s="4" t="s">
        <v>105</v>
      </c>
      <c r="BP86" s="4" t="s">
        <v>105</v>
      </c>
      <c r="BQ86" s="4" t="s">
        <v>105</v>
      </c>
      <c r="BR86" s="4" t="s">
        <v>105</v>
      </c>
      <c r="BS86" s="4" t="s">
        <v>105</v>
      </c>
      <c r="BT86" s="4" t="s">
        <v>105</v>
      </c>
      <c r="BU86" s="4" t="s">
        <v>105</v>
      </c>
      <c r="BV86" s="4" t="s">
        <v>105</v>
      </c>
      <c r="BW86" s="4" t="s">
        <v>105</v>
      </c>
      <c r="BX86" s="4" t="s">
        <v>105</v>
      </c>
      <c r="BY86" s="4" t="s">
        <v>105</v>
      </c>
      <c r="BZ86" s="4" t="s">
        <v>105</v>
      </c>
      <c r="CA86" s="2">
        <v>45785</v>
      </c>
    </row>
    <row r="87" spans="1:79" hidden="1" x14ac:dyDescent="0.25">
      <c r="A87">
        <v>86</v>
      </c>
      <c r="B87" s="3">
        <v>45785.830462963</v>
      </c>
      <c r="C87" s="3">
        <v>45785.833217592597</v>
      </c>
      <c r="D87" s="4" t="s">
        <v>526</v>
      </c>
      <c r="E87" s="4"/>
      <c r="F87" s="4" t="s">
        <v>80</v>
      </c>
      <c r="G87" s="4" t="s">
        <v>958</v>
      </c>
      <c r="H87" s="5" t="s">
        <v>933</v>
      </c>
      <c r="I87" s="4" t="s">
        <v>959</v>
      </c>
      <c r="J87" s="4" t="s">
        <v>960</v>
      </c>
      <c r="K87" s="4" t="s">
        <v>282</v>
      </c>
      <c r="L87" s="4" t="s">
        <v>961</v>
      </c>
      <c r="M87" s="5" t="s">
        <v>591</v>
      </c>
      <c r="N87" s="4" t="s">
        <v>947</v>
      </c>
      <c r="O87" s="4" t="s">
        <v>186</v>
      </c>
      <c r="P87" s="4" t="s">
        <v>117</v>
      </c>
      <c r="Q87" s="4" t="s">
        <v>118</v>
      </c>
      <c r="R87" s="4" t="s">
        <v>119</v>
      </c>
      <c r="S87" s="4" t="s">
        <v>80</v>
      </c>
      <c r="T87" s="4" t="s">
        <v>80</v>
      </c>
      <c r="U87" s="4" t="s">
        <v>962</v>
      </c>
      <c r="V87" s="4" t="s">
        <v>811</v>
      </c>
      <c r="W87" s="4" t="s">
        <v>578</v>
      </c>
      <c r="X87" s="4" t="s">
        <v>149</v>
      </c>
      <c r="Y87" s="4" t="s">
        <v>579</v>
      </c>
      <c r="Z87" s="4" t="s">
        <v>174</v>
      </c>
      <c r="AA87" s="4" t="s">
        <v>539</v>
      </c>
      <c r="AB87">
        <v>5</v>
      </c>
      <c r="AC87" s="4" t="s">
        <v>99</v>
      </c>
      <c r="AD87" s="4" t="s">
        <v>100</v>
      </c>
      <c r="AE87" s="5" t="s">
        <v>267</v>
      </c>
      <c r="AF87" s="4" t="s">
        <v>191</v>
      </c>
      <c r="AG87" s="4" t="s">
        <v>103</v>
      </c>
      <c r="AH87" s="4" t="s">
        <v>104</v>
      </c>
      <c r="AI87" s="4" t="s">
        <v>104</v>
      </c>
      <c r="AJ87" s="4" t="s">
        <v>104</v>
      </c>
      <c r="AK87" s="4" t="s">
        <v>105</v>
      </c>
      <c r="AL87" s="4" t="s">
        <v>105</v>
      </c>
      <c r="AM87" s="4" t="s">
        <v>105</v>
      </c>
      <c r="AN87" s="4" t="s">
        <v>105</v>
      </c>
      <c r="AO87" s="4" t="s">
        <v>105</v>
      </c>
      <c r="AP87" s="4" t="s">
        <v>105</v>
      </c>
      <c r="AQ87" s="4" t="s">
        <v>105</v>
      </c>
      <c r="AR87" s="4" t="s">
        <v>105</v>
      </c>
      <c r="AS87" s="4" t="s">
        <v>105</v>
      </c>
      <c r="AT87" s="4" t="s">
        <v>105</v>
      </c>
      <c r="AU87" s="4" t="s">
        <v>105</v>
      </c>
      <c r="AV87" s="4" t="s">
        <v>105</v>
      </c>
      <c r="AW87" s="4" t="s">
        <v>105</v>
      </c>
      <c r="AX87" s="4" t="s">
        <v>105</v>
      </c>
      <c r="AY87" s="4" t="s">
        <v>105</v>
      </c>
      <c r="AZ87" s="4" t="s">
        <v>105</v>
      </c>
      <c r="BA87" s="4" t="s">
        <v>105</v>
      </c>
      <c r="BB87" s="4" t="s">
        <v>105</v>
      </c>
      <c r="BC87" s="4" t="s">
        <v>105</v>
      </c>
      <c r="BD87" s="4" t="s">
        <v>105</v>
      </c>
      <c r="BE87" s="4" t="s">
        <v>105</v>
      </c>
      <c r="BF87" s="4" t="s">
        <v>105</v>
      </c>
      <c r="BG87" s="4" t="s">
        <v>105</v>
      </c>
      <c r="BH87" s="4" t="s">
        <v>105</v>
      </c>
      <c r="BI87" s="4" t="s">
        <v>105</v>
      </c>
      <c r="BJ87" s="4" t="s">
        <v>105</v>
      </c>
      <c r="BK87" s="4" t="s">
        <v>105</v>
      </c>
      <c r="BL87" s="4" t="s">
        <v>105</v>
      </c>
      <c r="BM87" s="4" t="s">
        <v>105</v>
      </c>
      <c r="BN87" s="4" t="s">
        <v>105</v>
      </c>
      <c r="BO87" s="4" t="s">
        <v>105</v>
      </c>
      <c r="BP87" s="4" t="s">
        <v>105</v>
      </c>
      <c r="BQ87" s="4" t="s">
        <v>105</v>
      </c>
      <c r="BR87" s="4" t="s">
        <v>105</v>
      </c>
      <c r="BS87" s="4" t="s">
        <v>105</v>
      </c>
      <c r="BT87" s="4" t="s">
        <v>105</v>
      </c>
      <c r="BU87" s="4" t="s">
        <v>105</v>
      </c>
      <c r="BV87" s="4" t="s">
        <v>105</v>
      </c>
      <c r="BW87" s="4" t="s">
        <v>105</v>
      </c>
      <c r="BX87" s="4" t="s">
        <v>105</v>
      </c>
      <c r="BY87" s="4" t="s">
        <v>105</v>
      </c>
      <c r="BZ87" s="4" t="s">
        <v>105</v>
      </c>
      <c r="CA87" s="2">
        <v>45785</v>
      </c>
    </row>
    <row r="88" spans="1:79" hidden="1" x14ac:dyDescent="0.25">
      <c r="A88">
        <v>87</v>
      </c>
      <c r="B88" s="3">
        <v>45785.832986111098</v>
      </c>
      <c r="C88" s="3">
        <v>45785.8364814815</v>
      </c>
      <c r="D88" s="4" t="s">
        <v>526</v>
      </c>
      <c r="E88" s="4"/>
      <c r="F88" s="4" t="s">
        <v>80</v>
      </c>
      <c r="G88" s="4" t="s">
        <v>963</v>
      </c>
      <c r="H88" s="5" t="s">
        <v>933</v>
      </c>
      <c r="I88" s="4" t="s">
        <v>964</v>
      </c>
      <c r="J88" s="4" t="s">
        <v>965</v>
      </c>
      <c r="K88" s="4" t="s">
        <v>966</v>
      </c>
      <c r="L88" s="4" t="s">
        <v>967</v>
      </c>
      <c r="M88" s="5" t="s">
        <v>309</v>
      </c>
      <c r="N88" s="4" t="s">
        <v>968</v>
      </c>
      <c r="O88" s="4" t="s">
        <v>223</v>
      </c>
      <c r="P88" s="4" t="s">
        <v>90</v>
      </c>
      <c r="Q88" s="4" t="s">
        <v>91</v>
      </c>
      <c r="R88" s="4" t="s">
        <v>92</v>
      </c>
      <c r="S88" s="4" t="s">
        <v>80</v>
      </c>
      <c r="T88" s="4" t="s">
        <v>120</v>
      </c>
      <c r="U88" s="4" t="s">
        <v>969</v>
      </c>
      <c r="V88" s="4" t="s">
        <v>888</v>
      </c>
      <c r="W88" s="4" t="s">
        <v>642</v>
      </c>
      <c r="X88" s="4" t="s">
        <v>709</v>
      </c>
      <c r="Y88" s="4" t="s">
        <v>970</v>
      </c>
      <c r="Z88" s="4" t="s">
        <v>157</v>
      </c>
      <c r="AA88" s="4" t="s">
        <v>580</v>
      </c>
      <c r="AB88">
        <v>2</v>
      </c>
      <c r="AC88" s="4" t="s">
        <v>202</v>
      </c>
      <c r="AD88" s="4" t="s">
        <v>100</v>
      </c>
      <c r="AE88" s="5" t="s">
        <v>971</v>
      </c>
      <c r="AF88" s="4" t="s">
        <v>102</v>
      </c>
      <c r="AG88" s="4" t="s">
        <v>160</v>
      </c>
      <c r="AH88" s="4" t="s">
        <v>104</v>
      </c>
      <c r="AI88" s="4" t="s">
        <v>104</v>
      </c>
      <c r="AJ88" s="4" t="s">
        <v>104</v>
      </c>
      <c r="AK88" s="4" t="s">
        <v>105</v>
      </c>
      <c r="AL88" s="4" t="s">
        <v>105</v>
      </c>
      <c r="AM88" s="4" t="s">
        <v>105</v>
      </c>
      <c r="AN88" s="4" t="s">
        <v>105</v>
      </c>
      <c r="AO88" s="4" t="s">
        <v>105</v>
      </c>
      <c r="AP88" s="4" t="s">
        <v>105</v>
      </c>
      <c r="AQ88" s="4" t="s">
        <v>105</v>
      </c>
      <c r="AR88" s="4" t="s">
        <v>105</v>
      </c>
      <c r="AS88" s="4" t="s">
        <v>105</v>
      </c>
      <c r="AT88" s="4" t="s">
        <v>105</v>
      </c>
      <c r="AU88" s="4" t="s">
        <v>105</v>
      </c>
      <c r="AV88" s="4" t="s">
        <v>105</v>
      </c>
      <c r="AW88" s="4" t="s">
        <v>105</v>
      </c>
      <c r="AX88" s="4" t="s">
        <v>105</v>
      </c>
      <c r="AY88" s="4" t="s">
        <v>105</v>
      </c>
      <c r="AZ88" s="4" t="s">
        <v>105</v>
      </c>
      <c r="BA88" s="4" t="s">
        <v>107</v>
      </c>
      <c r="BB88" s="4" t="s">
        <v>105</v>
      </c>
      <c r="BC88" s="4" t="s">
        <v>105</v>
      </c>
      <c r="BD88" s="4" t="s">
        <v>105</v>
      </c>
      <c r="BE88" s="4" t="s">
        <v>105</v>
      </c>
      <c r="BF88" s="4" t="s">
        <v>105</v>
      </c>
      <c r="BG88" s="4" t="s">
        <v>105</v>
      </c>
      <c r="BH88" s="4" t="s">
        <v>105</v>
      </c>
      <c r="BI88" s="4" t="s">
        <v>107</v>
      </c>
      <c r="BJ88" s="4" t="s">
        <v>107</v>
      </c>
      <c r="BK88" s="4" t="s">
        <v>107</v>
      </c>
      <c r="BL88" s="4" t="s">
        <v>107</v>
      </c>
      <c r="BM88" s="4" t="s">
        <v>107</v>
      </c>
      <c r="BN88" s="4" t="s">
        <v>107</v>
      </c>
      <c r="BO88" s="4" t="s">
        <v>107</v>
      </c>
      <c r="BP88" s="4" t="s">
        <v>107</v>
      </c>
      <c r="BQ88" s="4" t="s">
        <v>107</v>
      </c>
      <c r="BR88" s="4" t="s">
        <v>107</v>
      </c>
      <c r="BS88" s="4" t="s">
        <v>107</v>
      </c>
      <c r="BT88" s="4" t="s">
        <v>107</v>
      </c>
      <c r="BU88" s="4" t="s">
        <v>107</v>
      </c>
      <c r="BV88" s="4" t="s">
        <v>107</v>
      </c>
      <c r="BW88" s="4" t="s">
        <v>107</v>
      </c>
      <c r="BX88" s="4" t="s">
        <v>107</v>
      </c>
      <c r="BY88" s="4" t="s">
        <v>107</v>
      </c>
      <c r="BZ88" s="4" t="s">
        <v>107</v>
      </c>
      <c r="CA88" s="2">
        <v>45786</v>
      </c>
    </row>
    <row r="89" spans="1:79" hidden="1" x14ac:dyDescent="0.25">
      <c r="A89">
        <v>88</v>
      </c>
      <c r="B89" s="3">
        <v>45785.8250694444</v>
      </c>
      <c r="C89" s="3">
        <v>45785.844953703701</v>
      </c>
      <c r="D89" s="4" t="s">
        <v>526</v>
      </c>
      <c r="E89" s="4"/>
      <c r="F89" s="4" t="s">
        <v>80</v>
      </c>
      <c r="G89" s="4" t="s">
        <v>813</v>
      </c>
      <c r="H89" s="5" t="s">
        <v>814</v>
      </c>
      <c r="I89" s="4" t="s">
        <v>972</v>
      </c>
      <c r="J89" s="4" t="s">
        <v>973</v>
      </c>
      <c r="K89" s="4" t="s">
        <v>974</v>
      </c>
      <c r="L89" s="4" t="s">
        <v>975</v>
      </c>
      <c r="M89" s="5" t="s">
        <v>976</v>
      </c>
      <c r="N89" s="4" t="s">
        <v>977</v>
      </c>
      <c r="O89" s="4" t="s">
        <v>210</v>
      </c>
      <c r="P89" s="4" t="s">
        <v>137</v>
      </c>
      <c r="Q89" s="4" t="s">
        <v>118</v>
      </c>
      <c r="R89" s="4" t="s">
        <v>119</v>
      </c>
      <c r="S89" s="4" t="s">
        <v>80</v>
      </c>
      <c r="T89" s="4" t="s">
        <v>120</v>
      </c>
      <c r="U89" s="4" t="s">
        <v>978</v>
      </c>
      <c r="V89" s="4" t="s">
        <v>551</v>
      </c>
      <c r="W89" s="4" t="s">
        <v>149</v>
      </c>
      <c r="X89" s="4" t="s">
        <v>599</v>
      </c>
      <c r="Y89" s="4" t="s">
        <v>149</v>
      </c>
      <c r="Z89" s="4" t="s">
        <v>979</v>
      </c>
      <c r="AA89" s="4" t="s">
        <v>580</v>
      </c>
      <c r="AB89">
        <v>2</v>
      </c>
      <c r="AC89" s="4" t="s">
        <v>140</v>
      </c>
      <c r="AD89" s="4" t="s">
        <v>123</v>
      </c>
      <c r="AE89" s="5" t="s">
        <v>980</v>
      </c>
      <c r="AF89" s="4" t="s">
        <v>159</v>
      </c>
      <c r="AG89" s="4" t="s">
        <v>160</v>
      </c>
      <c r="AH89" s="4" t="s">
        <v>104</v>
      </c>
      <c r="AI89" s="4" t="s">
        <v>104</v>
      </c>
      <c r="AJ89" s="4" t="s">
        <v>104</v>
      </c>
      <c r="AK89" s="4" t="s">
        <v>105</v>
      </c>
      <c r="AL89" s="4" t="s">
        <v>105</v>
      </c>
      <c r="AM89" s="4" t="s">
        <v>105</v>
      </c>
      <c r="AN89" s="4" t="s">
        <v>107</v>
      </c>
      <c r="AO89" s="4" t="s">
        <v>105</v>
      </c>
      <c r="AP89" s="4" t="s">
        <v>107</v>
      </c>
      <c r="AQ89" s="4" t="s">
        <v>107</v>
      </c>
      <c r="AR89" s="4" t="s">
        <v>107</v>
      </c>
      <c r="AS89" s="4" t="s">
        <v>107</v>
      </c>
      <c r="AT89" s="4" t="s">
        <v>107</v>
      </c>
      <c r="AU89" s="4" t="s">
        <v>105</v>
      </c>
      <c r="AV89" s="4" t="s">
        <v>107</v>
      </c>
      <c r="AW89" s="4" t="s">
        <v>105</v>
      </c>
      <c r="AX89" s="4" t="s">
        <v>107</v>
      </c>
      <c r="AY89" s="4" t="s">
        <v>107</v>
      </c>
      <c r="AZ89" s="4" t="s">
        <v>105</v>
      </c>
      <c r="BA89" s="4" t="s">
        <v>107</v>
      </c>
      <c r="BB89" s="4" t="s">
        <v>105</v>
      </c>
      <c r="BC89" s="4" t="s">
        <v>105</v>
      </c>
      <c r="BD89" s="4" t="s">
        <v>105</v>
      </c>
      <c r="BE89" s="4" t="s">
        <v>105</v>
      </c>
      <c r="BF89" s="4" t="s">
        <v>177</v>
      </c>
      <c r="BG89" s="4" t="s">
        <v>105</v>
      </c>
      <c r="BH89" s="4" t="s">
        <v>105</v>
      </c>
      <c r="BI89" s="4" t="s">
        <v>105</v>
      </c>
      <c r="BJ89" s="4" t="s">
        <v>105</v>
      </c>
      <c r="BK89" s="4" t="s">
        <v>105</v>
      </c>
      <c r="BL89" s="4" t="s">
        <v>105</v>
      </c>
      <c r="BM89" s="4" t="s">
        <v>105</v>
      </c>
      <c r="BN89" s="4" t="s">
        <v>105</v>
      </c>
      <c r="BO89" s="4" t="s">
        <v>129</v>
      </c>
      <c r="BP89" s="4" t="s">
        <v>105</v>
      </c>
      <c r="BQ89" s="4" t="s">
        <v>105</v>
      </c>
      <c r="BR89" s="4" t="s">
        <v>105</v>
      </c>
      <c r="BS89" s="4" t="s">
        <v>128</v>
      </c>
      <c r="BT89" s="4" t="s">
        <v>128</v>
      </c>
      <c r="BU89" s="4" t="s">
        <v>129</v>
      </c>
      <c r="BV89" s="4" t="s">
        <v>105</v>
      </c>
      <c r="BW89" s="4" t="s">
        <v>105</v>
      </c>
      <c r="BX89" s="4" t="s">
        <v>105</v>
      </c>
      <c r="BY89" s="4" t="s">
        <v>105</v>
      </c>
      <c r="BZ89" s="4" t="s">
        <v>128</v>
      </c>
      <c r="CA89" s="2">
        <v>45785</v>
      </c>
    </row>
    <row r="90" spans="1:79" hidden="1" x14ac:dyDescent="0.25">
      <c r="A90">
        <v>89</v>
      </c>
      <c r="B90" s="3">
        <v>45785.8494907407</v>
      </c>
      <c r="C90" s="3">
        <v>45785.857453703698</v>
      </c>
      <c r="D90" s="4" t="s">
        <v>526</v>
      </c>
      <c r="E90" s="4"/>
      <c r="F90" s="4" t="s">
        <v>80</v>
      </c>
      <c r="G90" s="4" t="s">
        <v>981</v>
      </c>
      <c r="H90" s="5" t="s">
        <v>982</v>
      </c>
      <c r="I90" s="4" t="s">
        <v>983</v>
      </c>
      <c r="J90" s="4" t="s">
        <v>984</v>
      </c>
      <c r="K90" s="4" t="s">
        <v>132</v>
      </c>
      <c r="L90" s="4" t="s">
        <v>985</v>
      </c>
      <c r="M90" s="5" t="s">
        <v>591</v>
      </c>
      <c r="N90" s="4" t="s">
        <v>986</v>
      </c>
      <c r="O90" s="4" t="s">
        <v>987</v>
      </c>
      <c r="P90" s="4" t="s">
        <v>90</v>
      </c>
      <c r="Q90" s="4" t="s">
        <v>118</v>
      </c>
      <c r="R90" s="4" t="s">
        <v>119</v>
      </c>
      <c r="S90" s="4" t="s">
        <v>80</v>
      </c>
      <c r="T90" s="4" t="s">
        <v>120</v>
      </c>
      <c r="U90" s="4" t="s">
        <v>988</v>
      </c>
      <c r="V90" s="4" t="s">
        <v>149</v>
      </c>
      <c r="W90" s="4" t="s">
        <v>149</v>
      </c>
      <c r="X90" s="4" t="s">
        <v>149</v>
      </c>
      <c r="Y90" s="4" t="s">
        <v>149</v>
      </c>
      <c r="Z90" s="4" t="s">
        <v>174</v>
      </c>
      <c r="AA90" s="4" t="s">
        <v>580</v>
      </c>
      <c r="AB90">
        <v>1</v>
      </c>
      <c r="AC90" s="4" t="s">
        <v>140</v>
      </c>
      <c r="AD90" s="4" t="s">
        <v>100</v>
      </c>
      <c r="AE90" s="5" t="s">
        <v>802</v>
      </c>
      <c r="AF90" s="4" t="s">
        <v>191</v>
      </c>
      <c r="AG90" s="4" t="s">
        <v>160</v>
      </c>
      <c r="AH90" s="4" t="s">
        <v>104</v>
      </c>
      <c r="AI90" s="4" t="s">
        <v>126</v>
      </c>
      <c r="AJ90" s="4" t="s">
        <v>126</v>
      </c>
      <c r="AK90" s="4" t="s">
        <v>105</v>
      </c>
      <c r="AL90" s="4" t="s">
        <v>106</v>
      </c>
      <c r="AM90" s="4" t="s">
        <v>107</v>
      </c>
      <c r="AN90" s="4" t="s">
        <v>105</v>
      </c>
      <c r="AO90" s="4" t="s">
        <v>105</v>
      </c>
      <c r="AP90" s="4" t="s">
        <v>105</v>
      </c>
      <c r="AQ90" s="4" t="s">
        <v>106</v>
      </c>
      <c r="AR90" s="4" t="s">
        <v>105</v>
      </c>
      <c r="AS90" s="4" t="s">
        <v>105</v>
      </c>
      <c r="AT90" s="4" t="s">
        <v>105</v>
      </c>
      <c r="AU90" s="4" t="s">
        <v>106</v>
      </c>
      <c r="AV90" s="4" t="s">
        <v>105</v>
      </c>
      <c r="AW90" s="4" t="s">
        <v>105</v>
      </c>
      <c r="AX90" s="4" t="s">
        <v>105</v>
      </c>
      <c r="AY90" s="4" t="s">
        <v>105</v>
      </c>
      <c r="AZ90" s="4" t="s">
        <v>105</v>
      </c>
      <c r="BA90" s="4" t="s">
        <v>105</v>
      </c>
      <c r="BB90" s="4" t="s">
        <v>105</v>
      </c>
      <c r="BC90" s="4" t="s">
        <v>129</v>
      </c>
      <c r="BD90" s="4" t="s">
        <v>106</v>
      </c>
      <c r="BE90" s="4" t="s">
        <v>129</v>
      </c>
      <c r="BF90" s="4" t="s">
        <v>106</v>
      </c>
      <c r="BG90" s="4" t="s">
        <v>106</v>
      </c>
      <c r="BH90" s="4" t="s">
        <v>106</v>
      </c>
      <c r="BI90" s="4" t="s">
        <v>127</v>
      </c>
      <c r="BJ90" s="4" t="s">
        <v>105</v>
      </c>
      <c r="BK90" s="4" t="s">
        <v>127</v>
      </c>
      <c r="BL90" s="4" t="s">
        <v>129</v>
      </c>
      <c r="BM90" s="4" t="s">
        <v>127</v>
      </c>
      <c r="BN90" s="4" t="s">
        <v>127</v>
      </c>
      <c r="BO90" s="4" t="s">
        <v>129</v>
      </c>
      <c r="BP90" s="4" t="s">
        <v>129</v>
      </c>
      <c r="BQ90" s="4" t="s">
        <v>105</v>
      </c>
      <c r="BR90" s="4" t="s">
        <v>129</v>
      </c>
      <c r="BS90" s="4" t="s">
        <v>105</v>
      </c>
      <c r="BT90" s="4" t="s">
        <v>129</v>
      </c>
      <c r="BU90" s="4" t="s">
        <v>105</v>
      </c>
      <c r="BV90" s="4" t="s">
        <v>105</v>
      </c>
      <c r="BW90" s="4" t="s">
        <v>105</v>
      </c>
      <c r="BX90" s="4" t="s">
        <v>128</v>
      </c>
      <c r="BY90" s="4" t="s">
        <v>128</v>
      </c>
      <c r="BZ90" s="4" t="s">
        <v>128</v>
      </c>
      <c r="CA90" s="2">
        <v>45785</v>
      </c>
    </row>
    <row r="91" spans="1:79" hidden="1" x14ac:dyDescent="0.25">
      <c r="A91">
        <v>90</v>
      </c>
      <c r="B91" s="3">
        <v>45785.870208333297</v>
      </c>
      <c r="C91" s="3">
        <v>45785.8768865741</v>
      </c>
      <c r="D91" s="4" t="s">
        <v>526</v>
      </c>
      <c r="E91" s="4"/>
      <c r="F91" s="4" t="s">
        <v>80</v>
      </c>
      <c r="G91" s="4" t="s">
        <v>813</v>
      </c>
      <c r="H91" s="5" t="s">
        <v>814</v>
      </c>
      <c r="I91" s="4" t="s">
        <v>989</v>
      </c>
      <c r="J91" s="4" t="s">
        <v>990</v>
      </c>
      <c r="K91" s="4" t="s">
        <v>991</v>
      </c>
      <c r="L91" s="4" t="s">
        <v>992</v>
      </c>
      <c r="M91" s="5" t="s">
        <v>993</v>
      </c>
      <c r="N91" s="4" t="s">
        <v>588</v>
      </c>
      <c r="O91" s="4" t="s">
        <v>994</v>
      </c>
      <c r="P91" s="4" t="s">
        <v>117</v>
      </c>
      <c r="Q91" s="4" t="s">
        <v>118</v>
      </c>
      <c r="R91" s="4" t="s">
        <v>119</v>
      </c>
      <c r="S91" s="4" t="s">
        <v>80</v>
      </c>
      <c r="T91" s="4" t="s">
        <v>80</v>
      </c>
      <c r="U91" s="4" t="s">
        <v>995</v>
      </c>
      <c r="V91" s="4" t="s">
        <v>811</v>
      </c>
      <c r="W91" s="4" t="s">
        <v>537</v>
      </c>
      <c r="X91" s="4" t="s">
        <v>566</v>
      </c>
      <c r="Y91" s="4" t="s">
        <v>678</v>
      </c>
      <c r="Z91" s="4" t="s">
        <v>157</v>
      </c>
      <c r="AA91" s="4" t="s">
        <v>539</v>
      </c>
      <c r="AB91">
        <v>25</v>
      </c>
      <c r="AC91" s="4" t="s">
        <v>202</v>
      </c>
      <c r="AD91" s="4" t="s">
        <v>100</v>
      </c>
      <c r="AE91" s="5" t="s">
        <v>652</v>
      </c>
      <c r="AF91" s="4" t="s">
        <v>159</v>
      </c>
      <c r="AG91" s="4" t="s">
        <v>103</v>
      </c>
      <c r="AH91" s="4" t="s">
        <v>104</v>
      </c>
      <c r="AI91" s="4" t="s">
        <v>104</v>
      </c>
      <c r="AJ91" s="4" t="s">
        <v>104</v>
      </c>
      <c r="AK91" s="4" t="s">
        <v>107</v>
      </c>
      <c r="AL91" s="4" t="s">
        <v>107</v>
      </c>
      <c r="AM91" s="4" t="s">
        <v>107</v>
      </c>
      <c r="AN91" s="4" t="s">
        <v>107</v>
      </c>
      <c r="AO91" s="4" t="s">
        <v>107</v>
      </c>
      <c r="AP91" s="4" t="s">
        <v>107</v>
      </c>
      <c r="AQ91" s="4" t="s">
        <v>107</v>
      </c>
      <c r="AR91" s="4" t="s">
        <v>107</v>
      </c>
      <c r="AS91" s="4" t="s">
        <v>107</v>
      </c>
      <c r="AT91" s="4" t="s">
        <v>107</v>
      </c>
      <c r="AU91" s="4" t="s">
        <v>107</v>
      </c>
      <c r="AV91" s="4" t="s">
        <v>107</v>
      </c>
      <c r="AW91" s="4" t="s">
        <v>107</v>
      </c>
      <c r="AX91" s="4" t="s">
        <v>107</v>
      </c>
      <c r="AY91" s="4" t="s">
        <v>107</v>
      </c>
      <c r="AZ91" s="4" t="s">
        <v>107</v>
      </c>
      <c r="BA91" s="4" t="s">
        <v>107</v>
      </c>
      <c r="BB91" s="4" t="s">
        <v>107</v>
      </c>
      <c r="BC91" s="4" t="s">
        <v>107</v>
      </c>
      <c r="BD91" s="4" t="s">
        <v>107</v>
      </c>
      <c r="BE91" s="4" t="s">
        <v>107</v>
      </c>
      <c r="BF91" s="4" t="s">
        <v>107</v>
      </c>
      <c r="BG91" s="4" t="s">
        <v>107</v>
      </c>
      <c r="BH91" s="4" t="s">
        <v>107</v>
      </c>
      <c r="BI91" s="4" t="s">
        <v>107</v>
      </c>
      <c r="BJ91" s="4" t="s">
        <v>107</v>
      </c>
      <c r="BK91" s="4" t="s">
        <v>107</v>
      </c>
      <c r="BL91" s="4" t="s">
        <v>107</v>
      </c>
      <c r="BM91" s="4" t="s">
        <v>107</v>
      </c>
      <c r="BN91" s="4" t="s">
        <v>107</v>
      </c>
      <c r="BO91" s="4" t="s">
        <v>177</v>
      </c>
      <c r="BP91" s="4" t="s">
        <v>128</v>
      </c>
      <c r="BQ91" s="4" t="s">
        <v>107</v>
      </c>
      <c r="BR91" s="4" t="s">
        <v>128</v>
      </c>
      <c r="BS91" s="4" t="s">
        <v>107</v>
      </c>
      <c r="BT91" s="4" t="s">
        <v>107</v>
      </c>
      <c r="BU91" s="4" t="s">
        <v>107</v>
      </c>
      <c r="BV91" s="4" t="s">
        <v>107</v>
      </c>
      <c r="BW91" s="4" t="s">
        <v>128</v>
      </c>
      <c r="BX91" s="4" t="s">
        <v>128</v>
      </c>
      <c r="BY91" s="4" t="s">
        <v>107</v>
      </c>
      <c r="BZ91" s="4" t="s">
        <v>107</v>
      </c>
      <c r="CA91" s="2">
        <v>45785</v>
      </c>
    </row>
    <row r="92" spans="1:79" hidden="1" x14ac:dyDescent="0.25">
      <c r="A92">
        <v>91</v>
      </c>
      <c r="B92" s="3">
        <v>45785.879270833299</v>
      </c>
      <c r="C92" s="3">
        <v>45785.888287037</v>
      </c>
      <c r="D92" s="4" t="s">
        <v>526</v>
      </c>
      <c r="E92" s="4"/>
      <c r="F92" s="4" t="s">
        <v>80</v>
      </c>
      <c r="G92" s="4" t="s">
        <v>996</v>
      </c>
      <c r="H92" s="5" t="s">
        <v>814</v>
      </c>
      <c r="I92" s="4" t="s">
        <v>997</v>
      </c>
      <c r="J92" s="4" t="s">
        <v>998</v>
      </c>
      <c r="K92" s="4" t="s">
        <v>999</v>
      </c>
      <c r="L92" s="4" t="s">
        <v>1000</v>
      </c>
      <c r="M92" s="5" t="s">
        <v>190</v>
      </c>
      <c r="N92" s="4" t="s">
        <v>1001</v>
      </c>
      <c r="O92" s="4" t="s">
        <v>1002</v>
      </c>
      <c r="P92" s="4" t="s">
        <v>137</v>
      </c>
      <c r="Q92" s="4" t="s">
        <v>118</v>
      </c>
      <c r="R92" s="4" t="s">
        <v>119</v>
      </c>
      <c r="S92" s="4" t="s">
        <v>80</v>
      </c>
      <c r="T92" s="4" t="s">
        <v>80</v>
      </c>
      <c r="U92" s="4" t="s">
        <v>792</v>
      </c>
      <c r="V92" s="4" t="s">
        <v>551</v>
      </c>
      <c r="W92" s="4" t="s">
        <v>659</v>
      </c>
      <c r="X92" s="4" t="s">
        <v>599</v>
      </c>
      <c r="Y92" s="4" t="s">
        <v>579</v>
      </c>
      <c r="Z92" s="4" t="s">
        <v>157</v>
      </c>
      <c r="AA92" s="4" t="s">
        <v>580</v>
      </c>
      <c r="AB92">
        <v>5</v>
      </c>
      <c r="AC92" s="4" t="s">
        <v>3</v>
      </c>
      <c r="AD92" s="4" t="s">
        <v>123</v>
      </c>
      <c r="AE92" s="5" t="s">
        <v>802</v>
      </c>
      <c r="AF92" s="4" t="s">
        <v>191</v>
      </c>
      <c r="AG92" s="4" t="s">
        <v>160</v>
      </c>
      <c r="AH92" s="4" t="s">
        <v>104</v>
      </c>
      <c r="AI92" s="4" t="s">
        <v>126</v>
      </c>
      <c r="AJ92" s="4" t="s">
        <v>126</v>
      </c>
      <c r="AK92" s="4" t="s">
        <v>105</v>
      </c>
      <c r="AL92" s="4" t="s">
        <v>105</v>
      </c>
      <c r="AM92" s="4" t="s">
        <v>105</v>
      </c>
      <c r="AN92" s="4" t="s">
        <v>105</v>
      </c>
      <c r="AO92" s="4" t="s">
        <v>105</v>
      </c>
      <c r="AP92" s="4" t="s">
        <v>105</v>
      </c>
      <c r="AQ92" s="4" t="s">
        <v>105</v>
      </c>
      <c r="AR92" s="4" t="s">
        <v>105</v>
      </c>
      <c r="AS92" s="4" t="s">
        <v>105</v>
      </c>
      <c r="AT92" s="4" t="s">
        <v>105</v>
      </c>
      <c r="AU92" s="4" t="s">
        <v>105</v>
      </c>
      <c r="AV92" s="4" t="s">
        <v>105</v>
      </c>
      <c r="AW92" s="4" t="s">
        <v>105</v>
      </c>
      <c r="AX92" s="4" t="s">
        <v>105</v>
      </c>
      <c r="AY92" s="4" t="s">
        <v>105</v>
      </c>
      <c r="AZ92" s="4" t="s">
        <v>105</v>
      </c>
      <c r="BA92" s="4" t="s">
        <v>105</v>
      </c>
      <c r="BB92" s="4" t="s">
        <v>105</v>
      </c>
      <c r="BC92" s="4" t="s">
        <v>105</v>
      </c>
      <c r="BD92" s="4" t="s">
        <v>105</v>
      </c>
      <c r="BE92" s="4" t="s">
        <v>105</v>
      </c>
      <c r="BF92" s="4" t="s">
        <v>105</v>
      </c>
      <c r="BG92" s="4" t="s">
        <v>105</v>
      </c>
      <c r="BH92" s="4" t="s">
        <v>105</v>
      </c>
      <c r="BI92" s="4" t="s">
        <v>105</v>
      </c>
      <c r="BJ92" s="4" t="s">
        <v>105</v>
      </c>
      <c r="BK92" s="4" t="s">
        <v>105</v>
      </c>
      <c r="BL92" s="4" t="s">
        <v>105</v>
      </c>
      <c r="BM92" s="4" t="s">
        <v>105</v>
      </c>
      <c r="BN92" s="4" t="s">
        <v>105</v>
      </c>
      <c r="BO92" s="4" t="s">
        <v>128</v>
      </c>
      <c r="BP92" s="4" t="s">
        <v>128</v>
      </c>
      <c r="BQ92" s="4" t="s">
        <v>128</v>
      </c>
      <c r="BR92" s="4" t="s">
        <v>128</v>
      </c>
      <c r="BS92" s="4" t="s">
        <v>128</v>
      </c>
      <c r="BT92" s="4" t="s">
        <v>128</v>
      </c>
      <c r="BU92" s="4" t="s">
        <v>128</v>
      </c>
      <c r="BV92" s="4" t="s">
        <v>128</v>
      </c>
      <c r="BW92" s="4" t="s">
        <v>128</v>
      </c>
      <c r="BX92" s="4" t="s">
        <v>128</v>
      </c>
      <c r="BY92" s="4" t="s">
        <v>128</v>
      </c>
      <c r="BZ92" s="4" t="s">
        <v>128</v>
      </c>
      <c r="CA92" s="2">
        <v>45786</v>
      </c>
    </row>
    <row r="93" spans="1:79" hidden="1" x14ac:dyDescent="0.25">
      <c r="A93">
        <v>92</v>
      </c>
      <c r="B93" s="3">
        <v>45785.886030092603</v>
      </c>
      <c r="C93" s="3">
        <v>45785.896122685197</v>
      </c>
      <c r="D93" s="4" t="s">
        <v>526</v>
      </c>
      <c r="E93" s="4"/>
      <c r="F93" s="4" t="s">
        <v>80</v>
      </c>
      <c r="G93" s="4" t="s">
        <v>813</v>
      </c>
      <c r="H93" s="5" t="s">
        <v>814</v>
      </c>
      <c r="I93" s="4" t="s">
        <v>1003</v>
      </c>
      <c r="J93" s="4" t="s">
        <v>1004</v>
      </c>
      <c r="K93" s="4" t="s">
        <v>1005</v>
      </c>
      <c r="L93" s="4" t="s">
        <v>1006</v>
      </c>
      <c r="M93" s="5" t="s">
        <v>1007</v>
      </c>
      <c r="N93" s="4" t="s">
        <v>1008</v>
      </c>
      <c r="O93" s="4" t="s">
        <v>1009</v>
      </c>
      <c r="P93" s="4" t="s">
        <v>90</v>
      </c>
      <c r="Q93" s="4" t="s">
        <v>118</v>
      </c>
      <c r="R93" s="4" t="s">
        <v>92</v>
      </c>
      <c r="S93" s="4" t="s">
        <v>120</v>
      </c>
      <c r="T93" s="4" t="s">
        <v>120</v>
      </c>
      <c r="U93" s="4" t="s">
        <v>149</v>
      </c>
      <c r="V93" s="4" t="s">
        <v>577</v>
      </c>
      <c r="W93" s="4" t="s">
        <v>1010</v>
      </c>
      <c r="X93" s="4" t="s">
        <v>149</v>
      </c>
      <c r="Y93" s="4" t="s">
        <v>149</v>
      </c>
      <c r="Z93" s="4" t="s">
        <v>157</v>
      </c>
      <c r="AA93" s="4" t="s">
        <v>580</v>
      </c>
      <c r="AB93">
        <v>5</v>
      </c>
      <c r="AC93" s="4" t="s">
        <v>99</v>
      </c>
      <c r="AD93" s="4" t="s">
        <v>123</v>
      </c>
      <c r="AE93" s="5" t="s">
        <v>286</v>
      </c>
      <c r="AF93" s="4" t="s">
        <v>125</v>
      </c>
      <c r="AG93" s="4" t="s">
        <v>160</v>
      </c>
      <c r="AH93" s="4" t="s">
        <v>126</v>
      </c>
      <c r="AI93" s="4" t="s">
        <v>126</v>
      </c>
      <c r="AJ93" s="4" t="s">
        <v>126</v>
      </c>
      <c r="AK93" s="4" t="s">
        <v>177</v>
      </c>
      <c r="AL93" s="4" t="s">
        <v>177</v>
      </c>
      <c r="AM93" s="4" t="s">
        <v>177</v>
      </c>
      <c r="AN93" s="4" t="s">
        <v>177</v>
      </c>
      <c r="AO93" s="4" t="s">
        <v>177</v>
      </c>
      <c r="AP93" s="4" t="s">
        <v>177</v>
      </c>
      <c r="AQ93" s="4" t="s">
        <v>177</v>
      </c>
      <c r="AR93" s="4" t="s">
        <v>177</v>
      </c>
      <c r="AS93" s="4" t="s">
        <v>177</v>
      </c>
      <c r="AT93" s="4" t="s">
        <v>177</v>
      </c>
      <c r="AU93" s="4" t="s">
        <v>177</v>
      </c>
      <c r="AV93" s="4" t="s">
        <v>177</v>
      </c>
      <c r="AW93" s="4" t="s">
        <v>177</v>
      </c>
      <c r="AX93" s="4" t="s">
        <v>177</v>
      </c>
      <c r="AY93" s="4" t="s">
        <v>177</v>
      </c>
      <c r="AZ93" s="4" t="s">
        <v>177</v>
      </c>
      <c r="BA93" s="4" t="s">
        <v>177</v>
      </c>
      <c r="BB93" s="4" t="s">
        <v>177</v>
      </c>
      <c r="BC93" s="4" t="s">
        <v>177</v>
      </c>
      <c r="BD93" s="4" t="s">
        <v>177</v>
      </c>
      <c r="BE93" s="4" t="s">
        <v>177</v>
      </c>
      <c r="BF93" s="4" t="s">
        <v>177</v>
      </c>
      <c r="BG93" s="4" t="s">
        <v>177</v>
      </c>
      <c r="BH93" s="4" t="s">
        <v>177</v>
      </c>
      <c r="BI93" s="4" t="s">
        <v>177</v>
      </c>
      <c r="BJ93" s="4" t="s">
        <v>127</v>
      </c>
      <c r="BK93" s="4" t="s">
        <v>177</v>
      </c>
      <c r="BL93" s="4" t="s">
        <v>177</v>
      </c>
      <c r="BM93" s="4" t="s">
        <v>177</v>
      </c>
      <c r="BN93" s="4" t="s">
        <v>177</v>
      </c>
      <c r="BO93" s="4" t="s">
        <v>128</v>
      </c>
      <c r="BP93" s="4" t="s">
        <v>107</v>
      </c>
      <c r="BQ93" s="4" t="s">
        <v>177</v>
      </c>
      <c r="BR93" s="4" t="s">
        <v>128</v>
      </c>
      <c r="BS93" s="4" t="s">
        <v>107</v>
      </c>
      <c r="BT93" s="4" t="s">
        <v>128</v>
      </c>
      <c r="BU93" s="4" t="s">
        <v>128</v>
      </c>
      <c r="BV93" s="4" t="s">
        <v>128</v>
      </c>
      <c r="BW93" s="4" t="s">
        <v>128</v>
      </c>
      <c r="BX93" s="4" t="s">
        <v>128</v>
      </c>
      <c r="BY93" s="4" t="s">
        <v>128</v>
      </c>
      <c r="BZ93" s="4" t="s">
        <v>128</v>
      </c>
      <c r="CA93" s="2">
        <v>45785</v>
      </c>
    </row>
    <row r="94" spans="1:79" hidden="1" x14ac:dyDescent="0.25">
      <c r="A94">
        <v>93</v>
      </c>
      <c r="B94" s="3">
        <v>45785.895706018498</v>
      </c>
      <c r="C94" s="3">
        <v>45785.9057986111</v>
      </c>
      <c r="D94" s="4" t="s">
        <v>526</v>
      </c>
      <c r="E94" s="4"/>
      <c r="F94" s="4" t="s">
        <v>80</v>
      </c>
      <c r="G94" s="4" t="s">
        <v>813</v>
      </c>
      <c r="H94" s="5" t="s">
        <v>814</v>
      </c>
      <c r="I94" s="4" t="s">
        <v>1011</v>
      </c>
      <c r="J94" s="4" t="s">
        <v>1012</v>
      </c>
      <c r="K94" s="4" t="s">
        <v>1013</v>
      </c>
      <c r="L94" s="4" t="s">
        <v>1014</v>
      </c>
      <c r="M94" s="5" t="s">
        <v>1015</v>
      </c>
      <c r="N94" s="4" t="s">
        <v>1016</v>
      </c>
      <c r="O94" s="4" t="s">
        <v>210</v>
      </c>
      <c r="P94" s="4" t="s">
        <v>296</v>
      </c>
      <c r="Q94" s="4" t="s">
        <v>91</v>
      </c>
      <c r="R94" s="4" t="s">
        <v>119</v>
      </c>
      <c r="S94" s="4" t="s">
        <v>80</v>
      </c>
      <c r="T94" s="4" t="s">
        <v>80</v>
      </c>
      <c r="U94" s="4" t="s">
        <v>1017</v>
      </c>
      <c r="V94" s="4" t="s">
        <v>536</v>
      </c>
      <c r="W94" s="4" t="s">
        <v>537</v>
      </c>
      <c r="X94" s="4" t="s">
        <v>599</v>
      </c>
      <c r="Y94" s="4" t="s">
        <v>1018</v>
      </c>
      <c r="Z94" s="4" t="s">
        <v>174</v>
      </c>
      <c r="AA94" s="4" t="s">
        <v>539</v>
      </c>
      <c r="AB94">
        <v>10</v>
      </c>
      <c r="AC94" s="4" t="s">
        <v>99</v>
      </c>
      <c r="AD94" s="4" t="s">
        <v>100</v>
      </c>
      <c r="AE94" s="5" t="s">
        <v>412</v>
      </c>
      <c r="AF94" s="4" t="s">
        <v>191</v>
      </c>
      <c r="AG94" s="4" t="s">
        <v>103</v>
      </c>
      <c r="AH94" s="4" t="s">
        <v>104</v>
      </c>
      <c r="AI94" s="4" t="s">
        <v>104</v>
      </c>
      <c r="AJ94" s="4" t="s">
        <v>104</v>
      </c>
      <c r="AK94" s="4" t="s">
        <v>105</v>
      </c>
      <c r="AL94" s="4" t="s">
        <v>107</v>
      </c>
      <c r="AM94" s="4" t="s">
        <v>107</v>
      </c>
      <c r="AN94" s="4" t="s">
        <v>107</v>
      </c>
      <c r="AO94" s="4" t="s">
        <v>107</v>
      </c>
      <c r="AP94" s="4" t="s">
        <v>105</v>
      </c>
      <c r="AQ94" s="4" t="s">
        <v>105</v>
      </c>
      <c r="AR94" s="4" t="s">
        <v>107</v>
      </c>
      <c r="AS94" s="4" t="s">
        <v>107</v>
      </c>
      <c r="AT94" s="4" t="s">
        <v>107</v>
      </c>
      <c r="AU94" s="4" t="s">
        <v>105</v>
      </c>
      <c r="AV94" s="4" t="s">
        <v>105</v>
      </c>
      <c r="AW94" s="4" t="s">
        <v>105</v>
      </c>
      <c r="AX94" s="4" t="s">
        <v>105</v>
      </c>
      <c r="AY94" s="4" t="s">
        <v>107</v>
      </c>
      <c r="AZ94" s="4" t="s">
        <v>105</v>
      </c>
      <c r="BA94" s="4" t="s">
        <v>107</v>
      </c>
      <c r="BB94" s="4" t="s">
        <v>107</v>
      </c>
      <c r="BC94" s="4" t="s">
        <v>107</v>
      </c>
      <c r="BD94" s="4" t="s">
        <v>107</v>
      </c>
      <c r="BE94" s="4" t="s">
        <v>107</v>
      </c>
      <c r="BF94" s="4" t="s">
        <v>107</v>
      </c>
      <c r="BG94" s="4" t="s">
        <v>107</v>
      </c>
      <c r="BH94" s="4" t="s">
        <v>105</v>
      </c>
      <c r="BI94" s="4" t="s">
        <v>105</v>
      </c>
      <c r="BJ94" s="4" t="s">
        <v>107</v>
      </c>
      <c r="BK94" s="4" t="s">
        <v>107</v>
      </c>
      <c r="BL94" s="4" t="s">
        <v>105</v>
      </c>
      <c r="BM94" s="4" t="s">
        <v>105</v>
      </c>
      <c r="BN94" s="4" t="s">
        <v>105</v>
      </c>
      <c r="BO94" s="4" t="s">
        <v>129</v>
      </c>
      <c r="BP94" s="4" t="s">
        <v>129</v>
      </c>
      <c r="BQ94" s="4" t="s">
        <v>105</v>
      </c>
      <c r="BR94" s="4" t="s">
        <v>128</v>
      </c>
      <c r="BS94" s="4" t="s">
        <v>105</v>
      </c>
      <c r="BT94" s="4" t="s">
        <v>105</v>
      </c>
      <c r="BU94" s="4" t="s">
        <v>105</v>
      </c>
      <c r="BV94" s="4" t="s">
        <v>105</v>
      </c>
      <c r="BW94" s="4" t="s">
        <v>107</v>
      </c>
      <c r="BX94" s="4" t="s">
        <v>129</v>
      </c>
      <c r="BY94" s="4" t="s">
        <v>129</v>
      </c>
      <c r="BZ94" s="4" t="s">
        <v>105</v>
      </c>
      <c r="CA94" s="2">
        <v>45785</v>
      </c>
    </row>
    <row r="95" spans="1:79" hidden="1" x14ac:dyDescent="0.25">
      <c r="A95">
        <v>94</v>
      </c>
      <c r="B95" s="3">
        <v>45785.915023148104</v>
      </c>
      <c r="C95" s="3">
        <v>45785.926956018498</v>
      </c>
      <c r="D95" s="4" t="s">
        <v>526</v>
      </c>
      <c r="E95" s="4"/>
      <c r="F95" s="4" t="s">
        <v>80</v>
      </c>
      <c r="G95" s="4" t="s">
        <v>996</v>
      </c>
      <c r="H95" s="5" t="s">
        <v>814</v>
      </c>
      <c r="I95" s="4" t="s">
        <v>1019</v>
      </c>
      <c r="J95" s="4" t="s">
        <v>1020</v>
      </c>
      <c r="K95" s="4" t="s">
        <v>1021</v>
      </c>
      <c r="L95" s="4" t="s">
        <v>1022</v>
      </c>
      <c r="M95" s="5" t="s">
        <v>1023</v>
      </c>
      <c r="N95" s="4" t="s">
        <v>1024</v>
      </c>
      <c r="O95" s="4" t="s">
        <v>1025</v>
      </c>
      <c r="P95" s="4" t="s">
        <v>117</v>
      </c>
      <c r="Q95" s="4" t="s">
        <v>91</v>
      </c>
      <c r="R95" s="4" t="s">
        <v>92</v>
      </c>
      <c r="S95" s="4" t="s">
        <v>80</v>
      </c>
      <c r="T95" s="4" t="s">
        <v>80</v>
      </c>
      <c r="U95" s="4" t="s">
        <v>1026</v>
      </c>
      <c r="V95" s="4" t="s">
        <v>1027</v>
      </c>
      <c r="W95" s="4" t="s">
        <v>659</v>
      </c>
      <c r="X95" s="4" t="s">
        <v>709</v>
      </c>
      <c r="Y95" s="4" t="s">
        <v>149</v>
      </c>
      <c r="Z95" s="4" t="s">
        <v>174</v>
      </c>
      <c r="AA95" s="4" t="s">
        <v>539</v>
      </c>
      <c r="AB95">
        <v>20</v>
      </c>
      <c r="AC95" s="4" t="s">
        <v>240</v>
      </c>
      <c r="AD95" s="4" t="s">
        <v>100</v>
      </c>
      <c r="AE95" s="5" t="s">
        <v>336</v>
      </c>
      <c r="AF95" s="4" t="s">
        <v>212</v>
      </c>
      <c r="AG95" s="4" t="s">
        <v>160</v>
      </c>
      <c r="AH95" s="4" t="s">
        <v>104</v>
      </c>
      <c r="AI95" s="4" t="s">
        <v>104</v>
      </c>
      <c r="AJ95" s="4" t="s">
        <v>126</v>
      </c>
      <c r="AK95" s="4" t="s">
        <v>107</v>
      </c>
      <c r="AL95" s="4" t="s">
        <v>107</v>
      </c>
      <c r="AM95" s="4" t="s">
        <v>107</v>
      </c>
      <c r="AN95" s="4" t="s">
        <v>107</v>
      </c>
      <c r="AO95" s="4" t="s">
        <v>107</v>
      </c>
      <c r="AP95" s="4" t="s">
        <v>107</v>
      </c>
      <c r="AQ95" s="4" t="s">
        <v>107</v>
      </c>
      <c r="AR95" s="4" t="s">
        <v>107</v>
      </c>
      <c r="AS95" s="4" t="s">
        <v>107</v>
      </c>
      <c r="AT95" s="4" t="s">
        <v>105</v>
      </c>
      <c r="AU95" s="4" t="s">
        <v>105</v>
      </c>
      <c r="AV95" s="4" t="s">
        <v>105</v>
      </c>
      <c r="AW95" s="4" t="s">
        <v>105</v>
      </c>
      <c r="AX95" s="4" t="s">
        <v>105</v>
      </c>
      <c r="AY95" s="4" t="s">
        <v>105</v>
      </c>
      <c r="AZ95" s="4" t="s">
        <v>105</v>
      </c>
      <c r="BA95" s="4" t="s">
        <v>105</v>
      </c>
      <c r="BB95" s="4" t="s">
        <v>105</v>
      </c>
      <c r="BC95" s="4" t="s">
        <v>105</v>
      </c>
      <c r="BD95" s="4" t="s">
        <v>107</v>
      </c>
      <c r="BE95" s="4" t="s">
        <v>105</v>
      </c>
      <c r="BF95" s="4" t="s">
        <v>105</v>
      </c>
      <c r="BG95" s="4" t="s">
        <v>105</v>
      </c>
      <c r="BH95" s="4" t="s">
        <v>107</v>
      </c>
      <c r="BI95" s="4" t="s">
        <v>105</v>
      </c>
      <c r="BJ95" s="4" t="s">
        <v>105</v>
      </c>
      <c r="BK95" s="4" t="s">
        <v>105</v>
      </c>
      <c r="BL95" s="4" t="s">
        <v>105</v>
      </c>
      <c r="BM95" s="4" t="s">
        <v>105</v>
      </c>
      <c r="BN95" s="4" t="s">
        <v>105</v>
      </c>
      <c r="BO95" s="4" t="s">
        <v>105</v>
      </c>
      <c r="BP95" s="4" t="s">
        <v>105</v>
      </c>
      <c r="BQ95" s="4" t="s">
        <v>105</v>
      </c>
      <c r="BR95" s="4" t="s">
        <v>105</v>
      </c>
      <c r="BS95" s="4" t="s">
        <v>105</v>
      </c>
      <c r="BT95" s="4" t="s">
        <v>105</v>
      </c>
      <c r="BU95" s="4" t="s">
        <v>105</v>
      </c>
      <c r="BV95" s="4" t="s">
        <v>105</v>
      </c>
      <c r="BW95" s="4" t="s">
        <v>105</v>
      </c>
      <c r="BX95" s="4" t="s">
        <v>105</v>
      </c>
      <c r="BY95" s="4" t="s">
        <v>105</v>
      </c>
      <c r="BZ95" s="4" t="s">
        <v>105</v>
      </c>
      <c r="CA95" s="2">
        <v>45785</v>
      </c>
    </row>
    <row r="96" spans="1:79" hidden="1" x14ac:dyDescent="0.25">
      <c r="A96">
        <v>95</v>
      </c>
      <c r="B96" s="3">
        <v>45785.8979398148</v>
      </c>
      <c r="C96" s="3">
        <v>45785.9430208333</v>
      </c>
      <c r="D96" s="4" t="s">
        <v>526</v>
      </c>
      <c r="E96" s="4"/>
      <c r="F96" s="4" t="s">
        <v>80</v>
      </c>
      <c r="G96" s="4" t="s">
        <v>1028</v>
      </c>
      <c r="H96" s="5" t="s">
        <v>814</v>
      </c>
      <c r="I96" s="4" t="s">
        <v>1029</v>
      </c>
      <c r="J96" s="4" t="s">
        <v>1030</v>
      </c>
      <c r="K96" s="4" t="s">
        <v>1031</v>
      </c>
      <c r="L96" s="4" t="s">
        <v>1032</v>
      </c>
      <c r="M96" s="5" t="s">
        <v>114</v>
      </c>
      <c r="N96" s="4" t="s">
        <v>1033</v>
      </c>
      <c r="O96" s="4" t="s">
        <v>210</v>
      </c>
      <c r="P96" s="4" t="s">
        <v>137</v>
      </c>
      <c r="Q96" s="4" t="s">
        <v>118</v>
      </c>
      <c r="R96" s="4" t="s">
        <v>92</v>
      </c>
      <c r="S96" s="4" t="s">
        <v>80</v>
      </c>
      <c r="T96" s="4" t="s">
        <v>80</v>
      </c>
      <c r="U96" s="4" t="s">
        <v>1034</v>
      </c>
      <c r="V96" s="4" t="s">
        <v>753</v>
      </c>
      <c r="W96" s="4" t="s">
        <v>659</v>
      </c>
      <c r="X96" s="4" t="s">
        <v>1035</v>
      </c>
      <c r="Y96" s="4" t="s">
        <v>833</v>
      </c>
      <c r="Z96" s="4" t="s">
        <v>313</v>
      </c>
      <c r="AA96" s="4" t="s">
        <v>539</v>
      </c>
      <c r="AB96">
        <v>30</v>
      </c>
      <c r="AC96" s="4" t="s">
        <v>140</v>
      </c>
      <c r="AD96" s="4" t="s">
        <v>100</v>
      </c>
      <c r="AE96" s="5" t="s">
        <v>146</v>
      </c>
      <c r="AF96" s="4" t="s">
        <v>102</v>
      </c>
      <c r="AG96" s="4" t="s">
        <v>103</v>
      </c>
      <c r="AH96" s="4" t="s">
        <v>104</v>
      </c>
      <c r="AI96" s="4" t="s">
        <v>104</v>
      </c>
      <c r="AJ96" s="4" t="s">
        <v>104</v>
      </c>
      <c r="AK96" s="4" t="s">
        <v>107</v>
      </c>
      <c r="AL96" s="4" t="s">
        <v>107</v>
      </c>
      <c r="AM96" s="4" t="s">
        <v>107</v>
      </c>
      <c r="AN96" s="4" t="s">
        <v>107</v>
      </c>
      <c r="AO96" s="4" t="s">
        <v>107</v>
      </c>
      <c r="AP96" s="4" t="s">
        <v>107</v>
      </c>
      <c r="AQ96" s="4" t="s">
        <v>107</v>
      </c>
      <c r="AR96" s="4" t="s">
        <v>107</v>
      </c>
      <c r="AS96" s="4" t="s">
        <v>107</v>
      </c>
      <c r="AT96" s="4" t="s">
        <v>105</v>
      </c>
      <c r="AU96" s="4" t="s">
        <v>105</v>
      </c>
      <c r="AV96" s="4" t="s">
        <v>105</v>
      </c>
      <c r="AW96" s="4" t="s">
        <v>105</v>
      </c>
      <c r="AX96" s="4" t="s">
        <v>107</v>
      </c>
      <c r="AY96" s="4" t="s">
        <v>105</v>
      </c>
      <c r="AZ96" s="4" t="s">
        <v>105</v>
      </c>
      <c r="BA96" s="4" t="s">
        <v>105</v>
      </c>
      <c r="BB96" s="4" t="s">
        <v>105</v>
      </c>
      <c r="BC96" s="4" t="s">
        <v>107</v>
      </c>
      <c r="BD96" s="4" t="s">
        <v>107</v>
      </c>
      <c r="BE96" s="4" t="s">
        <v>105</v>
      </c>
      <c r="BF96" s="4" t="s">
        <v>105</v>
      </c>
      <c r="BG96" s="4" t="s">
        <v>105</v>
      </c>
      <c r="BH96" s="4" t="s">
        <v>107</v>
      </c>
      <c r="BI96" s="4" t="s">
        <v>107</v>
      </c>
      <c r="BJ96" s="4" t="s">
        <v>107</v>
      </c>
      <c r="BK96" s="4" t="s">
        <v>107</v>
      </c>
      <c r="BL96" s="4" t="s">
        <v>107</v>
      </c>
      <c r="BM96" s="4" t="s">
        <v>105</v>
      </c>
      <c r="BN96" s="4" t="s">
        <v>107</v>
      </c>
      <c r="BO96" s="4" t="s">
        <v>129</v>
      </c>
      <c r="BP96" s="4" t="s">
        <v>129</v>
      </c>
      <c r="BQ96" s="4" t="s">
        <v>105</v>
      </c>
      <c r="BR96" s="4" t="s">
        <v>177</v>
      </c>
      <c r="BS96" s="4" t="s">
        <v>107</v>
      </c>
      <c r="BT96" s="4" t="s">
        <v>105</v>
      </c>
      <c r="BU96" s="4" t="s">
        <v>107</v>
      </c>
      <c r="BV96" s="4" t="s">
        <v>105</v>
      </c>
      <c r="BW96" s="4" t="s">
        <v>107</v>
      </c>
      <c r="BX96" s="4" t="s">
        <v>129</v>
      </c>
      <c r="BY96" s="4" t="s">
        <v>129</v>
      </c>
      <c r="BZ96" s="4" t="s">
        <v>105</v>
      </c>
      <c r="CA96" s="2">
        <v>45785</v>
      </c>
    </row>
    <row r="97" spans="1:79" hidden="1" x14ac:dyDescent="0.25">
      <c r="A97">
        <v>96</v>
      </c>
      <c r="B97" s="3">
        <v>45785.965173611097</v>
      </c>
      <c r="C97" s="3">
        <v>45786.294236111098</v>
      </c>
      <c r="D97" s="4" t="s">
        <v>526</v>
      </c>
      <c r="E97" s="4"/>
      <c r="F97" s="4" t="s">
        <v>80</v>
      </c>
      <c r="G97" s="4" t="s">
        <v>1036</v>
      </c>
      <c r="H97" s="5" t="s">
        <v>814</v>
      </c>
      <c r="I97" s="4" t="s">
        <v>1037</v>
      </c>
      <c r="J97" s="4" t="s">
        <v>1038</v>
      </c>
      <c r="K97" s="4" t="s">
        <v>1039</v>
      </c>
      <c r="L97" s="4" t="s">
        <v>1040</v>
      </c>
      <c r="M97" s="5" t="s">
        <v>1041</v>
      </c>
      <c r="N97" s="4" t="s">
        <v>947</v>
      </c>
      <c r="O97" s="4" t="s">
        <v>223</v>
      </c>
      <c r="P97" s="4" t="s">
        <v>296</v>
      </c>
      <c r="Q97" s="4" t="s">
        <v>118</v>
      </c>
      <c r="R97" s="4" t="s">
        <v>92</v>
      </c>
      <c r="S97" s="4" t="s">
        <v>80</v>
      </c>
      <c r="T97" s="4" t="s">
        <v>80</v>
      </c>
      <c r="U97" s="4" t="s">
        <v>1042</v>
      </c>
      <c r="V97" s="4" t="s">
        <v>811</v>
      </c>
      <c r="W97" s="4" t="s">
        <v>565</v>
      </c>
      <c r="X97" s="4" t="s">
        <v>651</v>
      </c>
      <c r="Y97" s="4" t="s">
        <v>1043</v>
      </c>
      <c r="Z97" s="4" t="s">
        <v>174</v>
      </c>
      <c r="AA97" s="4" t="s">
        <v>539</v>
      </c>
      <c r="AB97">
        <v>10</v>
      </c>
      <c r="AC97" s="4" t="s">
        <v>140</v>
      </c>
      <c r="AD97" s="4" t="s">
        <v>100</v>
      </c>
      <c r="AE97" s="5" t="s">
        <v>1044</v>
      </c>
      <c r="AF97" s="4" t="s">
        <v>159</v>
      </c>
      <c r="AG97" s="4" t="s">
        <v>103</v>
      </c>
      <c r="AH97" s="4" t="s">
        <v>104</v>
      </c>
      <c r="AI97" s="4" t="s">
        <v>104</v>
      </c>
      <c r="AJ97" s="4" t="s">
        <v>104</v>
      </c>
      <c r="AK97" s="4" t="s">
        <v>107</v>
      </c>
      <c r="AL97" s="4" t="s">
        <v>107</v>
      </c>
      <c r="AM97" s="4" t="s">
        <v>107</v>
      </c>
      <c r="AN97" s="4" t="s">
        <v>107</v>
      </c>
      <c r="AO97" s="4" t="s">
        <v>107</v>
      </c>
      <c r="AP97" s="4" t="s">
        <v>107</v>
      </c>
      <c r="AQ97" s="4" t="s">
        <v>107</v>
      </c>
      <c r="AR97" s="4" t="s">
        <v>107</v>
      </c>
      <c r="AS97" s="4" t="s">
        <v>107</v>
      </c>
      <c r="AT97" s="4" t="s">
        <v>107</v>
      </c>
      <c r="AU97" s="4" t="s">
        <v>107</v>
      </c>
      <c r="AV97" s="4" t="s">
        <v>107</v>
      </c>
      <c r="AW97" s="4" t="s">
        <v>107</v>
      </c>
      <c r="AX97" s="4" t="s">
        <v>107</v>
      </c>
      <c r="AY97" s="4" t="s">
        <v>107</v>
      </c>
      <c r="AZ97" s="4" t="s">
        <v>107</v>
      </c>
      <c r="BA97" s="4" t="s">
        <v>107</v>
      </c>
      <c r="BB97" s="4" t="s">
        <v>107</v>
      </c>
      <c r="BC97" s="4" t="s">
        <v>107</v>
      </c>
      <c r="BD97" s="4" t="s">
        <v>107</v>
      </c>
      <c r="BE97" s="4" t="s">
        <v>107</v>
      </c>
      <c r="BF97" s="4" t="s">
        <v>107</v>
      </c>
      <c r="BG97" s="4" t="s">
        <v>107</v>
      </c>
      <c r="BH97" s="4" t="s">
        <v>107</v>
      </c>
      <c r="BI97" s="4" t="s">
        <v>107</v>
      </c>
      <c r="BJ97" s="4" t="s">
        <v>107</v>
      </c>
      <c r="BK97" s="4" t="s">
        <v>107</v>
      </c>
      <c r="BL97" s="4" t="s">
        <v>107</v>
      </c>
      <c r="BM97" s="4" t="s">
        <v>107</v>
      </c>
      <c r="BN97" s="4" t="s">
        <v>107</v>
      </c>
      <c r="BO97" s="4" t="s">
        <v>129</v>
      </c>
      <c r="BP97" s="4" t="s">
        <v>177</v>
      </c>
      <c r="BQ97" s="4" t="s">
        <v>107</v>
      </c>
      <c r="BR97" s="4" t="s">
        <v>105</v>
      </c>
      <c r="BS97" s="4" t="s">
        <v>107</v>
      </c>
      <c r="BT97" s="4" t="s">
        <v>107</v>
      </c>
      <c r="BU97" s="4" t="s">
        <v>107</v>
      </c>
      <c r="BV97" s="4" t="s">
        <v>107</v>
      </c>
      <c r="BW97" s="4" t="s">
        <v>107</v>
      </c>
      <c r="BX97" s="4" t="s">
        <v>129</v>
      </c>
      <c r="BY97" s="4" t="s">
        <v>177</v>
      </c>
      <c r="BZ97" s="4" t="s">
        <v>107</v>
      </c>
      <c r="CA97" s="2">
        <v>45786</v>
      </c>
    </row>
    <row r="98" spans="1:79" hidden="1" x14ac:dyDescent="0.25">
      <c r="A98">
        <v>97</v>
      </c>
      <c r="B98" s="3">
        <v>45786.339641203696</v>
      </c>
      <c r="C98" s="3">
        <v>45786.3816898148</v>
      </c>
      <c r="D98" s="4" t="s">
        <v>526</v>
      </c>
      <c r="E98" s="4"/>
      <c r="F98" s="4" t="s">
        <v>80</v>
      </c>
      <c r="G98" s="4" t="s">
        <v>1045</v>
      </c>
      <c r="H98" s="5" t="s">
        <v>1046</v>
      </c>
      <c r="I98" s="4" t="s">
        <v>1047</v>
      </c>
      <c r="J98" s="4" t="s">
        <v>1048</v>
      </c>
      <c r="K98" s="4" t="s">
        <v>1049</v>
      </c>
      <c r="L98" s="4" t="s">
        <v>1050</v>
      </c>
      <c r="M98" s="5" t="s">
        <v>1051</v>
      </c>
      <c r="N98" s="4" t="s">
        <v>1052</v>
      </c>
      <c r="O98" s="4" t="s">
        <v>186</v>
      </c>
      <c r="P98" s="4" t="s">
        <v>90</v>
      </c>
      <c r="Q98" s="4" t="s">
        <v>91</v>
      </c>
      <c r="R98" s="4" t="s">
        <v>119</v>
      </c>
      <c r="S98" s="4" t="s">
        <v>80</v>
      </c>
      <c r="T98" s="4" t="s">
        <v>80</v>
      </c>
      <c r="U98" s="4" t="s">
        <v>821</v>
      </c>
      <c r="V98" s="4" t="s">
        <v>149</v>
      </c>
      <c r="W98" s="4" t="s">
        <v>659</v>
      </c>
      <c r="X98" s="4" t="s">
        <v>149</v>
      </c>
      <c r="Y98" s="4" t="s">
        <v>149</v>
      </c>
      <c r="Z98" s="4" t="s">
        <v>1053</v>
      </c>
      <c r="AA98" s="4" t="s">
        <v>580</v>
      </c>
      <c r="AB98">
        <v>10</v>
      </c>
      <c r="AC98" s="4" t="s">
        <v>3</v>
      </c>
      <c r="AD98" s="4" t="s">
        <v>123</v>
      </c>
      <c r="AE98" s="5" t="s">
        <v>568</v>
      </c>
      <c r="AF98" s="4" t="s">
        <v>142</v>
      </c>
      <c r="AG98" s="4" t="s">
        <v>160</v>
      </c>
      <c r="AH98" s="4" t="s">
        <v>126</v>
      </c>
      <c r="AI98" s="4" t="s">
        <v>126</v>
      </c>
      <c r="AJ98" s="4" t="s">
        <v>126</v>
      </c>
      <c r="AK98" s="4" t="s">
        <v>106</v>
      </c>
      <c r="AL98" s="4" t="s">
        <v>106</v>
      </c>
      <c r="AM98" s="4" t="s">
        <v>106</v>
      </c>
      <c r="AN98" s="4" t="s">
        <v>106</v>
      </c>
      <c r="AO98" s="4" t="s">
        <v>106</v>
      </c>
      <c r="AP98" s="4" t="s">
        <v>106</v>
      </c>
      <c r="AQ98" s="4" t="s">
        <v>106</v>
      </c>
      <c r="AR98" s="4" t="s">
        <v>106</v>
      </c>
      <c r="AS98" s="4" t="s">
        <v>106</v>
      </c>
      <c r="AT98" s="4" t="s">
        <v>106</v>
      </c>
      <c r="AU98" s="4" t="s">
        <v>106</v>
      </c>
      <c r="AV98" s="4" t="s">
        <v>106</v>
      </c>
      <c r="AW98" s="4" t="s">
        <v>106</v>
      </c>
      <c r="AX98" s="4" t="s">
        <v>106</v>
      </c>
      <c r="AY98" s="4" t="s">
        <v>106</v>
      </c>
      <c r="AZ98" s="4" t="s">
        <v>106</v>
      </c>
      <c r="BA98" s="4" t="s">
        <v>106</v>
      </c>
      <c r="BB98" s="4" t="s">
        <v>106</v>
      </c>
      <c r="BC98" s="4" t="s">
        <v>106</v>
      </c>
      <c r="BD98" s="4" t="s">
        <v>105</v>
      </c>
      <c r="BE98" s="4" t="s">
        <v>106</v>
      </c>
      <c r="BF98" s="4" t="s">
        <v>105</v>
      </c>
      <c r="BG98" s="4" t="s">
        <v>106</v>
      </c>
      <c r="BH98" s="4" t="s">
        <v>106</v>
      </c>
      <c r="BI98" s="4" t="s">
        <v>127</v>
      </c>
      <c r="BJ98" s="4" t="s">
        <v>127</v>
      </c>
      <c r="BK98" s="4" t="s">
        <v>127</v>
      </c>
      <c r="BL98" s="4" t="s">
        <v>127</v>
      </c>
      <c r="BM98" s="4" t="s">
        <v>127</v>
      </c>
      <c r="BN98" s="4" t="s">
        <v>127</v>
      </c>
      <c r="BO98" s="4" t="s">
        <v>128</v>
      </c>
      <c r="BP98" s="4" t="s">
        <v>107</v>
      </c>
      <c r="BQ98" s="4" t="s">
        <v>128</v>
      </c>
      <c r="BR98" s="4" t="s">
        <v>128</v>
      </c>
      <c r="BS98" s="4" t="s">
        <v>105</v>
      </c>
      <c r="BT98" s="4" t="s">
        <v>128</v>
      </c>
      <c r="BU98" s="4" t="s">
        <v>128</v>
      </c>
      <c r="BV98" s="4" t="s">
        <v>105</v>
      </c>
      <c r="BW98" s="4" t="s">
        <v>105</v>
      </c>
      <c r="BX98" s="4" t="s">
        <v>105</v>
      </c>
      <c r="BY98" s="4" t="s">
        <v>105</v>
      </c>
      <c r="BZ98" s="4" t="s">
        <v>128</v>
      </c>
      <c r="CA98" s="2">
        <v>45786</v>
      </c>
    </row>
    <row r="99" spans="1:79" hidden="1" x14ac:dyDescent="0.25">
      <c r="A99">
        <v>98</v>
      </c>
      <c r="B99" s="3">
        <v>45786.473136574103</v>
      </c>
      <c r="C99" s="3">
        <v>45786.480046296303</v>
      </c>
      <c r="D99" s="4" t="s">
        <v>526</v>
      </c>
      <c r="E99" s="4"/>
      <c r="F99" s="4" t="s">
        <v>80</v>
      </c>
      <c r="G99" s="4" t="s">
        <v>948</v>
      </c>
      <c r="H99" s="5" t="s">
        <v>933</v>
      </c>
      <c r="I99" s="4" t="s">
        <v>1054</v>
      </c>
      <c r="J99" s="4" t="s">
        <v>1055</v>
      </c>
      <c r="K99" s="4" t="s">
        <v>1056</v>
      </c>
      <c r="L99" s="4" t="s">
        <v>1057</v>
      </c>
      <c r="M99" s="5" t="s">
        <v>1058</v>
      </c>
      <c r="N99" s="4" t="s">
        <v>1059</v>
      </c>
      <c r="O99" s="4" t="s">
        <v>210</v>
      </c>
      <c r="P99" s="4" t="s">
        <v>90</v>
      </c>
      <c r="Q99" s="4" t="s">
        <v>118</v>
      </c>
      <c r="R99" s="4" t="s">
        <v>92</v>
      </c>
      <c r="S99" s="4" t="s">
        <v>80</v>
      </c>
      <c r="T99" s="4" t="s">
        <v>80</v>
      </c>
      <c r="U99" s="4" t="s">
        <v>1060</v>
      </c>
      <c r="V99" s="4" t="s">
        <v>888</v>
      </c>
      <c r="W99" s="4" t="s">
        <v>149</v>
      </c>
      <c r="X99" s="4" t="s">
        <v>1061</v>
      </c>
      <c r="Y99" s="4" t="s">
        <v>579</v>
      </c>
      <c r="Z99" s="4" t="s">
        <v>157</v>
      </c>
      <c r="AA99" s="4" t="s">
        <v>580</v>
      </c>
      <c r="AB99">
        <v>3</v>
      </c>
      <c r="AC99" s="4" t="s">
        <v>335</v>
      </c>
      <c r="AD99" s="4" t="s">
        <v>123</v>
      </c>
      <c r="AE99" s="5" t="s">
        <v>286</v>
      </c>
      <c r="AF99" s="4" t="s">
        <v>125</v>
      </c>
      <c r="AG99" s="4" t="s">
        <v>103</v>
      </c>
      <c r="AH99" s="4" t="s">
        <v>104</v>
      </c>
      <c r="AI99" s="4" t="s">
        <v>104</v>
      </c>
      <c r="AJ99" s="4" t="s">
        <v>126</v>
      </c>
      <c r="AK99" s="4" t="s">
        <v>105</v>
      </c>
      <c r="AL99" s="4" t="s">
        <v>105</v>
      </c>
      <c r="AM99" s="4" t="s">
        <v>105</v>
      </c>
      <c r="AN99" s="4" t="s">
        <v>105</v>
      </c>
      <c r="AO99" s="4" t="s">
        <v>105</v>
      </c>
      <c r="AP99" s="4" t="s">
        <v>105</v>
      </c>
      <c r="AQ99" s="4" t="s">
        <v>105</v>
      </c>
      <c r="AR99" s="4" t="s">
        <v>105</v>
      </c>
      <c r="AS99" s="4" t="s">
        <v>105</v>
      </c>
      <c r="AT99" s="4" t="s">
        <v>105</v>
      </c>
      <c r="AU99" s="4" t="s">
        <v>105</v>
      </c>
      <c r="AV99" s="4" t="s">
        <v>105</v>
      </c>
      <c r="AW99" s="4" t="s">
        <v>105</v>
      </c>
      <c r="AX99" s="4" t="s">
        <v>105</v>
      </c>
      <c r="AY99" s="4" t="s">
        <v>105</v>
      </c>
      <c r="AZ99" s="4" t="s">
        <v>105</v>
      </c>
      <c r="BA99" s="4" t="s">
        <v>105</v>
      </c>
      <c r="BB99" s="4" t="s">
        <v>105</v>
      </c>
      <c r="BC99" s="4" t="s">
        <v>105</v>
      </c>
      <c r="BD99" s="4" t="s">
        <v>105</v>
      </c>
      <c r="BE99" s="4" t="s">
        <v>107</v>
      </c>
      <c r="BF99" s="4" t="s">
        <v>105</v>
      </c>
      <c r="BG99" s="4" t="s">
        <v>107</v>
      </c>
      <c r="BH99" s="4" t="s">
        <v>107</v>
      </c>
      <c r="BI99" s="4" t="s">
        <v>107</v>
      </c>
      <c r="BJ99" s="4" t="s">
        <v>105</v>
      </c>
      <c r="BK99" s="4" t="s">
        <v>107</v>
      </c>
      <c r="BL99" s="4" t="s">
        <v>105</v>
      </c>
      <c r="BM99" s="4" t="s">
        <v>107</v>
      </c>
      <c r="BN99" s="4" t="s">
        <v>107</v>
      </c>
      <c r="BO99" s="4" t="s">
        <v>105</v>
      </c>
      <c r="BP99" s="4" t="s">
        <v>105</v>
      </c>
      <c r="BQ99" s="4" t="s">
        <v>105</v>
      </c>
      <c r="BR99" s="4" t="s">
        <v>105</v>
      </c>
      <c r="BS99" s="4" t="s">
        <v>105</v>
      </c>
      <c r="BT99" s="4" t="s">
        <v>105</v>
      </c>
      <c r="BU99" s="4" t="s">
        <v>105</v>
      </c>
      <c r="BV99" s="4" t="s">
        <v>105</v>
      </c>
      <c r="BW99" s="4" t="s">
        <v>105</v>
      </c>
      <c r="BX99" s="4" t="s">
        <v>105</v>
      </c>
      <c r="BY99" s="4" t="s">
        <v>105</v>
      </c>
      <c r="BZ99" s="4" t="s">
        <v>105</v>
      </c>
      <c r="CA99" s="2">
        <v>45786</v>
      </c>
    </row>
    <row r="100" spans="1:79" hidden="1" x14ac:dyDescent="0.25">
      <c r="A100">
        <v>99</v>
      </c>
      <c r="B100" s="3">
        <v>45786.4708680556</v>
      </c>
      <c r="C100" s="3">
        <v>45786.482858796298</v>
      </c>
      <c r="D100" s="4" t="s">
        <v>526</v>
      </c>
      <c r="E100" s="4"/>
      <c r="F100" s="4" t="s">
        <v>80</v>
      </c>
      <c r="G100" s="4" t="s">
        <v>1062</v>
      </c>
      <c r="H100" s="5" t="s">
        <v>1063</v>
      </c>
      <c r="I100" s="4" t="s">
        <v>1064</v>
      </c>
      <c r="J100" s="4" t="s">
        <v>1065</v>
      </c>
      <c r="K100" s="4" t="s">
        <v>1066</v>
      </c>
      <c r="L100" s="4" t="s">
        <v>1067</v>
      </c>
      <c r="M100" s="5" t="s">
        <v>1068</v>
      </c>
      <c r="N100" s="4" t="s">
        <v>1069</v>
      </c>
      <c r="O100" s="4" t="s">
        <v>1070</v>
      </c>
      <c r="P100" s="4" t="s">
        <v>117</v>
      </c>
      <c r="Q100" s="4" t="s">
        <v>118</v>
      </c>
      <c r="R100" s="4" t="s">
        <v>119</v>
      </c>
      <c r="S100" s="4" t="s">
        <v>80</v>
      </c>
      <c r="T100" s="4" t="s">
        <v>120</v>
      </c>
      <c r="U100" s="4" t="s">
        <v>1071</v>
      </c>
      <c r="V100" s="4" t="s">
        <v>1072</v>
      </c>
      <c r="W100" s="4" t="s">
        <v>578</v>
      </c>
      <c r="X100" s="4" t="s">
        <v>566</v>
      </c>
      <c r="Y100" s="4" t="s">
        <v>736</v>
      </c>
      <c r="Z100" s="4" t="s">
        <v>174</v>
      </c>
      <c r="AA100" s="4" t="s">
        <v>580</v>
      </c>
      <c r="AB100">
        <v>3</v>
      </c>
      <c r="AC100" s="4" t="s">
        <v>3</v>
      </c>
      <c r="AD100" s="4" t="s">
        <v>100</v>
      </c>
      <c r="AE100" s="5" t="s">
        <v>1073</v>
      </c>
      <c r="AF100" s="4" t="s">
        <v>159</v>
      </c>
      <c r="AG100" s="4" t="s">
        <v>103</v>
      </c>
      <c r="AH100" s="4" t="s">
        <v>104</v>
      </c>
      <c r="AI100" s="4" t="s">
        <v>104</v>
      </c>
      <c r="AJ100" s="4" t="s">
        <v>104</v>
      </c>
      <c r="AK100" s="4" t="s">
        <v>105</v>
      </c>
      <c r="AL100" s="4" t="s">
        <v>105</v>
      </c>
      <c r="AM100" s="4" t="s">
        <v>105</v>
      </c>
      <c r="AN100" s="4" t="s">
        <v>105</v>
      </c>
      <c r="AO100" s="4" t="s">
        <v>105</v>
      </c>
      <c r="AP100" s="4" t="s">
        <v>105</v>
      </c>
      <c r="AQ100" s="4" t="s">
        <v>105</v>
      </c>
      <c r="AR100" s="4" t="s">
        <v>105</v>
      </c>
      <c r="AS100" s="4" t="s">
        <v>105</v>
      </c>
      <c r="AT100" s="4" t="s">
        <v>105</v>
      </c>
      <c r="AU100" s="4" t="s">
        <v>105</v>
      </c>
      <c r="AV100" s="4" t="s">
        <v>105</v>
      </c>
      <c r="AW100" s="4" t="s">
        <v>105</v>
      </c>
      <c r="AX100" s="4" t="s">
        <v>105</v>
      </c>
      <c r="AY100" s="4" t="s">
        <v>105</v>
      </c>
      <c r="AZ100" s="4" t="s">
        <v>105</v>
      </c>
      <c r="BA100" s="4" t="s">
        <v>105</v>
      </c>
      <c r="BB100" s="4" t="s">
        <v>105</v>
      </c>
      <c r="BC100" s="4" t="s">
        <v>105</v>
      </c>
      <c r="BD100" s="4" t="s">
        <v>105</v>
      </c>
      <c r="BE100" s="4" t="s">
        <v>105</v>
      </c>
      <c r="BF100" s="4" t="s">
        <v>105</v>
      </c>
      <c r="BG100" s="4" t="s">
        <v>105</v>
      </c>
      <c r="BH100" s="4" t="s">
        <v>105</v>
      </c>
      <c r="BI100" s="4" t="s">
        <v>105</v>
      </c>
      <c r="BJ100" s="4" t="s">
        <v>105</v>
      </c>
      <c r="BK100" s="4" t="s">
        <v>105</v>
      </c>
      <c r="BL100" s="4" t="s">
        <v>105</v>
      </c>
      <c r="BM100" s="4" t="s">
        <v>105</v>
      </c>
      <c r="BN100" s="4" t="s">
        <v>105</v>
      </c>
      <c r="BO100" s="4" t="s">
        <v>105</v>
      </c>
      <c r="BP100" s="4" t="s">
        <v>128</v>
      </c>
      <c r="BQ100" s="4" t="s">
        <v>128</v>
      </c>
      <c r="BR100" s="4" t="s">
        <v>128</v>
      </c>
      <c r="BS100" s="4" t="s">
        <v>105</v>
      </c>
      <c r="BT100" s="4" t="s">
        <v>105</v>
      </c>
      <c r="BU100" s="4" t="s">
        <v>105</v>
      </c>
      <c r="BV100" s="4" t="s">
        <v>128</v>
      </c>
      <c r="BW100" s="4" t="s">
        <v>105</v>
      </c>
      <c r="BX100" s="4" t="s">
        <v>128</v>
      </c>
      <c r="BY100" s="4" t="s">
        <v>105</v>
      </c>
      <c r="BZ100" s="4" t="s">
        <v>105</v>
      </c>
      <c r="CA100" s="2">
        <v>45786</v>
      </c>
    </row>
    <row r="101" spans="1:79" hidden="1" x14ac:dyDescent="0.25">
      <c r="A101">
        <v>100</v>
      </c>
      <c r="B101" s="3">
        <v>45786.476192129601</v>
      </c>
      <c r="C101" s="3">
        <v>45786.483553240701</v>
      </c>
      <c r="D101" s="4" t="s">
        <v>526</v>
      </c>
      <c r="E101" s="4"/>
      <c r="F101" s="4" t="s">
        <v>80</v>
      </c>
      <c r="G101" s="4" t="s">
        <v>1074</v>
      </c>
      <c r="H101" s="5" t="s">
        <v>1063</v>
      </c>
      <c r="I101" s="4" t="s">
        <v>1075</v>
      </c>
      <c r="J101" s="4" t="s">
        <v>1076</v>
      </c>
      <c r="K101" s="4" t="s">
        <v>1077</v>
      </c>
      <c r="L101" s="4" t="s">
        <v>1078</v>
      </c>
      <c r="M101" s="5" t="s">
        <v>1068</v>
      </c>
      <c r="N101" s="4" t="s">
        <v>1079</v>
      </c>
      <c r="O101" s="4" t="s">
        <v>1080</v>
      </c>
      <c r="P101" s="4" t="s">
        <v>90</v>
      </c>
      <c r="Q101" s="4" t="s">
        <v>118</v>
      </c>
      <c r="R101" s="4" t="s">
        <v>119</v>
      </c>
      <c r="S101" s="4" t="s">
        <v>80</v>
      </c>
      <c r="T101" s="4" t="s">
        <v>80</v>
      </c>
      <c r="U101" s="4" t="s">
        <v>149</v>
      </c>
      <c r="V101" s="4" t="s">
        <v>1081</v>
      </c>
      <c r="W101" s="4" t="s">
        <v>149</v>
      </c>
      <c r="X101" s="4" t="s">
        <v>149</v>
      </c>
      <c r="Y101" s="4" t="s">
        <v>579</v>
      </c>
      <c r="Z101" s="4" t="s">
        <v>97</v>
      </c>
      <c r="AA101" s="4" t="s">
        <v>539</v>
      </c>
      <c r="AB101">
        <v>5</v>
      </c>
      <c r="AC101" s="4" t="s">
        <v>140</v>
      </c>
      <c r="AD101" s="4" t="s">
        <v>100</v>
      </c>
      <c r="AE101" s="5" t="s">
        <v>314</v>
      </c>
      <c r="AF101" s="4" t="s">
        <v>102</v>
      </c>
      <c r="AG101" s="4" t="s">
        <v>103</v>
      </c>
      <c r="AH101" s="4" t="s">
        <v>104</v>
      </c>
      <c r="AI101" s="4" t="s">
        <v>104</v>
      </c>
      <c r="AJ101" s="4" t="s">
        <v>104</v>
      </c>
      <c r="AK101" s="4" t="s">
        <v>107</v>
      </c>
      <c r="AL101" s="4" t="s">
        <v>107</v>
      </c>
      <c r="AM101" s="4" t="s">
        <v>107</v>
      </c>
      <c r="AN101" s="4" t="s">
        <v>107</v>
      </c>
      <c r="AO101" s="4" t="s">
        <v>107</v>
      </c>
      <c r="AP101" s="4" t="s">
        <v>107</v>
      </c>
      <c r="AQ101" s="4" t="s">
        <v>107</v>
      </c>
      <c r="AR101" s="4" t="s">
        <v>107</v>
      </c>
      <c r="AS101" s="4" t="s">
        <v>107</v>
      </c>
      <c r="AT101" s="4" t="s">
        <v>107</v>
      </c>
      <c r="AU101" s="4" t="s">
        <v>107</v>
      </c>
      <c r="AV101" s="4" t="s">
        <v>107</v>
      </c>
      <c r="AW101" s="4" t="s">
        <v>107</v>
      </c>
      <c r="AX101" s="4" t="s">
        <v>107</v>
      </c>
      <c r="AY101" s="4" t="s">
        <v>107</v>
      </c>
      <c r="AZ101" s="4" t="s">
        <v>107</v>
      </c>
      <c r="BA101" s="4" t="s">
        <v>107</v>
      </c>
      <c r="BB101" s="4" t="s">
        <v>107</v>
      </c>
      <c r="BC101" s="4" t="s">
        <v>107</v>
      </c>
      <c r="BD101" s="4" t="s">
        <v>107</v>
      </c>
      <c r="BE101" s="4" t="s">
        <v>106</v>
      </c>
      <c r="BF101" s="4" t="s">
        <v>107</v>
      </c>
      <c r="BG101" s="4" t="s">
        <v>107</v>
      </c>
      <c r="BH101" s="4" t="s">
        <v>107</v>
      </c>
      <c r="BI101" s="4" t="s">
        <v>107</v>
      </c>
      <c r="BJ101" s="4" t="s">
        <v>107</v>
      </c>
      <c r="BK101" s="4" t="s">
        <v>107</v>
      </c>
      <c r="BL101" s="4" t="s">
        <v>107</v>
      </c>
      <c r="BM101" s="4" t="s">
        <v>107</v>
      </c>
      <c r="BN101" s="4" t="s">
        <v>107</v>
      </c>
      <c r="BO101" s="4" t="s">
        <v>129</v>
      </c>
      <c r="BP101" s="4" t="s">
        <v>128</v>
      </c>
      <c r="BQ101" s="4" t="s">
        <v>107</v>
      </c>
      <c r="BR101" s="4" t="s">
        <v>128</v>
      </c>
      <c r="BS101" s="4" t="s">
        <v>128</v>
      </c>
      <c r="BT101" s="4" t="s">
        <v>128</v>
      </c>
      <c r="BU101" s="4" t="s">
        <v>128</v>
      </c>
      <c r="BV101" s="4" t="s">
        <v>128</v>
      </c>
      <c r="BW101" s="4" t="s">
        <v>129</v>
      </c>
      <c r="BX101" s="4" t="s">
        <v>129</v>
      </c>
      <c r="BY101" s="4" t="s">
        <v>129</v>
      </c>
      <c r="BZ101" s="4" t="s">
        <v>105</v>
      </c>
      <c r="CA101" s="2">
        <v>45786</v>
      </c>
    </row>
    <row r="102" spans="1:79" hidden="1" x14ac:dyDescent="0.25">
      <c r="A102">
        <v>101</v>
      </c>
      <c r="B102" s="3">
        <v>45786.501064814802</v>
      </c>
      <c r="C102" s="3">
        <v>45786.504328703697</v>
      </c>
      <c r="D102" s="4" t="s">
        <v>526</v>
      </c>
      <c r="E102" s="4"/>
      <c r="F102" s="4" t="s">
        <v>80</v>
      </c>
      <c r="G102" s="4" t="s">
        <v>948</v>
      </c>
      <c r="H102" s="5" t="s">
        <v>933</v>
      </c>
      <c r="I102" s="4" t="s">
        <v>1054</v>
      </c>
      <c r="J102" s="4" t="s">
        <v>1082</v>
      </c>
      <c r="K102" s="4" t="s">
        <v>1083</v>
      </c>
      <c r="L102" s="4" t="s">
        <v>1084</v>
      </c>
      <c r="M102" s="5" t="s">
        <v>1085</v>
      </c>
      <c r="N102" s="4" t="s">
        <v>1086</v>
      </c>
      <c r="O102" s="4" t="s">
        <v>210</v>
      </c>
      <c r="P102" s="4" t="s">
        <v>117</v>
      </c>
      <c r="Q102" s="4" t="s">
        <v>118</v>
      </c>
      <c r="R102" s="4" t="s">
        <v>119</v>
      </c>
      <c r="S102" s="4" t="s">
        <v>80</v>
      </c>
      <c r="T102" s="4" t="s">
        <v>80</v>
      </c>
      <c r="U102" s="4" t="s">
        <v>792</v>
      </c>
      <c r="V102" s="4" t="s">
        <v>753</v>
      </c>
      <c r="W102" s="4" t="s">
        <v>578</v>
      </c>
      <c r="X102" s="4" t="s">
        <v>599</v>
      </c>
      <c r="Y102" s="4" t="s">
        <v>579</v>
      </c>
      <c r="Z102" s="4" t="s">
        <v>157</v>
      </c>
      <c r="AA102" s="4" t="s">
        <v>1087</v>
      </c>
      <c r="AB102">
        <v>3</v>
      </c>
      <c r="AC102" s="4" t="s">
        <v>335</v>
      </c>
      <c r="AD102" s="4" t="s">
        <v>123</v>
      </c>
      <c r="AE102" s="5" t="s">
        <v>802</v>
      </c>
      <c r="AF102" s="4" t="s">
        <v>212</v>
      </c>
      <c r="AG102" s="4" t="s">
        <v>103</v>
      </c>
      <c r="AH102" s="4" t="s">
        <v>104</v>
      </c>
      <c r="AI102" s="4" t="s">
        <v>104</v>
      </c>
      <c r="AJ102" s="4" t="s">
        <v>126</v>
      </c>
      <c r="AK102" s="4" t="s">
        <v>105</v>
      </c>
      <c r="AL102" s="4" t="s">
        <v>105</v>
      </c>
      <c r="AM102" s="4" t="s">
        <v>106</v>
      </c>
      <c r="AN102" s="4" t="s">
        <v>106</v>
      </c>
      <c r="AO102" s="4" t="s">
        <v>105</v>
      </c>
      <c r="AP102" s="4" t="s">
        <v>105</v>
      </c>
      <c r="AQ102" s="4" t="s">
        <v>106</v>
      </c>
      <c r="AR102" s="4" t="s">
        <v>129</v>
      </c>
      <c r="AS102" s="4" t="s">
        <v>106</v>
      </c>
      <c r="AT102" s="4" t="s">
        <v>105</v>
      </c>
      <c r="AU102" s="4" t="s">
        <v>129</v>
      </c>
      <c r="AV102" s="4" t="s">
        <v>105</v>
      </c>
      <c r="AW102" s="4" t="s">
        <v>106</v>
      </c>
      <c r="AX102" s="4" t="s">
        <v>107</v>
      </c>
      <c r="AY102" s="4" t="s">
        <v>107</v>
      </c>
      <c r="AZ102" s="4" t="s">
        <v>106</v>
      </c>
      <c r="BA102" s="4" t="s">
        <v>107</v>
      </c>
      <c r="BB102" s="4" t="s">
        <v>106</v>
      </c>
      <c r="BC102" s="4" t="s">
        <v>107</v>
      </c>
      <c r="BD102" s="4" t="s">
        <v>107</v>
      </c>
      <c r="BE102" s="4" t="s">
        <v>105</v>
      </c>
      <c r="BF102" s="4" t="s">
        <v>177</v>
      </c>
      <c r="BG102" s="4" t="s">
        <v>106</v>
      </c>
      <c r="BH102" s="4" t="s">
        <v>107</v>
      </c>
      <c r="BI102" s="4" t="s">
        <v>127</v>
      </c>
      <c r="BJ102" s="4" t="s">
        <v>127</v>
      </c>
      <c r="BK102" s="4" t="s">
        <v>105</v>
      </c>
      <c r="BL102" s="4" t="s">
        <v>105</v>
      </c>
      <c r="BM102" s="4" t="s">
        <v>105</v>
      </c>
      <c r="BN102" s="4" t="s">
        <v>105</v>
      </c>
      <c r="BO102" s="4" t="s">
        <v>105</v>
      </c>
      <c r="BP102" s="4" t="s">
        <v>105</v>
      </c>
      <c r="BQ102" s="4" t="s">
        <v>105</v>
      </c>
      <c r="BR102" s="4" t="s">
        <v>107</v>
      </c>
      <c r="BS102" s="4" t="s">
        <v>107</v>
      </c>
      <c r="BT102" s="4" t="s">
        <v>107</v>
      </c>
      <c r="BU102" s="4" t="s">
        <v>105</v>
      </c>
      <c r="BV102" s="4" t="s">
        <v>107</v>
      </c>
      <c r="BW102" s="4" t="s">
        <v>105</v>
      </c>
      <c r="BX102" s="4" t="s">
        <v>105</v>
      </c>
      <c r="BY102" s="4" t="s">
        <v>105</v>
      </c>
      <c r="BZ102" s="4" t="s">
        <v>105</v>
      </c>
      <c r="CA102" s="2">
        <v>45786</v>
      </c>
    </row>
    <row r="103" spans="1:79" hidden="1" x14ac:dyDescent="0.25">
      <c r="A103">
        <v>102</v>
      </c>
      <c r="B103" s="3">
        <v>45786.483032407399</v>
      </c>
      <c r="C103" s="3">
        <v>45786.518622685202</v>
      </c>
      <c r="D103" s="4" t="s">
        <v>526</v>
      </c>
      <c r="E103" s="4"/>
      <c r="F103" s="4" t="s">
        <v>80</v>
      </c>
      <c r="G103" s="4" t="s">
        <v>1088</v>
      </c>
      <c r="H103" s="5" t="s">
        <v>1063</v>
      </c>
      <c r="I103" s="4" t="s">
        <v>1089</v>
      </c>
      <c r="J103" s="4" t="s">
        <v>1090</v>
      </c>
      <c r="K103" s="4" t="s">
        <v>1091</v>
      </c>
      <c r="L103" s="4" t="s">
        <v>1092</v>
      </c>
      <c r="M103" s="5" t="s">
        <v>1068</v>
      </c>
      <c r="N103" s="4" t="s">
        <v>1093</v>
      </c>
      <c r="O103" s="4" t="s">
        <v>1094</v>
      </c>
      <c r="P103" s="4" t="s">
        <v>117</v>
      </c>
      <c r="Q103" s="4" t="s">
        <v>118</v>
      </c>
      <c r="R103" s="4" t="s">
        <v>119</v>
      </c>
      <c r="S103" s="4" t="s">
        <v>80</v>
      </c>
      <c r="T103" s="4" t="s">
        <v>80</v>
      </c>
      <c r="U103" s="4" t="s">
        <v>1034</v>
      </c>
      <c r="V103" s="4" t="s">
        <v>1072</v>
      </c>
      <c r="W103" s="4" t="s">
        <v>578</v>
      </c>
      <c r="X103" s="4" t="s">
        <v>149</v>
      </c>
      <c r="Y103" s="4" t="s">
        <v>149</v>
      </c>
      <c r="Z103" s="4" t="s">
        <v>157</v>
      </c>
      <c r="AA103" s="4" t="s">
        <v>580</v>
      </c>
      <c r="AB103">
        <v>3</v>
      </c>
      <c r="AC103" s="4" t="s">
        <v>3</v>
      </c>
      <c r="AD103" s="4" t="s">
        <v>100</v>
      </c>
      <c r="AE103" s="5" t="s">
        <v>1095</v>
      </c>
      <c r="AF103" s="4" t="s">
        <v>159</v>
      </c>
      <c r="AG103" s="4" t="s">
        <v>103</v>
      </c>
      <c r="AH103" s="4" t="s">
        <v>104</v>
      </c>
      <c r="AI103" s="4" t="s">
        <v>126</v>
      </c>
      <c r="AJ103" s="4" t="s">
        <v>126</v>
      </c>
      <c r="AK103" s="4" t="s">
        <v>105</v>
      </c>
      <c r="AL103" s="4" t="s">
        <v>106</v>
      </c>
      <c r="AM103" s="4" t="s">
        <v>106</v>
      </c>
      <c r="AN103" s="4" t="s">
        <v>106</v>
      </c>
      <c r="AO103" s="4" t="s">
        <v>105</v>
      </c>
      <c r="AP103" s="4" t="s">
        <v>106</v>
      </c>
      <c r="AQ103" s="4" t="s">
        <v>106</v>
      </c>
      <c r="AR103" s="4" t="s">
        <v>105</v>
      </c>
      <c r="AS103" s="4" t="s">
        <v>106</v>
      </c>
      <c r="AT103" s="4" t="s">
        <v>106</v>
      </c>
      <c r="AU103" s="4" t="s">
        <v>106</v>
      </c>
      <c r="AV103" s="4" t="s">
        <v>105</v>
      </c>
      <c r="AW103" s="4" t="s">
        <v>106</v>
      </c>
      <c r="AX103" s="4" t="s">
        <v>106</v>
      </c>
      <c r="AY103" s="4" t="s">
        <v>105</v>
      </c>
      <c r="AZ103" s="4" t="s">
        <v>106</v>
      </c>
      <c r="BA103" s="4" t="s">
        <v>105</v>
      </c>
      <c r="BB103" s="4" t="s">
        <v>105</v>
      </c>
      <c r="BC103" s="4" t="s">
        <v>106</v>
      </c>
      <c r="BD103" s="4" t="s">
        <v>106</v>
      </c>
      <c r="BE103" s="4" t="s">
        <v>106</v>
      </c>
      <c r="BF103" s="4" t="s">
        <v>106</v>
      </c>
      <c r="BG103" s="4" t="s">
        <v>105</v>
      </c>
      <c r="BH103" s="4" t="s">
        <v>106</v>
      </c>
      <c r="BI103" s="4" t="s">
        <v>127</v>
      </c>
      <c r="BJ103" s="4" t="s">
        <v>127</v>
      </c>
      <c r="BK103" s="4" t="s">
        <v>105</v>
      </c>
      <c r="BL103" s="4" t="s">
        <v>127</v>
      </c>
      <c r="BM103" s="4" t="s">
        <v>105</v>
      </c>
      <c r="BN103" s="4" t="s">
        <v>127</v>
      </c>
      <c r="BO103" s="4" t="s">
        <v>105</v>
      </c>
      <c r="BP103" s="4" t="s">
        <v>128</v>
      </c>
      <c r="BQ103" s="4" t="s">
        <v>105</v>
      </c>
      <c r="BR103" s="4" t="s">
        <v>105</v>
      </c>
      <c r="BS103" s="4" t="s">
        <v>105</v>
      </c>
      <c r="BT103" s="4" t="s">
        <v>128</v>
      </c>
      <c r="BU103" s="4" t="s">
        <v>105</v>
      </c>
      <c r="BV103" s="4" t="s">
        <v>128</v>
      </c>
      <c r="BW103" s="4" t="s">
        <v>128</v>
      </c>
      <c r="BX103" s="4" t="s">
        <v>128</v>
      </c>
      <c r="BY103" s="4" t="s">
        <v>105</v>
      </c>
      <c r="BZ103" s="4" t="s">
        <v>128</v>
      </c>
      <c r="CA103" s="2">
        <v>45786</v>
      </c>
    </row>
    <row r="104" spans="1:79" hidden="1" x14ac:dyDescent="0.25">
      <c r="A104">
        <v>103</v>
      </c>
      <c r="B104" s="3">
        <v>45786.518657407403</v>
      </c>
      <c r="C104" s="3">
        <v>45786.5213657407</v>
      </c>
      <c r="D104" s="4" t="s">
        <v>526</v>
      </c>
      <c r="E104" s="4"/>
      <c r="F104" s="4" t="s">
        <v>80</v>
      </c>
      <c r="G104" s="4" t="s">
        <v>1096</v>
      </c>
      <c r="H104" s="5" t="s">
        <v>1063</v>
      </c>
      <c r="I104" s="4" t="s">
        <v>1097</v>
      </c>
      <c r="J104" s="4" t="s">
        <v>1098</v>
      </c>
      <c r="K104" s="4" t="s">
        <v>1099</v>
      </c>
      <c r="L104" s="4" t="s">
        <v>1100</v>
      </c>
      <c r="M104" s="5" t="s">
        <v>1068</v>
      </c>
      <c r="N104" s="4" t="s">
        <v>1101</v>
      </c>
      <c r="O104" s="4" t="s">
        <v>1094</v>
      </c>
      <c r="P104" s="4" t="s">
        <v>117</v>
      </c>
      <c r="Q104" s="4" t="s">
        <v>118</v>
      </c>
      <c r="R104" s="4" t="s">
        <v>119</v>
      </c>
      <c r="S104" s="4" t="s">
        <v>80</v>
      </c>
      <c r="T104" s="4" t="s">
        <v>80</v>
      </c>
      <c r="U104" s="4" t="s">
        <v>1071</v>
      </c>
      <c r="V104" s="4" t="s">
        <v>577</v>
      </c>
      <c r="W104" s="4" t="s">
        <v>578</v>
      </c>
      <c r="X104" s="4" t="s">
        <v>566</v>
      </c>
      <c r="Y104" s="4" t="s">
        <v>149</v>
      </c>
      <c r="Z104" s="4" t="s">
        <v>174</v>
      </c>
      <c r="AA104" s="4" t="s">
        <v>580</v>
      </c>
      <c r="AB104">
        <v>3</v>
      </c>
      <c r="AC104" s="4" t="s">
        <v>3</v>
      </c>
      <c r="AD104" s="4" t="s">
        <v>100</v>
      </c>
      <c r="AE104" s="5" t="s">
        <v>1102</v>
      </c>
      <c r="AF104" s="4" t="s">
        <v>159</v>
      </c>
      <c r="AG104" s="4" t="s">
        <v>103</v>
      </c>
      <c r="AH104" s="4" t="s">
        <v>104</v>
      </c>
      <c r="AI104" s="4" t="s">
        <v>104</v>
      </c>
      <c r="AJ104" s="4" t="s">
        <v>104</v>
      </c>
      <c r="AK104" s="4" t="s">
        <v>106</v>
      </c>
      <c r="AL104" s="4" t="s">
        <v>106</v>
      </c>
      <c r="AM104" s="4" t="s">
        <v>106</v>
      </c>
      <c r="AN104" s="4" t="s">
        <v>106</v>
      </c>
      <c r="AO104" s="4" t="s">
        <v>105</v>
      </c>
      <c r="AP104" s="4" t="s">
        <v>105</v>
      </c>
      <c r="AQ104" s="4" t="s">
        <v>105</v>
      </c>
      <c r="AR104" s="4" t="s">
        <v>106</v>
      </c>
      <c r="AS104" s="4" t="s">
        <v>106</v>
      </c>
      <c r="AT104" s="4" t="s">
        <v>106</v>
      </c>
      <c r="AU104" s="4" t="s">
        <v>106</v>
      </c>
      <c r="AV104" s="4" t="s">
        <v>107</v>
      </c>
      <c r="AW104" s="4" t="s">
        <v>106</v>
      </c>
      <c r="AX104" s="4" t="s">
        <v>106</v>
      </c>
      <c r="AY104" s="4" t="s">
        <v>105</v>
      </c>
      <c r="AZ104" s="4" t="s">
        <v>105</v>
      </c>
      <c r="BA104" s="4" t="s">
        <v>105</v>
      </c>
      <c r="BB104" s="4" t="s">
        <v>105</v>
      </c>
      <c r="BC104" s="4" t="s">
        <v>107</v>
      </c>
      <c r="BD104" s="4" t="s">
        <v>105</v>
      </c>
      <c r="BE104" s="4" t="s">
        <v>105</v>
      </c>
      <c r="BF104" s="4" t="s">
        <v>105</v>
      </c>
      <c r="BG104" s="4" t="s">
        <v>105</v>
      </c>
      <c r="BH104" s="4" t="s">
        <v>105</v>
      </c>
      <c r="BI104" s="4" t="s">
        <v>107</v>
      </c>
      <c r="BJ104" s="4" t="s">
        <v>105</v>
      </c>
      <c r="BK104" s="4" t="s">
        <v>105</v>
      </c>
      <c r="BL104" s="4" t="s">
        <v>105</v>
      </c>
      <c r="BM104" s="4" t="s">
        <v>105</v>
      </c>
      <c r="BN104" s="4" t="s">
        <v>105</v>
      </c>
      <c r="BO104" s="4" t="s">
        <v>105</v>
      </c>
      <c r="BP104" s="4" t="s">
        <v>105</v>
      </c>
      <c r="BQ104" s="4" t="s">
        <v>107</v>
      </c>
      <c r="BR104" s="4" t="s">
        <v>105</v>
      </c>
      <c r="BS104" s="4" t="s">
        <v>105</v>
      </c>
      <c r="BT104" s="4" t="s">
        <v>105</v>
      </c>
      <c r="BU104" s="4" t="s">
        <v>105</v>
      </c>
      <c r="BV104" s="4" t="s">
        <v>105</v>
      </c>
      <c r="BW104" s="4" t="s">
        <v>105</v>
      </c>
      <c r="BX104" s="4" t="s">
        <v>105</v>
      </c>
      <c r="BY104" s="4" t="s">
        <v>105</v>
      </c>
      <c r="BZ104" s="4" t="s">
        <v>107</v>
      </c>
      <c r="CA104" s="2">
        <v>45786</v>
      </c>
    </row>
    <row r="105" spans="1:79" hidden="1" x14ac:dyDescent="0.25">
      <c r="A105">
        <v>104</v>
      </c>
      <c r="B105" s="3">
        <v>45786.521423611099</v>
      </c>
      <c r="C105" s="3">
        <v>45786.524224537003</v>
      </c>
      <c r="D105" s="4" t="s">
        <v>526</v>
      </c>
      <c r="E105" s="4"/>
      <c r="F105" s="4" t="s">
        <v>80</v>
      </c>
      <c r="G105" s="4" t="s">
        <v>1103</v>
      </c>
      <c r="H105" s="5" t="s">
        <v>1063</v>
      </c>
      <c r="I105" s="4" t="s">
        <v>1097</v>
      </c>
      <c r="J105" s="4" t="s">
        <v>1104</v>
      </c>
      <c r="K105" s="4" t="s">
        <v>1105</v>
      </c>
      <c r="L105" s="4" t="s">
        <v>1106</v>
      </c>
      <c r="M105" s="5" t="s">
        <v>1068</v>
      </c>
      <c r="N105" s="4" t="s">
        <v>1107</v>
      </c>
      <c r="O105" s="4" t="s">
        <v>1108</v>
      </c>
      <c r="P105" s="4" t="s">
        <v>117</v>
      </c>
      <c r="Q105" s="4" t="s">
        <v>118</v>
      </c>
      <c r="R105" s="4" t="s">
        <v>119</v>
      </c>
      <c r="S105" s="4" t="s">
        <v>80</v>
      </c>
      <c r="T105" s="4" t="s">
        <v>80</v>
      </c>
      <c r="U105" s="4" t="s">
        <v>1071</v>
      </c>
      <c r="V105" s="4" t="s">
        <v>551</v>
      </c>
      <c r="W105" s="4" t="s">
        <v>659</v>
      </c>
      <c r="X105" s="4" t="s">
        <v>689</v>
      </c>
      <c r="Y105" s="4" t="s">
        <v>1109</v>
      </c>
      <c r="Z105" s="4" t="s">
        <v>174</v>
      </c>
      <c r="AA105" s="4" t="s">
        <v>580</v>
      </c>
      <c r="AB105">
        <v>3</v>
      </c>
      <c r="AC105" s="4" t="s">
        <v>3</v>
      </c>
      <c r="AD105" s="4" t="s">
        <v>100</v>
      </c>
      <c r="AE105" s="5" t="s">
        <v>1073</v>
      </c>
      <c r="AF105" s="4" t="s">
        <v>159</v>
      </c>
      <c r="AG105" s="4" t="s">
        <v>103</v>
      </c>
      <c r="AH105" s="4" t="s">
        <v>104</v>
      </c>
      <c r="AI105" s="4" t="s">
        <v>104</v>
      </c>
      <c r="AJ105" s="4" t="s">
        <v>104</v>
      </c>
      <c r="AK105" s="4" t="s">
        <v>105</v>
      </c>
      <c r="AL105" s="4" t="s">
        <v>105</v>
      </c>
      <c r="AM105" s="4" t="s">
        <v>105</v>
      </c>
      <c r="AN105" s="4" t="s">
        <v>105</v>
      </c>
      <c r="AO105" s="4" t="s">
        <v>105</v>
      </c>
      <c r="AP105" s="4" t="s">
        <v>105</v>
      </c>
      <c r="AQ105" s="4" t="s">
        <v>105</v>
      </c>
      <c r="AR105" s="4" t="s">
        <v>105</v>
      </c>
      <c r="AS105" s="4" t="s">
        <v>105</v>
      </c>
      <c r="AT105" s="4" t="s">
        <v>105</v>
      </c>
      <c r="AU105" s="4" t="s">
        <v>105</v>
      </c>
      <c r="AV105" s="4" t="s">
        <v>105</v>
      </c>
      <c r="AW105" s="4" t="s">
        <v>105</v>
      </c>
      <c r="AX105" s="4" t="s">
        <v>105</v>
      </c>
      <c r="AY105" s="4" t="s">
        <v>105</v>
      </c>
      <c r="AZ105" s="4" t="s">
        <v>105</v>
      </c>
      <c r="BA105" s="4" t="s">
        <v>105</v>
      </c>
      <c r="BB105" s="4" t="s">
        <v>105</v>
      </c>
      <c r="BC105" s="4" t="s">
        <v>105</v>
      </c>
      <c r="BD105" s="4" t="s">
        <v>105</v>
      </c>
      <c r="BE105" s="4" t="s">
        <v>105</v>
      </c>
      <c r="BF105" s="4" t="s">
        <v>105</v>
      </c>
      <c r="BG105" s="4" t="s">
        <v>105</v>
      </c>
      <c r="BH105" s="4" t="s">
        <v>105</v>
      </c>
      <c r="BI105" s="4" t="s">
        <v>105</v>
      </c>
      <c r="BJ105" s="4" t="s">
        <v>105</v>
      </c>
      <c r="BK105" s="4" t="s">
        <v>105</v>
      </c>
      <c r="BL105" s="4" t="s">
        <v>105</v>
      </c>
      <c r="BM105" s="4" t="s">
        <v>105</v>
      </c>
      <c r="BN105" s="4" t="s">
        <v>105</v>
      </c>
      <c r="BO105" s="4" t="s">
        <v>105</v>
      </c>
      <c r="BP105" s="4" t="s">
        <v>105</v>
      </c>
      <c r="BQ105" s="4" t="s">
        <v>105</v>
      </c>
      <c r="BR105" s="4" t="s">
        <v>105</v>
      </c>
      <c r="BS105" s="4" t="s">
        <v>105</v>
      </c>
      <c r="BT105" s="4" t="s">
        <v>105</v>
      </c>
      <c r="BU105" s="4" t="s">
        <v>105</v>
      </c>
      <c r="BV105" s="4" t="s">
        <v>105</v>
      </c>
      <c r="BW105" s="4" t="s">
        <v>105</v>
      </c>
      <c r="BX105" s="4" t="s">
        <v>105</v>
      </c>
      <c r="BY105" s="4" t="s">
        <v>105</v>
      </c>
      <c r="BZ105" s="4" t="s">
        <v>105</v>
      </c>
      <c r="CA105" s="2">
        <v>45786</v>
      </c>
    </row>
    <row r="106" spans="1:79" hidden="1" x14ac:dyDescent="0.25">
      <c r="A106">
        <v>105</v>
      </c>
      <c r="B106" s="3">
        <v>45786.516597222202</v>
      </c>
      <c r="C106" s="3">
        <v>45786.525081018503</v>
      </c>
      <c r="D106" s="4" t="s">
        <v>526</v>
      </c>
      <c r="E106" s="4"/>
      <c r="F106" s="4" t="s">
        <v>80</v>
      </c>
      <c r="G106" s="4" t="s">
        <v>958</v>
      </c>
      <c r="H106" s="5" t="s">
        <v>933</v>
      </c>
      <c r="I106" s="4" t="s">
        <v>1054</v>
      </c>
      <c r="J106" s="4" t="s">
        <v>1110</v>
      </c>
      <c r="K106" s="4" t="s">
        <v>1111</v>
      </c>
      <c r="L106" s="4" t="s">
        <v>1112</v>
      </c>
      <c r="M106" s="5" t="s">
        <v>1058</v>
      </c>
      <c r="N106" s="4" t="s">
        <v>1113</v>
      </c>
      <c r="O106" s="4" t="s">
        <v>210</v>
      </c>
      <c r="P106" s="4" t="s">
        <v>117</v>
      </c>
      <c r="Q106" s="4" t="s">
        <v>118</v>
      </c>
      <c r="R106" s="4" t="s">
        <v>92</v>
      </c>
      <c r="S106" s="4" t="s">
        <v>80</v>
      </c>
      <c r="T106" s="4" t="s">
        <v>80</v>
      </c>
      <c r="U106" s="4" t="s">
        <v>792</v>
      </c>
      <c r="V106" s="4" t="s">
        <v>577</v>
      </c>
      <c r="W106" s="4" t="s">
        <v>149</v>
      </c>
      <c r="X106" s="4" t="s">
        <v>599</v>
      </c>
      <c r="Y106" s="4" t="s">
        <v>579</v>
      </c>
      <c r="Z106" s="4" t="s">
        <v>157</v>
      </c>
      <c r="AA106" s="4" t="s">
        <v>580</v>
      </c>
      <c r="AB106">
        <v>3</v>
      </c>
      <c r="AC106" s="4" t="s">
        <v>335</v>
      </c>
      <c r="AD106" s="4" t="s">
        <v>123</v>
      </c>
      <c r="AE106" s="5" t="s">
        <v>211</v>
      </c>
      <c r="AF106" s="4" t="s">
        <v>142</v>
      </c>
      <c r="AG106" s="4" t="s">
        <v>103</v>
      </c>
      <c r="AH106" s="4" t="s">
        <v>104</v>
      </c>
      <c r="AI106" s="4" t="s">
        <v>104</v>
      </c>
      <c r="AJ106" s="4" t="s">
        <v>104</v>
      </c>
      <c r="AK106" s="4" t="s">
        <v>105</v>
      </c>
      <c r="AL106" s="4" t="s">
        <v>105</v>
      </c>
      <c r="AM106" s="4" t="s">
        <v>105</v>
      </c>
      <c r="AN106" s="4" t="s">
        <v>105</v>
      </c>
      <c r="AO106" s="4" t="s">
        <v>105</v>
      </c>
      <c r="AP106" s="4" t="s">
        <v>105</v>
      </c>
      <c r="AQ106" s="4" t="s">
        <v>105</v>
      </c>
      <c r="AR106" s="4" t="s">
        <v>105</v>
      </c>
      <c r="AS106" s="4" t="s">
        <v>105</v>
      </c>
      <c r="AT106" s="4" t="s">
        <v>105</v>
      </c>
      <c r="AU106" s="4" t="s">
        <v>105</v>
      </c>
      <c r="AV106" s="4" t="s">
        <v>105</v>
      </c>
      <c r="AW106" s="4" t="s">
        <v>105</v>
      </c>
      <c r="AX106" s="4" t="s">
        <v>105</v>
      </c>
      <c r="AY106" s="4" t="s">
        <v>105</v>
      </c>
      <c r="AZ106" s="4" t="s">
        <v>105</v>
      </c>
      <c r="BA106" s="4" t="s">
        <v>105</v>
      </c>
      <c r="BB106" s="4" t="s">
        <v>105</v>
      </c>
      <c r="BC106" s="4" t="s">
        <v>105</v>
      </c>
      <c r="BD106" s="4" t="s">
        <v>105</v>
      </c>
      <c r="BE106" s="4" t="s">
        <v>105</v>
      </c>
      <c r="BF106" s="4" t="s">
        <v>105</v>
      </c>
      <c r="BG106" s="4" t="s">
        <v>105</v>
      </c>
      <c r="BH106" s="4" t="s">
        <v>105</v>
      </c>
      <c r="BI106" s="4" t="s">
        <v>105</v>
      </c>
      <c r="BJ106" s="4" t="s">
        <v>105</v>
      </c>
      <c r="BK106" s="4" t="s">
        <v>105</v>
      </c>
      <c r="BL106" s="4" t="s">
        <v>105</v>
      </c>
      <c r="BM106" s="4" t="s">
        <v>105</v>
      </c>
      <c r="BN106" s="4" t="s">
        <v>105</v>
      </c>
      <c r="BO106" s="4" t="s">
        <v>105</v>
      </c>
      <c r="BP106" s="4" t="s">
        <v>105</v>
      </c>
      <c r="BQ106" s="4" t="s">
        <v>105</v>
      </c>
      <c r="BR106" s="4" t="s">
        <v>105</v>
      </c>
      <c r="BS106" s="4" t="s">
        <v>105</v>
      </c>
      <c r="BT106" s="4" t="s">
        <v>105</v>
      </c>
      <c r="BU106" s="4" t="s">
        <v>105</v>
      </c>
      <c r="BV106" s="4" t="s">
        <v>105</v>
      </c>
      <c r="BW106" s="4" t="s">
        <v>105</v>
      </c>
      <c r="BX106" s="4" t="s">
        <v>105</v>
      </c>
      <c r="BY106" s="4" t="s">
        <v>105</v>
      </c>
      <c r="BZ106" s="4" t="s">
        <v>105</v>
      </c>
      <c r="CA106" s="2">
        <v>45786</v>
      </c>
    </row>
    <row r="107" spans="1:79" hidden="1" x14ac:dyDescent="0.25">
      <c r="A107">
        <v>106</v>
      </c>
      <c r="B107" s="3">
        <v>45786.524259259299</v>
      </c>
      <c r="C107" s="3">
        <v>45786.529618055603</v>
      </c>
      <c r="D107" s="4" t="s">
        <v>526</v>
      </c>
      <c r="E107" s="4"/>
      <c r="F107" s="4" t="s">
        <v>80</v>
      </c>
      <c r="G107" s="4" t="s">
        <v>1114</v>
      </c>
      <c r="H107" s="5" t="s">
        <v>1063</v>
      </c>
      <c r="I107" s="4" t="s">
        <v>1115</v>
      </c>
      <c r="J107" s="4" t="s">
        <v>1116</v>
      </c>
      <c r="K107" s="4" t="s">
        <v>1117</v>
      </c>
      <c r="L107" s="4" t="s">
        <v>1118</v>
      </c>
      <c r="M107" s="5" t="s">
        <v>1068</v>
      </c>
      <c r="N107" s="4" t="s">
        <v>1093</v>
      </c>
      <c r="O107" s="4" t="s">
        <v>1094</v>
      </c>
      <c r="P107" s="4" t="s">
        <v>117</v>
      </c>
      <c r="Q107" s="4" t="s">
        <v>118</v>
      </c>
      <c r="R107" s="4" t="s">
        <v>119</v>
      </c>
      <c r="S107" s="4" t="s">
        <v>80</v>
      </c>
      <c r="T107" s="4" t="s">
        <v>80</v>
      </c>
      <c r="U107" s="4" t="s">
        <v>1034</v>
      </c>
      <c r="V107" s="4" t="s">
        <v>1119</v>
      </c>
      <c r="W107" s="4" t="s">
        <v>578</v>
      </c>
      <c r="X107" s="4" t="s">
        <v>599</v>
      </c>
      <c r="Y107" s="4" t="s">
        <v>579</v>
      </c>
      <c r="Z107" s="4" t="s">
        <v>174</v>
      </c>
      <c r="AA107" s="4" t="s">
        <v>580</v>
      </c>
      <c r="AB107">
        <v>2</v>
      </c>
      <c r="AC107" s="4" t="s">
        <v>3</v>
      </c>
      <c r="AD107" s="4" t="s">
        <v>100</v>
      </c>
      <c r="AE107" s="5" t="s">
        <v>1120</v>
      </c>
      <c r="AF107" s="4" t="s">
        <v>159</v>
      </c>
      <c r="AG107" s="4" t="s">
        <v>103</v>
      </c>
      <c r="AH107" s="4" t="s">
        <v>104</v>
      </c>
      <c r="AI107" s="4" t="s">
        <v>104</v>
      </c>
      <c r="AJ107" s="4" t="s">
        <v>104</v>
      </c>
      <c r="AK107" s="4" t="s">
        <v>105</v>
      </c>
      <c r="AL107" s="4" t="s">
        <v>106</v>
      </c>
      <c r="AM107" s="4" t="s">
        <v>105</v>
      </c>
      <c r="AN107" s="4" t="s">
        <v>105</v>
      </c>
      <c r="AO107" s="4" t="s">
        <v>105</v>
      </c>
      <c r="AP107" s="4" t="s">
        <v>106</v>
      </c>
      <c r="AQ107" s="4" t="s">
        <v>106</v>
      </c>
      <c r="AR107" s="4" t="s">
        <v>105</v>
      </c>
      <c r="AS107" s="4" t="s">
        <v>105</v>
      </c>
      <c r="AT107" s="4" t="s">
        <v>106</v>
      </c>
      <c r="AU107" s="4" t="s">
        <v>106</v>
      </c>
      <c r="AV107" s="4" t="s">
        <v>106</v>
      </c>
      <c r="AW107" s="4" t="s">
        <v>105</v>
      </c>
      <c r="AX107" s="4" t="s">
        <v>106</v>
      </c>
      <c r="AY107" s="4" t="s">
        <v>106</v>
      </c>
      <c r="AZ107" s="4" t="s">
        <v>106</v>
      </c>
      <c r="BA107" s="4" t="s">
        <v>105</v>
      </c>
      <c r="BB107" s="4" t="s">
        <v>106</v>
      </c>
      <c r="BC107" s="4" t="s">
        <v>106</v>
      </c>
      <c r="BD107" s="4" t="s">
        <v>105</v>
      </c>
      <c r="BE107" s="4" t="s">
        <v>106</v>
      </c>
      <c r="BF107" s="4" t="s">
        <v>105</v>
      </c>
      <c r="BG107" s="4" t="s">
        <v>106</v>
      </c>
      <c r="BH107" s="4" t="s">
        <v>105</v>
      </c>
      <c r="BI107" s="4" t="s">
        <v>105</v>
      </c>
      <c r="BJ107" s="4" t="s">
        <v>105</v>
      </c>
      <c r="BK107" s="4" t="s">
        <v>105</v>
      </c>
      <c r="BL107" s="4" t="s">
        <v>105</v>
      </c>
      <c r="BM107" s="4" t="s">
        <v>127</v>
      </c>
      <c r="BN107" s="4" t="s">
        <v>127</v>
      </c>
      <c r="BO107" s="4" t="s">
        <v>128</v>
      </c>
      <c r="BP107" s="4" t="s">
        <v>128</v>
      </c>
      <c r="BQ107" s="4" t="s">
        <v>105</v>
      </c>
      <c r="BR107" s="4" t="s">
        <v>105</v>
      </c>
      <c r="BS107" s="4" t="s">
        <v>105</v>
      </c>
      <c r="BT107" s="4" t="s">
        <v>128</v>
      </c>
      <c r="BU107" s="4" t="s">
        <v>128</v>
      </c>
      <c r="BV107" s="4" t="s">
        <v>105</v>
      </c>
      <c r="BW107" s="4" t="s">
        <v>105</v>
      </c>
      <c r="BX107" s="4" t="s">
        <v>128</v>
      </c>
      <c r="BY107" s="4" t="s">
        <v>105</v>
      </c>
      <c r="BZ107" s="4" t="s">
        <v>105</v>
      </c>
      <c r="CA107" s="2">
        <v>45786</v>
      </c>
    </row>
    <row r="108" spans="1:79" hidden="1" x14ac:dyDescent="0.25">
      <c r="A108">
        <v>107</v>
      </c>
      <c r="B108" s="3">
        <v>45786.5300347222</v>
      </c>
      <c r="C108" s="3">
        <v>45786.532488425903</v>
      </c>
      <c r="D108" s="4" t="s">
        <v>526</v>
      </c>
      <c r="E108" s="4"/>
      <c r="F108" s="4" t="s">
        <v>80</v>
      </c>
      <c r="G108" s="4" t="s">
        <v>1121</v>
      </c>
      <c r="H108" s="5" t="s">
        <v>1063</v>
      </c>
      <c r="I108" s="4" t="s">
        <v>1122</v>
      </c>
      <c r="J108" s="4" t="s">
        <v>1123</v>
      </c>
      <c r="K108" s="4" t="s">
        <v>1124</v>
      </c>
      <c r="L108" s="4" t="s">
        <v>1125</v>
      </c>
      <c r="M108" s="5" t="s">
        <v>1068</v>
      </c>
      <c r="N108" s="4" t="s">
        <v>1093</v>
      </c>
      <c r="O108" s="4" t="s">
        <v>1094</v>
      </c>
      <c r="P108" s="4" t="s">
        <v>117</v>
      </c>
      <c r="Q108" s="4" t="s">
        <v>118</v>
      </c>
      <c r="R108" s="4" t="s">
        <v>119</v>
      </c>
      <c r="S108" s="4" t="s">
        <v>80</v>
      </c>
      <c r="T108" s="4" t="s">
        <v>80</v>
      </c>
      <c r="U108" s="4" t="s">
        <v>697</v>
      </c>
      <c r="V108" s="4" t="s">
        <v>888</v>
      </c>
      <c r="W108" s="4" t="s">
        <v>578</v>
      </c>
      <c r="X108" s="4" t="s">
        <v>1126</v>
      </c>
      <c r="Y108" s="4" t="s">
        <v>149</v>
      </c>
      <c r="Z108" s="4" t="s">
        <v>174</v>
      </c>
      <c r="AA108" s="4" t="s">
        <v>580</v>
      </c>
      <c r="AB108">
        <v>3</v>
      </c>
      <c r="AC108" s="4" t="s">
        <v>3</v>
      </c>
      <c r="AD108" s="4" t="s">
        <v>100</v>
      </c>
      <c r="AE108" s="5" t="s">
        <v>1073</v>
      </c>
      <c r="AF108" s="4" t="s">
        <v>159</v>
      </c>
      <c r="AG108" s="4" t="s">
        <v>103</v>
      </c>
      <c r="AH108" s="4" t="s">
        <v>104</v>
      </c>
      <c r="AI108" s="4" t="s">
        <v>104</v>
      </c>
      <c r="AJ108" s="4" t="s">
        <v>104</v>
      </c>
      <c r="AK108" s="4" t="s">
        <v>105</v>
      </c>
      <c r="AL108" s="4" t="s">
        <v>105</v>
      </c>
      <c r="AM108" s="4" t="s">
        <v>105</v>
      </c>
      <c r="AN108" s="4" t="s">
        <v>105</v>
      </c>
      <c r="AO108" s="4" t="s">
        <v>106</v>
      </c>
      <c r="AP108" s="4" t="s">
        <v>106</v>
      </c>
      <c r="AQ108" s="4" t="s">
        <v>105</v>
      </c>
      <c r="AR108" s="4" t="s">
        <v>105</v>
      </c>
      <c r="AS108" s="4" t="s">
        <v>106</v>
      </c>
      <c r="AT108" s="4" t="s">
        <v>106</v>
      </c>
      <c r="AU108" s="4" t="s">
        <v>105</v>
      </c>
      <c r="AV108" s="4" t="s">
        <v>105</v>
      </c>
      <c r="AW108" s="4" t="s">
        <v>105</v>
      </c>
      <c r="AX108" s="4" t="s">
        <v>105</v>
      </c>
      <c r="AY108" s="4" t="s">
        <v>105</v>
      </c>
      <c r="AZ108" s="4" t="s">
        <v>106</v>
      </c>
      <c r="BA108" s="4" t="s">
        <v>106</v>
      </c>
      <c r="BB108" s="4" t="s">
        <v>105</v>
      </c>
      <c r="BC108" s="4" t="s">
        <v>105</v>
      </c>
      <c r="BD108" s="4" t="s">
        <v>105</v>
      </c>
      <c r="BE108" s="4" t="s">
        <v>105</v>
      </c>
      <c r="BF108" s="4" t="s">
        <v>106</v>
      </c>
      <c r="BG108" s="4" t="s">
        <v>105</v>
      </c>
      <c r="BH108" s="4" t="s">
        <v>105</v>
      </c>
      <c r="BI108" s="4" t="s">
        <v>105</v>
      </c>
      <c r="BJ108" s="4" t="s">
        <v>105</v>
      </c>
      <c r="BK108" s="4" t="s">
        <v>105</v>
      </c>
      <c r="BL108" s="4" t="s">
        <v>105</v>
      </c>
      <c r="BM108" s="4" t="s">
        <v>127</v>
      </c>
      <c r="BN108" s="4" t="s">
        <v>127</v>
      </c>
      <c r="BO108" s="4" t="s">
        <v>105</v>
      </c>
      <c r="BP108" s="4" t="s">
        <v>105</v>
      </c>
      <c r="BQ108" s="4" t="s">
        <v>105</v>
      </c>
      <c r="BR108" s="4" t="s">
        <v>105</v>
      </c>
      <c r="BS108" s="4" t="s">
        <v>105</v>
      </c>
      <c r="BT108" s="4" t="s">
        <v>105</v>
      </c>
      <c r="BU108" s="4" t="s">
        <v>105</v>
      </c>
      <c r="BV108" s="4" t="s">
        <v>105</v>
      </c>
      <c r="BW108" s="4" t="s">
        <v>105</v>
      </c>
      <c r="BX108" s="4" t="s">
        <v>105</v>
      </c>
      <c r="BY108" s="4" t="s">
        <v>105</v>
      </c>
      <c r="BZ108" s="4" t="s">
        <v>105</v>
      </c>
      <c r="CA108" s="2">
        <v>45786</v>
      </c>
    </row>
    <row r="109" spans="1:79" hidden="1" x14ac:dyDescent="0.25">
      <c r="A109">
        <v>108</v>
      </c>
      <c r="B109" s="3">
        <v>45786.522372685198</v>
      </c>
      <c r="C109" s="3">
        <v>45786.533217592601</v>
      </c>
      <c r="D109" s="4" t="s">
        <v>526</v>
      </c>
      <c r="E109" s="4"/>
      <c r="F109" s="4" t="s">
        <v>80</v>
      </c>
      <c r="G109" s="4" t="s">
        <v>1127</v>
      </c>
      <c r="H109" s="5" t="s">
        <v>1128</v>
      </c>
      <c r="I109" s="4" t="s">
        <v>1129</v>
      </c>
      <c r="J109" s="4" t="s">
        <v>1130</v>
      </c>
      <c r="K109" s="4" t="s">
        <v>1131</v>
      </c>
      <c r="L109" s="4" t="s">
        <v>1132</v>
      </c>
      <c r="M109" s="5" t="s">
        <v>146</v>
      </c>
      <c r="N109" s="4" t="s">
        <v>1133</v>
      </c>
      <c r="O109" s="4" t="s">
        <v>249</v>
      </c>
      <c r="P109" s="4" t="s">
        <v>137</v>
      </c>
      <c r="Q109" s="4" t="s">
        <v>118</v>
      </c>
      <c r="R109" s="4" t="s">
        <v>92</v>
      </c>
      <c r="S109" s="4" t="s">
        <v>80</v>
      </c>
      <c r="T109" s="4" t="s">
        <v>120</v>
      </c>
      <c r="U109" s="4" t="s">
        <v>149</v>
      </c>
      <c r="V109" s="4" t="s">
        <v>149</v>
      </c>
      <c r="W109" s="4" t="s">
        <v>149</v>
      </c>
      <c r="X109" s="4" t="s">
        <v>149</v>
      </c>
      <c r="Y109" s="4" t="s">
        <v>149</v>
      </c>
      <c r="Z109" s="4" t="s">
        <v>174</v>
      </c>
      <c r="AA109" s="4" t="s">
        <v>580</v>
      </c>
      <c r="AB109">
        <v>3</v>
      </c>
      <c r="AC109" s="4" t="s">
        <v>335</v>
      </c>
      <c r="AD109" s="4" t="s">
        <v>100</v>
      </c>
      <c r="AE109" s="5" t="s">
        <v>124</v>
      </c>
      <c r="AF109" s="4" t="s">
        <v>159</v>
      </c>
      <c r="AG109" s="4" t="s">
        <v>160</v>
      </c>
      <c r="AH109" s="4" t="s">
        <v>104</v>
      </c>
      <c r="AI109" s="4" t="s">
        <v>104</v>
      </c>
      <c r="AJ109" s="4" t="s">
        <v>126</v>
      </c>
      <c r="AK109" s="4" t="s">
        <v>105</v>
      </c>
      <c r="AL109" s="4" t="s">
        <v>105</v>
      </c>
      <c r="AM109" s="4" t="s">
        <v>105</v>
      </c>
      <c r="AN109" s="4" t="s">
        <v>107</v>
      </c>
      <c r="AO109" s="4" t="s">
        <v>105</v>
      </c>
      <c r="AP109" s="4" t="s">
        <v>105</v>
      </c>
      <c r="AQ109" s="4" t="s">
        <v>105</v>
      </c>
      <c r="AR109" s="4" t="s">
        <v>105</v>
      </c>
      <c r="AS109" s="4" t="s">
        <v>105</v>
      </c>
      <c r="AT109" s="4" t="s">
        <v>105</v>
      </c>
      <c r="AU109" s="4" t="s">
        <v>105</v>
      </c>
      <c r="AV109" s="4" t="s">
        <v>105</v>
      </c>
      <c r="AW109" s="4" t="s">
        <v>105</v>
      </c>
      <c r="AX109" s="4" t="s">
        <v>105</v>
      </c>
      <c r="AY109" s="4" t="s">
        <v>105</v>
      </c>
      <c r="AZ109" s="4" t="s">
        <v>105</v>
      </c>
      <c r="BA109" s="4" t="s">
        <v>107</v>
      </c>
      <c r="BB109" s="4" t="s">
        <v>107</v>
      </c>
      <c r="BC109" s="4" t="s">
        <v>107</v>
      </c>
      <c r="BD109" s="4" t="s">
        <v>105</v>
      </c>
      <c r="BE109" s="4" t="s">
        <v>105</v>
      </c>
      <c r="BF109" s="4" t="s">
        <v>105</v>
      </c>
      <c r="BG109" s="4" t="s">
        <v>105</v>
      </c>
      <c r="BH109" s="4" t="s">
        <v>107</v>
      </c>
      <c r="BI109" s="4" t="s">
        <v>105</v>
      </c>
      <c r="BJ109" s="4" t="s">
        <v>105</v>
      </c>
      <c r="BK109" s="4" t="s">
        <v>105</v>
      </c>
      <c r="BL109" s="4" t="s">
        <v>105</v>
      </c>
      <c r="BM109" s="4" t="s">
        <v>105</v>
      </c>
      <c r="BN109" s="4" t="s">
        <v>105</v>
      </c>
      <c r="BO109" s="4" t="s">
        <v>105</v>
      </c>
      <c r="BP109" s="4" t="s">
        <v>105</v>
      </c>
      <c r="BQ109" s="4" t="s">
        <v>105</v>
      </c>
      <c r="BR109" s="4" t="s">
        <v>105</v>
      </c>
      <c r="BS109" s="4" t="s">
        <v>105</v>
      </c>
      <c r="BT109" s="4" t="s">
        <v>105</v>
      </c>
      <c r="BU109" s="4" t="s">
        <v>105</v>
      </c>
      <c r="BV109" s="4" t="s">
        <v>105</v>
      </c>
      <c r="BW109" s="4" t="s">
        <v>105</v>
      </c>
      <c r="BX109" s="4" t="s">
        <v>105</v>
      </c>
      <c r="BY109" s="4" t="s">
        <v>105</v>
      </c>
      <c r="BZ109" s="4" t="s">
        <v>105</v>
      </c>
      <c r="CA109" s="2">
        <v>45786</v>
      </c>
    </row>
    <row r="110" spans="1:79" hidden="1" x14ac:dyDescent="0.25">
      <c r="A110">
        <v>109</v>
      </c>
      <c r="B110" s="3">
        <v>45786.528692129599</v>
      </c>
      <c r="C110" s="3">
        <v>45786.534201388902</v>
      </c>
      <c r="D110" s="4" t="s">
        <v>526</v>
      </c>
      <c r="E110" s="4"/>
      <c r="F110" s="4" t="s">
        <v>80</v>
      </c>
      <c r="G110" s="4" t="s">
        <v>1134</v>
      </c>
      <c r="H110" s="5" t="s">
        <v>1128</v>
      </c>
      <c r="I110" s="4" t="s">
        <v>1135</v>
      </c>
      <c r="J110" s="4" t="s">
        <v>1136</v>
      </c>
      <c r="K110" s="4" t="s">
        <v>1137</v>
      </c>
      <c r="L110" s="4" t="s">
        <v>1138</v>
      </c>
      <c r="M110" s="5" t="s">
        <v>146</v>
      </c>
      <c r="N110" s="4" t="s">
        <v>1139</v>
      </c>
      <c r="O110" s="4" t="s">
        <v>210</v>
      </c>
      <c r="P110" s="4" t="s">
        <v>137</v>
      </c>
      <c r="Q110" s="4" t="s">
        <v>118</v>
      </c>
      <c r="R110" s="4" t="s">
        <v>92</v>
      </c>
      <c r="S110" s="4" t="s">
        <v>80</v>
      </c>
      <c r="T110" s="4" t="s">
        <v>120</v>
      </c>
      <c r="U110" s="4" t="s">
        <v>149</v>
      </c>
      <c r="V110" s="4" t="s">
        <v>149</v>
      </c>
      <c r="W110" s="4" t="s">
        <v>149</v>
      </c>
      <c r="X110" s="4" t="s">
        <v>149</v>
      </c>
      <c r="Y110" s="4" t="s">
        <v>149</v>
      </c>
      <c r="Z110" s="4" t="s">
        <v>174</v>
      </c>
      <c r="AA110" s="4" t="s">
        <v>580</v>
      </c>
      <c r="AB110">
        <v>3</v>
      </c>
      <c r="AC110" s="4" t="s">
        <v>335</v>
      </c>
      <c r="AD110" s="4" t="s">
        <v>100</v>
      </c>
      <c r="AE110" s="5" t="s">
        <v>124</v>
      </c>
      <c r="AF110" s="4" t="s">
        <v>212</v>
      </c>
      <c r="AG110" s="4" t="s">
        <v>160</v>
      </c>
      <c r="AH110" s="4" t="s">
        <v>104</v>
      </c>
      <c r="AI110" s="4" t="s">
        <v>104</v>
      </c>
      <c r="AJ110" s="4" t="s">
        <v>126</v>
      </c>
      <c r="AK110" s="4" t="s">
        <v>107</v>
      </c>
      <c r="AL110" s="4" t="s">
        <v>107</v>
      </c>
      <c r="AM110" s="4" t="s">
        <v>105</v>
      </c>
      <c r="AN110" s="4" t="s">
        <v>105</v>
      </c>
      <c r="AO110" s="4" t="s">
        <v>105</v>
      </c>
      <c r="AP110" s="4" t="s">
        <v>105</v>
      </c>
      <c r="AQ110" s="4" t="s">
        <v>105</v>
      </c>
      <c r="AR110" s="4" t="s">
        <v>105</v>
      </c>
      <c r="AS110" s="4" t="s">
        <v>105</v>
      </c>
      <c r="AT110" s="4" t="s">
        <v>105</v>
      </c>
      <c r="AU110" s="4" t="s">
        <v>105</v>
      </c>
      <c r="AV110" s="4" t="s">
        <v>105</v>
      </c>
      <c r="AW110" s="4" t="s">
        <v>105</v>
      </c>
      <c r="AX110" s="4" t="s">
        <v>105</v>
      </c>
      <c r="AY110" s="4" t="s">
        <v>105</v>
      </c>
      <c r="AZ110" s="4" t="s">
        <v>105</v>
      </c>
      <c r="BA110" s="4" t="s">
        <v>107</v>
      </c>
      <c r="BB110" s="4" t="s">
        <v>105</v>
      </c>
      <c r="BC110" s="4" t="s">
        <v>107</v>
      </c>
      <c r="BD110" s="4" t="s">
        <v>107</v>
      </c>
      <c r="BE110" s="4" t="s">
        <v>107</v>
      </c>
      <c r="BF110" s="4" t="s">
        <v>105</v>
      </c>
      <c r="BG110" s="4" t="s">
        <v>105</v>
      </c>
      <c r="BH110" s="4" t="s">
        <v>105</v>
      </c>
      <c r="BI110" s="4" t="s">
        <v>105</v>
      </c>
      <c r="BJ110" s="4" t="s">
        <v>105</v>
      </c>
      <c r="BK110" s="4" t="s">
        <v>105</v>
      </c>
      <c r="BL110" s="4" t="s">
        <v>105</v>
      </c>
      <c r="BM110" s="4" t="s">
        <v>105</v>
      </c>
      <c r="BN110" s="4" t="s">
        <v>105</v>
      </c>
      <c r="BO110" s="4" t="s">
        <v>105</v>
      </c>
      <c r="BP110" s="4" t="s">
        <v>105</v>
      </c>
      <c r="BQ110" s="4" t="s">
        <v>105</v>
      </c>
      <c r="BR110" s="4" t="s">
        <v>105</v>
      </c>
      <c r="BS110" s="4" t="s">
        <v>105</v>
      </c>
      <c r="BT110" s="4" t="s">
        <v>105</v>
      </c>
      <c r="BU110" s="4" t="s">
        <v>105</v>
      </c>
      <c r="BV110" s="4" t="s">
        <v>105</v>
      </c>
      <c r="BW110" s="4" t="s">
        <v>105</v>
      </c>
      <c r="BX110" s="4" t="s">
        <v>105</v>
      </c>
      <c r="BY110" s="4" t="s">
        <v>105</v>
      </c>
      <c r="BZ110" s="4" t="s">
        <v>105</v>
      </c>
      <c r="CA110" s="2">
        <v>45786</v>
      </c>
    </row>
    <row r="111" spans="1:79" hidden="1" x14ac:dyDescent="0.25">
      <c r="A111">
        <v>110</v>
      </c>
      <c r="B111" s="3">
        <v>45786.532523148097</v>
      </c>
      <c r="C111" s="3">
        <v>45786.535046296303</v>
      </c>
      <c r="D111" s="4" t="s">
        <v>526</v>
      </c>
      <c r="E111" s="4"/>
      <c r="F111" s="4" t="s">
        <v>80</v>
      </c>
      <c r="G111" s="4" t="s">
        <v>1114</v>
      </c>
      <c r="H111" s="5" t="s">
        <v>1140</v>
      </c>
      <c r="I111" s="4" t="s">
        <v>1141</v>
      </c>
      <c r="J111" s="4" t="s">
        <v>1142</v>
      </c>
      <c r="K111" s="4" t="s">
        <v>1143</v>
      </c>
      <c r="L111" s="4" t="s">
        <v>1144</v>
      </c>
      <c r="M111" s="5" t="s">
        <v>1068</v>
      </c>
      <c r="N111" s="4" t="s">
        <v>1145</v>
      </c>
      <c r="O111" s="4" t="s">
        <v>1146</v>
      </c>
      <c r="P111" s="4" t="s">
        <v>117</v>
      </c>
      <c r="Q111" s="4" t="s">
        <v>118</v>
      </c>
      <c r="R111" s="4" t="s">
        <v>119</v>
      </c>
      <c r="S111" s="4" t="s">
        <v>80</v>
      </c>
      <c r="T111" s="4" t="s">
        <v>80</v>
      </c>
      <c r="U111" s="4" t="s">
        <v>1034</v>
      </c>
      <c r="V111" s="4" t="s">
        <v>753</v>
      </c>
      <c r="W111" s="4" t="s">
        <v>578</v>
      </c>
      <c r="X111" s="4" t="s">
        <v>566</v>
      </c>
      <c r="Y111" s="4" t="s">
        <v>149</v>
      </c>
      <c r="Z111" s="4" t="s">
        <v>174</v>
      </c>
      <c r="AA111" s="4" t="s">
        <v>580</v>
      </c>
      <c r="AB111">
        <v>3</v>
      </c>
      <c r="AC111" s="4" t="s">
        <v>3</v>
      </c>
      <c r="AD111" s="4" t="s">
        <v>100</v>
      </c>
      <c r="AE111" s="5" t="s">
        <v>1147</v>
      </c>
      <c r="AF111" s="4" t="s">
        <v>159</v>
      </c>
      <c r="AG111" s="4" t="s">
        <v>103</v>
      </c>
      <c r="AH111" s="4" t="s">
        <v>104</v>
      </c>
      <c r="AI111" s="4" t="s">
        <v>104</v>
      </c>
      <c r="AJ111" s="4" t="s">
        <v>104</v>
      </c>
      <c r="AK111" s="4" t="s">
        <v>105</v>
      </c>
      <c r="AL111" s="4" t="s">
        <v>105</v>
      </c>
      <c r="AM111" s="4" t="s">
        <v>105</v>
      </c>
      <c r="AN111" s="4" t="s">
        <v>105</v>
      </c>
      <c r="AO111" s="4" t="s">
        <v>105</v>
      </c>
      <c r="AP111" s="4" t="s">
        <v>105</v>
      </c>
      <c r="AQ111" s="4" t="s">
        <v>105</v>
      </c>
      <c r="AR111" s="4" t="s">
        <v>105</v>
      </c>
      <c r="AS111" s="4" t="s">
        <v>105</v>
      </c>
      <c r="AT111" s="4" t="s">
        <v>105</v>
      </c>
      <c r="AU111" s="4" t="s">
        <v>105</v>
      </c>
      <c r="AV111" s="4" t="s">
        <v>105</v>
      </c>
      <c r="AW111" s="4" t="s">
        <v>105</v>
      </c>
      <c r="AX111" s="4" t="s">
        <v>105</v>
      </c>
      <c r="AY111" s="4" t="s">
        <v>105</v>
      </c>
      <c r="AZ111" s="4" t="s">
        <v>105</v>
      </c>
      <c r="BA111" s="4" t="s">
        <v>105</v>
      </c>
      <c r="BB111" s="4" t="s">
        <v>105</v>
      </c>
      <c r="BC111" s="4" t="s">
        <v>105</v>
      </c>
      <c r="BD111" s="4" t="s">
        <v>105</v>
      </c>
      <c r="BE111" s="4" t="s">
        <v>105</v>
      </c>
      <c r="BF111" s="4" t="s">
        <v>105</v>
      </c>
      <c r="BG111" s="4" t="s">
        <v>105</v>
      </c>
      <c r="BH111" s="4" t="s">
        <v>105</v>
      </c>
      <c r="BI111" s="4" t="s">
        <v>105</v>
      </c>
      <c r="BJ111" s="4" t="s">
        <v>105</v>
      </c>
      <c r="BK111" s="4" t="s">
        <v>105</v>
      </c>
      <c r="BL111" s="4" t="s">
        <v>105</v>
      </c>
      <c r="BM111" s="4" t="s">
        <v>105</v>
      </c>
      <c r="BN111" s="4" t="s">
        <v>105</v>
      </c>
      <c r="BO111" s="4" t="s">
        <v>105</v>
      </c>
      <c r="BP111" s="4" t="s">
        <v>105</v>
      </c>
      <c r="BQ111" s="4" t="s">
        <v>105</v>
      </c>
      <c r="BR111" s="4" t="s">
        <v>105</v>
      </c>
      <c r="BS111" s="4" t="s">
        <v>105</v>
      </c>
      <c r="BT111" s="4" t="s">
        <v>105</v>
      </c>
      <c r="BU111" s="4" t="s">
        <v>105</v>
      </c>
      <c r="BV111" s="4" t="s">
        <v>105</v>
      </c>
      <c r="BW111" s="4" t="s">
        <v>105</v>
      </c>
      <c r="BX111" s="4" t="s">
        <v>105</v>
      </c>
      <c r="BY111" s="4" t="s">
        <v>105</v>
      </c>
      <c r="BZ111" s="4" t="s">
        <v>105</v>
      </c>
      <c r="CA111" s="2">
        <v>45786</v>
      </c>
    </row>
    <row r="112" spans="1:79" hidden="1" x14ac:dyDescent="0.25">
      <c r="A112">
        <v>111</v>
      </c>
      <c r="B112" s="3">
        <v>45786.535081018497</v>
      </c>
      <c r="C112" s="3">
        <v>45786.537118055603</v>
      </c>
      <c r="D112" s="4" t="s">
        <v>526</v>
      </c>
      <c r="E112" s="4"/>
      <c r="F112" s="4" t="s">
        <v>80</v>
      </c>
      <c r="G112" s="4" t="s">
        <v>1148</v>
      </c>
      <c r="H112" s="5" t="s">
        <v>1063</v>
      </c>
      <c r="I112" s="4" t="s">
        <v>1149</v>
      </c>
      <c r="J112" s="4" t="s">
        <v>1150</v>
      </c>
      <c r="K112" s="4" t="s">
        <v>1151</v>
      </c>
      <c r="L112" s="4" t="s">
        <v>1152</v>
      </c>
      <c r="M112" s="5" t="s">
        <v>1068</v>
      </c>
      <c r="N112" s="4" t="s">
        <v>1153</v>
      </c>
      <c r="O112" s="4" t="s">
        <v>1154</v>
      </c>
      <c r="P112" s="4" t="s">
        <v>117</v>
      </c>
      <c r="Q112" s="4" t="s">
        <v>118</v>
      </c>
      <c r="R112" s="4" t="s">
        <v>119</v>
      </c>
      <c r="S112" s="4" t="s">
        <v>80</v>
      </c>
      <c r="T112" s="4" t="s">
        <v>80</v>
      </c>
      <c r="U112" s="4" t="s">
        <v>792</v>
      </c>
      <c r="V112" s="4" t="s">
        <v>149</v>
      </c>
      <c r="W112" s="4" t="s">
        <v>1010</v>
      </c>
      <c r="X112" s="4" t="s">
        <v>566</v>
      </c>
      <c r="Y112" s="4" t="s">
        <v>149</v>
      </c>
      <c r="Z112" s="4" t="s">
        <v>174</v>
      </c>
      <c r="AA112" s="4" t="s">
        <v>580</v>
      </c>
      <c r="AB112">
        <v>2</v>
      </c>
      <c r="AC112" s="4" t="s">
        <v>3</v>
      </c>
      <c r="AD112" s="4" t="s">
        <v>100</v>
      </c>
      <c r="AE112" s="5" t="s">
        <v>1155</v>
      </c>
      <c r="AF112" s="4" t="s">
        <v>159</v>
      </c>
      <c r="AG112" s="4" t="s">
        <v>103</v>
      </c>
      <c r="AH112" s="4" t="s">
        <v>104</v>
      </c>
      <c r="AI112" s="4" t="s">
        <v>104</v>
      </c>
      <c r="AJ112" s="4" t="s">
        <v>104</v>
      </c>
      <c r="AK112" s="4" t="s">
        <v>105</v>
      </c>
      <c r="AL112" s="4" t="s">
        <v>105</v>
      </c>
      <c r="AM112" s="4" t="s">
        <v>105</v>
      </c>
      <c r="AN112" s="4" t="s">
        <v>106</v>
      </c>
      <c r="AO112" s="4" t="s">
        <v>106</v>
      </c>
      <c r="AP112" s="4" t="s">
        <v>106</v>
      </c>
      <c r="AQ112" s="4" t="s">
        <v>105</v>
      </c>
      <c r="AR112" s="4" t="s">
        <v>105</v>
      </c>
      <c r="AS112" s="4" t="s">
        <v>105</v>
      </c>
      <c r="AT112" s="4" t="s">
        <v>105</v>
      </c>
      <c r="AU112" s="4" t="s">
        <v>105</v>
      </c>
      <c r="AV112" s="4" t="s">
        <v>105</v>
      </c>
      <c r="AW112" s="4" t="s">
        <v>105</v>
      </c>
      <c r="AX112" s="4" t="s">
        <v>105</v>
      </c>
      <c r="AY112" s="4" t="s">
        <v>106</v>
      </c>
      <c r="AZ112" s="4" t="s">
        <v>105</v>
      </c>
      <c r="BA112" s="4" t="s">
        <v>105</v>
      </c>
      <c r="BB112" s="4" t="s">
        <v>105</v>
      </c>
      <c r="BC112" s="4" t="s">
        <v>105</v>
      </c>
      <c r="BD112" s="4" t="s">
        <v>105</v>
      </c>
      <c r="BE112" s="4" t="s">
        <v>105</v>
      </c>
      <c r="BF112" s="4" t="s">
        <v>105</v>
      </c>
      <c r="BG112" s="4" t="s">
        <v>105</v>
      </c>
      <c r="BH112" s="4" t="s">
        <v>105</v>
      </c>
      <c r="BI112" s="4" t="s">
        <v>105</v>
      </c>
      <c r="BJ112" s="4" t="s">
        <v>127</v>
      </c>
      <c r="BK112" s="4" t="s">
        <v>127</v>
      </c>
      <c r="BL112" s="4" t="s">
        <v>105</v>
      </c>
      <c r="BM112" s="4" t="s">
        <v>127</v>
      </c>
      <c r="BN112" s="4" t="s">
        <v>127</v>
      </c>
      <c r="BO112" s="4" t="s">
        <v>105</v>
      </c>
      <c r="BP112" s="4" t="s">
        <v>105</v>
      </c>
      <c r="BQ112" s="4" t="s">
        <v>105</v>
      </c>
      <c r="BR112" s="4" t="s">
        <v>128</v>
      </c>
      <c r="BS112" s="4" t="s">
        <v>105</v>
      </c>
      <c r="BT112" s="4" t="s">
        <v>105</v>
      </c>
      <c r="BU112" s="4" t="s">
        <v>105</v>
      </c>
      <c r="BV112" s="4" t="s">
        <v>105</v>
      </c>
      <c r="BW112" s="4" t="s">
        <v>105</v>
      </c>
      <c r="BX112" s="4" t="s">
        <v>105</v>
      </c>
      <c r="BY112" s="4" t="s">
        <v>105</v>
      </c>
      <c r="BZ112" s="4" t="s">
        <v>105</v>
      </c>
      <c r="CA112" s="2">
        <v>45786</v>
      </c>
    </row>
    <row r="113" spans="1:79" hidden="1" x14ac:dyDescent="0.25">
      <c r="A113">
        <v>112</v>
      </c>
      <c r="B113" s="3">
        <v>45786.532002314802</v>
      </c>
      <c r="C113" s="3">
        <v>45786.540625000001</v>
      </c>
      <c r="D113" s="4" t="s">
        <v>526</v>
      </c>
      <c r="E113" s="4"/>
      <c r="F113" s="4" t="s">
        <v>80</v>
      </c>
      <c r="G113" s="4" t="s">
        <v>1156</v>
      </c>
      <c r="H113" s="5" t="s">
        <v>1157</v>
      </c>
      <c r="I113" s="4" t="s">
        <v>1158</v>
      </c>
      <c r="J113" s="4" t="s">
        <v>1159</v>
      </c>
      <c r="K113" s="4" t="s">
        <v>559</v>
      </c>
      <c r="L113" s="4" t="s">
        <v>1160</v>
      </c>
      <c r="M113" s="5" t="s">
        <v>1161</v>
      </c>
      <c r="N113" s="4" t="s">
        <v>428</v>
      </c>
      <c r="O113" s="4" t="s">
        <v>186</v>
      </c>
      <c r="P113" s="4" t="s">
        <v>90</v>
      </c>
      <c r="Q113" s="4" t="s">
        <v>91</v>
      </c>
      <c r="R113" s="4" t="s">
        <v>92</v>
      </c>
      <c r="S113" s="4" t="s">
        <v>80</v>
      </c>
      <c r="T113" s="4" t="s">
        <v>80</v>
      </c>
      <c r="U113" s="4" t="s">
        <v>1162</v>
      </c>
      <c r="V113" s="4" t="s">
        <v>888</v>
      </c>
      <c r="W113" s="4" t="s">
        <v>1163</v>
      </c>
      <c r="X113" s="4" t="s">
        <v>149</v>
      </c>
      <c r="Y113" s="4" t="s">
        <v>149</v>
      </c>
      <c r="Z113" s="4" t="s">
        <v>174</v>
      </c>
      <c r="AA113" s="4" t="s">
        <v>539</v>
      </c>
      <c r="AB113">
        <v>10</v>
      </c>
      <c r="AC113" s="4" t="s">
        <v>3</v>
      </c>
      <c r="AD113" s="4" t="s">
        <v>100</v>
      </c>
      <c r="AE113" s="5" t="s">
        <v>834</v>
      </c>
      <c r="AF113" s="4" t="s">
        <v>142</v>
      </c>
      <c r="AG113" s="4" t="s">
        <v>103</v>
      </c>
      <c r="AH113" s="4" t="s">
        <v>104</v>
      </c>
      <c r="AI113" s="4" t="s">
        <v>104</v>
      </c>
      <c r="AJ113" s="4" t="s">
        <v>104</v>
      </c>
      <c r="AK113" s="4" t="s">
        <v>107</v>
      </c>
      <c r="AL113" s="4" t="s">
        <v>107</v>
      </c>
      <c r="AM113" s="4" t="s">
        <v>107</v>
      </c>
      <c r="AN113" s="4" t="s">
        <v>107</v>
      </c>
      <c r="AO113" s="4" t="s">
        <v>107</v>
      </c>
      <c r="AP113" s="4" t="s">
        <v>107</v>
      </c>
      <c r="AQ113" s="4" t="s">
        <v>107</v>
      </c>
      <c r="AR113" s="4" t="s">
        <v>105</v>
      </c>
      <c r="AS113" s="4" t="s">
        <v>107</v>
      </c>
      <c r="AT113" s="4" t="s">
        <v>105</v>
      </c>
      <c r="AU113" s="4" t="s">
        <v>107</v>
      </c>
      <c r="AV113" s="4" t="s">
        <v>107</v>
      </c>
      <c r="AW113" s="4" t="s">
        <v>107</v>
      </c>
      <c r="AX113" s="4" t="s">
        <v>107</v>
      </c>
      <c r="AY113" s="4" t="s">
        <v>107</v>
      </c>
      <c r="AZ113" s="4" t="s">
        <v>107</v>
      </c>
      <c r="BA113" s="4" t="s">
        <v>107</v>
      </c>
      <c r="BB113" s="4" t="s">
        <v>107</v>
      </c>
      <c r="BC113" s="4" t="s">
        <v>107</v>
      </c>
      <c r="BD113" s="4" t="s">
        <v>107</v>
      </c>
      <c r="BE113" s="4" t="s">
        <v>107</v>
      </c>
      <c r="BF113" s="4" t="s">
        <v>107</v>
      </c>
      <c r="BG113" s="4" t="s">
        <v>107</v>
      </c>
      <c r="BH113" s="4" t="s">
        <v>107</v>
      </c>
      <c r="BI113" s="4" t="s">
        <v>107</v>
      </c>
      <c r="BJ113" s="4" t="s">
        <v>107</v>
      </c>
      <c r="BK113" s="4" t="s">
        <v>107</v>
      </c>
      <c r="BL113" s="4" t="s">
        <v>107</v>
      </c>
      <c r="BM113" s="4" t="s">
        <v>107</v>
      </c>
      <c r="BN113" s="4" t="s">
        <v>107</v>
      </c>
      <c r="BO113" s="4" t="s">
        <v>105</v>
      </c>
      <c r="BP113" s="4" t="s">
        <v>129</v>
      </c>
      <c r="BQ113" s="4" t="s">
        <v>107</v>
      </c>
      <c r="BR113" s="4" t="s">
        <v>129</v>
      </c>
      <c r="BS113" s="4" t="s">
        <v>107</v>
      </c>
      <c r="BT113" s="4" t="s">
        <v>105</v>
      </c>
      <c r="BU113" s="4" t="s">
        <v>107</v>
      </c>
      <c r="BV113" s="4" t="s">
        <v>105</v>
      </c>
      <c r="BW113" s="4" t="s">
        <v>105</v>
      </c>
      <c r="BX113" s="4" t="s">
        <v>129</v>
      </c>
      <c r="BY113" s="4" t="s">
        <v>107</v>
      </c>
      <c r="BZ113" s="4" t="s">
        <v>107</v>
      </c>
      <c r="CA113" s="2">
        <v>45786</v>
      </c>
    </row>
    <row r="114" spans="1:79" hidden="1" x14ac:dyDescent="0.25">
      <c r="A114">
        <v>113</v>
      </c>
      <c r="B114" s="3">
        <v>45786.549317129597</v>
      </c>
      <c r="C114" s="3">
        <v>45786.556863425925</v>
      </c>
      <c r="D114" s="4" t="s">
        <v>526</v>
      </c>
      <c r="E114" s="4"/>
      <c r="F114" s="4" t="s">
        <v>80</v>
      </c>
      <c r="G114" s="4" t="s">
        <v>1164</v>
      </c>
      <c r="H114" s="5" t="s">
        <v>1165</v>
      </c>
      <c r="I114" s="4" t="s">
        <v>1166</v>
      </c>
      <c r="J114" s="4" t="s">
        <v>1167</v>
      </c>
      <c r="K114" s="4" t="s">
        <v>1168</v>
      </c>
      <c r="L114" s="4" t="s">
        <v>1169</v>
      </c>
      <c r="M114" s="5" t="s">
        <v>1170</v>
      </c>
      <c r="N114" s="4" t="s">
        <v>147</v>
      </c>
      <c r="O114" s="4" t="s">
        <v>1171</v>
      </c>
      <c r="P114" s="4" t="s">
        <v>137</v>
      </c>
      <c r="Q114" s="4" t="s">
        <v>118</v>
      </c>
      <c r="R114" s="4" t="s">
        <v>119</v>
      </c>
      <c r="S114" s="4" t="s">
        <v>120</v>
      </c>
      <c r="T114" s="4" t="s">
        <v>80</v>
      </c>
      <c r="U114" s="4" t="s">
        <v>149</v>
      </c>
      <c r="V114" s="4" t="s">
        <v>149</v>
      </c>
      <c r="W114" s="4" t="s">
        <v>149</v>
      </c>
      <c r="X114" s="4" t="s">
        <v>149</v>
      </c>
      <c r="Y114" s="4" t="s">
        <v>149</v>
      </c>
      <c r="Z114" s="4" t="s">
        <v>174</v>
      </c>
      <c r="AA114" s="4" t="s">
        <v>539</v>
      </c>
      <c r="AB114">
        <v>5</v>
      </c>
      <c r="AC114" s="4" t="s">
        <v>3</v>
      </c>
      <c r="AD114" s="4" t="s">
        <v>123</v>
      </c>
      <c r="AE114" s="5" t="s">
        <v>1172</v>
      </c>
      <c r="AF114" s="4" t="s">
        <v>191</v>
      </c>
      <c r="AG114" s="4" t="s">
        <v>160</v>
      </c>
      <c r="AH114" s="4" t="s">
        <v>126</v>
      </c>
      <c r="AI114" s="4" t="s">
        <v>126</v>
      </c>
      <c r="AJ114" s="4" t="s">
        <v>126</v>
      </c>
      <c r="AK114" s="4" t="s">
        <v>106</v>
      </c>
      <c r="AL114" s="4" t="s">
        <v>106</v>
      </c>
      <c r="AM114" s="4" t="s">
        <v>106</v>
      </c>
      <c r="AN114" s="4" t="s">
        <v>106</v>
      </c>
      <c r="AO114" s="4" t="s">
        <v>129</v>
      </c>
      <c r="AP114" s="4" t="s">
        <v>106</v>
      </c>
      <c r="AQ114" s="4" t="s">
        <v>106</v>
      </c>
      <c r="AR114" s="4" t="s">
        <v>106</v>
      </c>
      <c r="AS114" s="4" t="s">
        <v>106</v>
      </c>
      <c r="AT114" s="4" t="s">
        <v>129</v>
      </c>
      <c r="AU114" s="4" t="s">
        <v>106</v>
      </c>
      <c r="AV114" s="4" t="s">
        <v>105</v>
      </c>
      <c r="AW114" s="4" t="s">
        <v>129</v>
      </c>
      <c r="AX114" s="4" t="s">
        <v>106</v>
      </c>
      <c r="AY114" s="4" t="s">
        <v>106</v>
      </c>
      <c r="AZ114" s="4" t="s">
        <v>129</v>
      </c>
      <c r="BA114" s="4" t="s">
        <v>106</v>
      </c>
      <c r="BB114" s="4" t="s">
        <v>105</v>
      </c>
      <c r="BC114" s="4" t="s">
        <v>105</v>
      </c>
      <c r="BD114" s="4" t="s">
        <v>106</v>
      </c>
      <c r="BE114" s="4" t="s">
        <v>105</v>
      </c>
      <c r="BF114" s="4" t="s">
        <v>106</v>
      </c>
      <c r="BG114" s="4" t="s">
        <v>105</v>
      </c>
      <c r="BH114" s="4" t="s">
        <v>106</v>
      </c>
      <c r="BI114" s="4" t="s">
        <v>129</v>
      </c>
      <c r="BJ114" s="4" t="s">
        <v>129</v>
      </c>
      <c r="BK114" s="4" t="s">
        <v>129</v>
      </c>
      <c r="BL114" s="4" t="s">
        <v>127</v>
      </c>
      <c r="BM114" s="4" t="s">
        <v>127</v>
      </c>
      <c r="BN114" s="4" t="s">
        <v>127</v>
      </c>
      <c r="BO114" s="4" t="s">
        <v>129</v>
      </c>
      <c r="BP114" s="4" t="s">
        <v>128</v>
      </c>
      <c r="BQ114" s="4" t="s">
        <v>128</v>
      </c>
      <c r="BR114" s="4" t="s">
        <v>129</v>
      </c>
      <c r="BS114" s="4" t="s">
        <v>128</v>
      </c>
      <c r="BT114" s="4" t="s">
        <v>128</v>
      </c>
      <c r="BU114" s="4" t="s">
        <v>128</v>
      </c>
      <c r="BV114" s="4" t="s">
        <v>128</v>
      </c>
      <c r="BW114" s="4" t="s">
        <v>129</v>
      </c>
      <c r="BX114" s="4" t="s">
        <v>129</v>
      </c>
      <c r="BY114" s="4" t="s">
        <v>128</v>
      </c>
      <c r="BZ114" s="4" t="s">
        <v>128</v>
      </c>
      <c r="CA114" s="2">
        <v>45786</v>
      </c>
    </row>
    <row r="115" spans="1:79" hidden="1" x14ac:dyDescent="0.25">
      <c r="A115">
        <v>114</v>
      </c>
      <c r="B115" s="3">
        <v>45786.558576388903</v>
      </c>
      <c r="C115" s="3">
        <v>45786.579097222202</v>
      </c>
      <c r="D115" s="4" t="s">
        <v>526</v>
      </c>
      <c r="E115" s="4"/>
      <c r="F115" s="4" t="s">
        <v>80</v>
      </c>
      <c r="G115" s="4" t="s">
        <v>813</v>
      </c>
      <c r="H115" s="5" t="s">
        <v>1173</v>
      </c>
      <c r="I115" s="4" t="s">
        <v>1174</v>
      </c>
      <c r="J115" s="4" t="s">
        <v>1175</v>
      </c>
      <c r="K115" s="4" t="s">
        <v>1176</v>
      </c>
      <c r="L115" s="4" t="s">
        <v>1177</v>
      </c>
      <c r="M115" s="5" t="s">
        <v>153</v>
      </c>
      <c r="N115" s="4" t="s">
        <v>1178</v>
      </c>
      <c r="O115" s="4" t="s">
        <v>1179</v>
      </c>
      <c r="P115" s="4" t="s">
        <v>137</v>
      </c>
      <c r="Q115" s="4" t="s">
        <v>118</v>
      </c>
      <c r="R115" s="4" t="s">
        <v>119</v>
      </c>
      <c r="S115" s="4" t="s">
        <v>80</v>
      </c>
      <c r="T115" s="4" t="s">
        <v>80</v>
      </c>
      <c r="U115" s="4" t="s">
        <v>792</v>
      </c>
      <c r="V115" s="4" t="s">
        <v>888</v>
      </c>
      <c r="W115" s="4" t="s">
        <v>659</v>
      </c>
      <c r="X115" s="4" t="s">
        <v>599</v>
      </c>
      <c r="Y115" s="4" t="s">
        <v>553</v>
      </c>
      <c r="Z115" s="4" t="s">
        <v>157</v>
      </c>
      <c r="AA115" s="4" t="s">
        <v>539</v>
      </c>
      <c r="AB115">
        <v>10</v>
      </c>
      <c r="AC115" s="4" t="s">
        <v>3</v>
      </c>
      <c r="AD115" s="4" t="s">
        <v>100</v>
      </c>
      <c r="AE115" s="5" t="s">
        <v>812</v>
      </c>
      <c r="AF115" s="4" t="s">
        <v>191</v>
      </c>
      <c r="AG115" s="4" t="s">
        <v>103</v>
      </c>
      <c r="AH115" s="4" t="s">
        <v>104</v>
      </c>
      <c r="AI115" s="4" t="s">
        <v>104</v>
      </c>
      <c r="AJ115" s="4" t="s">
        <v>104</v>
      </c>
      <c r="AK115" s="4" t="s">
        <v>105</v>
      </c>
      <c r="AL115" s="4" t="s">
        <v>105</v>
      </c>
      <c r="AM115" s="4" t="s">
        <v>105</v>
      </c>
      <c r="AN115" s="4" t="s">
        <v>105</v>
      </c>
      <c r="AO115" s="4" t="s">
        <v>105</v>
      </c>
      <c r="AP115" s="4" t="s">
        <v>105</v>
      </c>
      <c r="AQ115" s="4" t="s">
        <v>105</v>
      </c>
      <c r="AR115" s="4" t="s">
        <v>105</v>
      </c>
      <c r="AS115" s="4" t="s">
        <v>105</v>
      </c>
      <c r="AT115" s="4" t="s">
        <v>105</v>
      </c>
      <c r="AU115" s="4" t="s">
        <v>105</v>
      </c>
      <c r="AV115" s="4" t="s">
        <v>105</v>
      </c>
      <c r="AW115" s="4" t="s">
        <v>105</v>
      </c>
      <c r="AX115" s="4" t="s">
        <v>105</v>
      </c>
      <c r="AY115" s="4" t="s">
        <v>105</v>
      </c>
      <c r="AZ115" s="4" t="s">
        <v>105</v>
      </c>
      <c r="BA115" s="4" t="s">
        <v>105</v>
      </c>
      <c r="BB115" s="4" t="s">
        <v>105</v>
      </c>
      <c r="BC115" s="4" t="s">
        <v>105</v>
      </c>
      <c r="BD115" s="4" t="s">
        <v>105</v>
      </c>
      <c r="BE115" s="4" t="s">
        <v>105</v>
      </c>
      <c r="BF115" s="4" t="s">
        <v>105</v>
      </c>
      <c r="BG115" s="4" t="s">
        <v>105</v>
      </c>
      <c r="BH115" s="4" t="s">
        <v>105</v>
      </c>
      <c r="BI115" s="4" t="s">
        <v>105</v>
      </c>
      <c r="BJ115" s="4" t="s">
        <v>105</v>
      </c>
      <c r="BK115" s="4" t="s">
        <v>105</v>
      </c>
      <c r="BL115" s="4" t="s">
        <v>105</v>
      </c>
      <c r="BM115" s="4" t="s">
        <v>105</v>
      </c>
      <c r="BN115" s="4" t="s">
        <v>105</v>
      </c>
      <c r="BO115" s="4" t="s">
        <v>105</v>
      </c>
      <c r="BP115" s="4" t="s">
        <v>105</v>
      </c>
      <c r="BQ115" s="4" t="s">
        <v>105</v>
      </c>
      <c r="BR115" s="4" t="s">
        <v>105</v>
      </c>
      <c r="BS115" s="4" t="s">
        <v>105</v>
      </c>
      <c r="BT115" s="4" t="s">
        <v>105</v>
      </c>
      <c r="BU115" s="4" t="s">
        <v>105</v>
      </c>
      <c r="BV115" s="4" t="s">
        <v>105</v>
      </c>
      <c r="BW115" s="4" t="s">
        <v>105</v>
      </c>
      <c r="BX115" s="4" t="s">
        <v>105</v>
      </c>
      <c r="BY115" s="4" t="s">
        <v>105</v>
      </c>
      <c r="BZ115" s="4" t="s">
        <v>105</v>
      </c>
      <c r="CA115" s="2">
        <v>45786</v>
      </c>
    </row>
    <row r="116" spans="1:79" hidden="1" x14ac:dyDescent="0.25">
      <c r="A116">
        <v>115</v>
      </c>
      <c r="B116" s="3">
        <v>45786.580787036997</v>
      </c>
      <c r="C116" s="3">
        <v>45786.5949652778</v>
      </c>
      <c r="D116" s="4" t="s">
        <v>526</v>
      </c>
      <c r="E116" s="4"/>
      <c r="F116" s="4" t="s">
        <v>80</v>
      </c>
      <c r="G116" s="4" t="s">
        <v>1180</v>
      </c>
      <c r="H116" s="5" t="s">
        <v>1181</v>
      </c>
      <c r="I116" s="4" t="s">
        <v>1182</v>
      </c>
      <c r="J116" s="4" t="s">
        <v>1183</v>
      </c>
      <c r="K116" s="4" t="s">
        <v>572</v>
      </c>
      <c r="L116" s="4" t="s">
        <v>1184</v>
      </c>
      <c r="M116" s="5" t="s">
        <v>1185</v>
      </c>
      <c r="N116" s="4" t="s">
        <v>1186</v>
      </c>
      <c r="O116" s="4" t="s">
        <v>223</v>
      </c>
      <c r="P116" s="4" t="s">
        <v>137</v>
      </c>
      <c r="Q116" s="4" t="s">
        <v>118</v>
      </c>
      <c r="R116" s="4" t="s">
        <v>119</v>
      </c>
      <c r="S116" s="4" t="s">
        <v>80</v>
      </c>
      <c r="T116" s="4" t="s">
        <v>80</v>
      </c>
      <c r="U116" s="4" t="s">
        <v>1187</v>
      </c>
      <c r="V116" s="4" t="s">
        <v>551</v>
      </c>
      <c r="W116" s="4" t="s">
        <v>688</v>
      </c>
      <c r="X116" s="4" t="s">
        <v>149</v>
      </c>
      <c r="Y116" s="4" t="s">
        <v>149</v>
      </c>
      <c r="Z116" s="4" t="s">
        <v>174</v>
      </c>
      <c r="AA116" s="4" t="s">
        <v>539</v>
      </c>
      <c r="AB116">
        <v>5</v>
      </c>
      <c r="AC116" s="4" t="s">
        <v>3</v>
      </c>
      <c r="AD116" s="4" t="s">
        <v>100</v>
      </c>
      <c r="AE116" s="5" t="s">
        <v>255</v>
      </c>
      <c r="AF116" s="4" t="s">
        <v>102</v>
      </c>
      <c r="AG116" s="4" t="s">
        <v>160</v>
      </c>
      <c r="AH116" s="4" t="s">
        <v>104</v>
      </c>
      <c r="AI116" s="4" t="s">
        <v>104</v>
      </c>
      <c r="AJ116" s="4" t="s">
        <v>104</v>
      </c>
      <c r="AK116" s="4" t="s">
        <v>107</v>
      </c>
      <c r="AL116" s="4" t="s">
        <v>105</v>
      </c>
      <c r="AM116" s="4" t="s">
        <v>107</v>
      </c>
      <c r="AN116" s="4" t="s">
        <v>107</v>
      </c>
      <c r="AO116" s="4" t="s">
        <v>107</v>
      </c>
      <c r="AP116" s="4" t="s">
        <v>105</v>
      </c>
      <c r="AQ116" s="4" t="s">
        <v>107</v>
      </c>
      <c r="AR116" s="4" t="s">
        <v>105</v>
      </c>
      <c r="AS116" s="4" t="s">
        <v>107</v>
      </c>
      <c r="AT116" s="4" t="s">
        <v>107</v>
      </c>
      <c r="AU116" s="4" t="s">
        <v>105</v>
      </c>
      <c r="AV116" s="4" t="s">
        <v>107</v>
      </c>
      <c r="AW116" s="4" t="s">
        <v>107</v>
      </c>
      <c r="AX116" s="4" t="s">
        <v>105</v>
      </c>
      <c r="AY116" s="4" t="s">
        <v>105</v>
      </c>
      <c r="AZ116" s="4" t="s">
        <v>105</v>
      </c>
      <c r="BA116" s="4" t="s">
        <v>105</v>
      </c>
      <c r="BB116" s="4" t="s">
        <v>105</v>
      </c>
      <c r="BC116" s="4" t="s">
        <v>106</v>
      </c>
      <c r="BD116" s="4" t="s">
        <v>105</v>
      </c>
      <c r="BE116" s="4" t="s">
        <v>129</v>
      </c>
      <c r="BF116" s="4" t="s">
        <v>106</v>
      </c>
      <c r="BG116" s="4" t="s">
        <v>106</v>
      </c>
      <c r="BH116" s="4" t="s">
        <v>105</v>
      </c>
      <c r="BI116" s="4" t="s">
        <v>105</v>
      </c>
      <c r="BJ116" s="4" t="s">
        <v>105</v>
      </c>
      <c r="BK116" s="4" t="s">
        <v>105</v>
      </c>
      <c r="BL116" s="4" t="s">
        <v>129</v>
      </c>
      <c r="BM116" s="4" t="s">
        <v>105</v>
      </c>
      <c r="BN116" s="4" t="s">
        <v>127</v>
      </c>
      <c r="BO116" s="4" t="s">
        <v>128</v>
      </c>
      <c r="BP116" s="4" t="s">
        <v>128</v>
      </c>
      <c r="BQ116" s="4" t="s">
        <v>105</v>
      </c>
      <c r="BR116" s="4" t="s">
        <v>107</v>
      </c>
      <c r="BS116" s="4" t="s">
        <v>129</v>
      </c>
      <c r="BT116" s="4" t="s">
        <v>177</v>
      </c>
      <c r="BU116" s="4" t="s">
        <v>107</v>
      </c>
      <c r="BV116" s="4" t="s">
        <v>105</v>
      </c>
      <c r="BW116" s="4" t="s">
        <v>107</v>
      </c>
      <c r="BX116" s="4" t="s">
        <v>177</v>
      </c>
      <c r="BY116" s="4" t="s">
        <v>177</v>
      </c>
      <c r="BZ116" s="4" t="s">
        <v>177</v>
      </c>
      <c r="CA116" s="2">
        <v>45786</v>
      </c>
    </row>
    <row r="117" spans="1:79" hidden="1" x14ac:dyDescent="0.25">
      <c r="A117">
        <v>116</v>
      </c>
      <c r="B117" s="3">
        <v>45786.603958333297</v>
      </c>
      <c r="C117" s="3">
        <v>45786.611342592601</v>
      </c>
      <c r="D117" s="4" t="s">
        <v>526</v>
      </c>
      <c r="E117" s="4"/>
      <c r="F117" s="4" t="s">
        <v>80</v>
      </c>
      <c r="G117" s="4" t="s">
        <v>905</v>
      </c>
      <c r="H117" s="5" t="s">
        <v>906</v>
      </c>
      <c r="I117" s="4" t="s">
        <v>1188</v>
      </c>
      <c r="J117" s="4" t="s">
        <v>1189</v>
      </c>
      <c r="K117" s="4" t="s">
        <v>1190</v>
      </c>
      <c r="L117" s="4" t="s">
        <v>1191</v>
      </c>
      <c r="M117" s="5" t="s">
        <v>1192</v>
      </c>
      <c r="N117" s="4" t="s">
        <v>262</v>
      </c>
      <c r="O117" s="4" t="s">
        <v>186</v>
      </c>
      <c r="P117" s="4" t="s">
        <v>137</v>
      </c>
      <c r="Q117" s="4" t="s">
        <v>118</v>
      </c>
      <c r="R117" s="4" t="s">
        <v>119</v>
      </c>
      <c r="S117" s="4" t="s">
        <v>80</v>
      </c>
      <c r="T117" s="4" t="s">
        <v>80</v>
      </c>
      <c r="U117" s="4" t="s">
        <v>1193</v>
      </c>
      <c r="V117" s="4" t="s">
        <v>626</v>
      </c>
      <c r="W117" s="4" t="s">
        <v>1194</v>
      </c>
      <c r="X117" s="4" t="s">
        <v>566</v>
      </c>
      <c r="Y117" s="4" t="s">
        <v>678</v>
      </c>
      <c r="Z117" s="4" t="s">
        <v>313</v>
      </c>
      <c r="AA117" s="4" t="s">
        <v>539</v>
      </c>
      <c r="AB117">
        <v>15</v>
      </c>
      <c r="AC117" s="4" t="s">
        <v>99</v>
      </c>
      <c r="AD117" s="4" t="s">
        <v>100</v>
      </c>
      <c r="AE117" s="5" t="s">
        <v>635</v>
      </c>
      <c r="AF117" s="4" t="s">
        <v>191</v>
      </c>
      <c r="AG117" s="4" t="s">
        <v>103</v>
      </c>
      <c r="AH117" s="4" t="s">
        <v>104</v>
      </c>
      <c r="AI117" s="4" t="s">
        <v>104</v>
      </c>
      <c r="AJ117" s="4" t="s">
        <v>104</v>
      </c>
      <c r="AK117" s="4" t="s">
        <v>177</v>
      </c>
      <c r="AL117" s="4" t="s">
        <v>105</v>
      </c>
      <c r="AM117" s="4" t="s">
        <v>105</v>
      </c>
      <c r="AN117" s="4" t="s">
        <v>105</v>
      </c>
      <c r="AO117" s="4" t="s">
        <v>105</v>
      </c>
      <c r="AP117" s="4" t="s">
        <v>105</v>
      </c>
      <c r="AQ117" s="4" t="s">
        <v>105</v>
      </c>
      <c r="AR117" s="4" t="s">
        <v>105</v>
      </c>
      <c r="AS117" s="4" t="s">
        <v>105</v>
      </c>
      <c r="AT117" s="4" t="s">
        <v>105</v>
      </c>
      <c r="AU117" s="4" t="s">
        <v>105</v>
      </c>
      <c r="AV117" s="4" t="s">
        <v>105</v>
      </c>
      <c r="AW117" s="4" t="s">
        <v>105</v>
      </c>
      <c r="AX117" s="4" t="s">
        <v>105</v>
      </c>
      <c r="AY117" s="4" t="s">
        <v>105</v>
      </c>
      <c r="AZ117" s="4" t="s">
        <v>105</v>
      </c>
      <c r="BA117" s="4" t="s">
        <v>105</v>
      </c>
      <c r="BB117" s="4" t="s">
        <v>105</v>
      </c>
      <c r="BC117" s="4" t="s">
        <v>105</v>
      </c>
      <c r="BD117" s="4" t="s">
        <v>105</v>
      </c>
      <c r="BE117" s="4" t="s">
        <v>105</v>
      </c>
      <c r="BF117" s="4" t="s">
        <v>105</v>
      </c>
      <c r="BG117" s="4" t="s">
        <v>105</v>
      </c>
      <c r="BH117" s="4" t="s">
        <v>105</v>
      </c>
      <c r="BI117" s="4" t="s">
        <v>105</v>
      </c>
      <c r="BJ117" s="4" t="s">
        <v>105</v>
      </c>
      <c r="BK117" s="4" t="s">
        <v>105</v>
      </c>
      <c r="BL117" s="4" t="s">
        <v>105</v>
      </c>
      <c r="BM117" s="4" t="s">
        <v>105</v>
      </c>
      <c r="BN117" s="4" t="s">
        <v>105</v>
      </c>
      <c r="BO117" s="4" t="s">
        <v>105</v>
      </c>
      <c r="BP117" s="4" t="s">
        <v>105</v>
      </c>
      <c r="BQ117" s="4" t="s">
        <v>105</v>
      </c>
      <c r="BR117" s="4" t="s">
        <v>105</v>
      </c>
      <c r="BS117" s="4" t="s">
        <v>105</v>
      </c>
      <c r="BT117" s="4" t="s">
        <v>105</v>
      </c>
      <c r="BU117" s="4" t="s">
        <v>105</v>
      </c>
      <c r="BV117" s="4" t="s">
        <v>105</v>
      </c>
      <c r="BW117" s="4" t="s">
        <v>105</v>
      </c>
      <c r="BX117" s="4" t="s">
        <v>105</v>
      </c>
      <c r="BY117" s="4" t="s">
        <v>105</v>
      </c>
      <c r="BZ117" s="4" t="s">
        <v>105</v>
      </c>
      <c r="CA117" s="2">
        <v>45785</v>
      </c>
    </row>
    <row r="118" spans="1:79" hidden="1" x14ac:dyDescent="0.25">
      <c r="A118">
        <v>117</v>
      </c>
      <c r="B118" s="3">
        <v>45786.6269328704</v>
      </c>
      <c r="C118" s="3">
        <v>45786.628935185203</v>
      </c>
      <c r="D118" s="4" t="s">
        <v>526</v>
      </c>
      <c r="E118" s="4"/>
      <c r="F118" s="4" t="s">
        <v>80</v>
      </c>
      <c r="G118" s="4" t="s">
        <v>948</v>
      </c>
      <c r="H118" s="5" t="s">
        <v>933</v>
      </c>
      <c r="I118" s="4" t="s">
        <v>1195</v>
      </c>
      <c r="J118" s="4" t="s">
        <v>1196</v>
      </c>
      <c r="K118" s="4" t="s">
        <v>1197</v>
      </c>
      <c r="L118" s="4" t="s">
        <v>1198</v>
      </c>
      <c r="M118" s="5" t="s">
        <v>1058</v>
      </c>
      <c r="N118" s="4" t="s">
        <v>1199</v>
      </c>
      <c r="O118" s="4" t="s">
        <v>1200</v>
      </c>
      <c r="P118" s="4" t="s">
        <v>90</v>
      </c>
      <c r="Q118" s="4" t="s">
        <v>118</v>
      </c>
      <c r="R118" s="4" t="s">
        <v>92</v>
      </c>
      <c r="S118" s="4" t="s">
        <v>80</v>
      </c>
      <c r="T118" s="4" t="s">
        <v>80</v>
      </c>
      <c r="U118" s="4" t="s">
        <v>792</v>
      </c>
      <c r="V118" s="4" t="s">
        <v>577</v>
      </c>
      <c r="W118" s="4" t="s">
        <v>578</v>
      </c>
      <c r="X118" s="4" t="s">
        <v>599</v>
      </c>
      <c r="Y118" s="4" t="s">
        <v>579</v>
      </c>
      <c r="Z118" s="4" t="s">
        <v>157</v>
      </c>
      <c r="AA118" s="4" t="s">
        <v>580</v>
      </c>
      <c r="AB118">
        <v>2</v>
      </c>
      <c r="AC118" s="4" t="s">
        <v>335</v>
      </c>
      <c r="AD118" s="4" t="s">
        <v>123</v>
      </c>
      <c r="AE118" s="5" t="s">
        <v>1201</v>
      </c>
      <c r="AF118" s="4" t="s">
        <v>125</v>
      </c>
      <c r="AG118" s="4" t="s">
        <v>103</v>
      </c>
      <c r="AH118" s="4" t="s">
        <v>104</v>
      </c>
      <c r="AI118" s="4" t="s">
        <v>104</v>
      </c>
      <c r="AJ118" s="4" t="s">
        <v>104</v>
      </c>
      <c r="AK118" s="4" t="s">
        <v>105</v>
      </c>
      <c r="AL118" s="4" t="s">
        <v>105</v>
      </c>
      <c r="AM118" s="4" t="s">
        <v>105</v>
      </c>
      <c r="AN118" s="4" t="s">
        <v>105</v>
      </c>
      <c r="AO118" s="4" t="s">
        <v>105</v>
      </c>
      <c r="AP118" s="4" t="s">
        <v>105</v>
      </c>
      <c r="AQ118" s="4" t="s">
        <v>105</v>
      </c>
      <c r="AR118" s="4" t="s">
        <v>105</v>
      </c>
      <c r="AS118" s="4" t="s">
        <v>105</v>
      </c>
      <c r="AT118" s="4" t="s">
        <v>105</v>
      </c>
      <c r="AU118" s="4" t="s">
        <v>105</v>
      </c>
      <c r="AV118" s="4" t="s">
        <v>105</v>
      </c>
      <c r="AW118" s="4" t="s">
        <v>105</v>
      </c>
      <c r="AX118" s="4" t="s">
        <v>105</v>
      </c>
      <c r="AY118" s="4" t="s">
        <v>105</v>
      </c>
      <c r="AZ118" s="4" t="s">
        <v>105</v>
      </c>
      <c r="BA118" s="4" t="s">
        <v>105</v>
      </c>
      <c r="BB118" s="4" t="s">
        <v>105</v>
      </c>
      <c r="BC118" s="4" t="s">
        <v>105</v>
      </c>
      <c r="BD118" s="4" t="s">
        <v>105</v>
      </c>
      <c r="BE118" s="4" t="s">
        <v>105</v>
      </c>
      <c r="BF118" s="4" t="s">
        <v>105</v>
      </c>
      <c r="BG118" s="4" t="s">
        <v>105</v>
      </c>
      <c r="BH118" s="4" t="s">
        <v>105</v>
      </c>
      <c r="BI118" s="4" t="s">
        <v>105</v>
      </c>
      <c r="BJ118" s="4" t="s">
        <v>105</v>
      </c>
      <c r="BK118" s="4" t="s">
        <v>105</v>
      </c>
      <c r="BL118" s="4" t="s">
        <v>105</v>
      </c>
      <c r="BM118" s="4" t="s">
        <v>105</v>
      </c>
      <c r="BN118" s="4" t="s">
        <v>105</v>
      </c>
      <c r="BO118" s="4" t="s">
        <v>105</v>
      </c>
      <c r="BP118" s="4" t="s">
        <v>105</v>
      </c>
      <c r="BQ118" s="4" t="s">
        <v>105</v>
      </c>
      <c r="BR118" s="4" t="s">
        <v>105</v>
      </c>
      <c r="BS118" s="4" t="s">
        <v>105</v>
      </c>
      <c r="BT118" s="4" t="s">
        <v>105</v>
      </c>
      <c r="BU118" s="4" t="s">
        <v>105</v>
      </c>
      <c r="BV118" s="4" t="s">
        <v>105</v>
      </c>
      <c r="BW118" s="4" t="s">
        <v>105</v>
      </c>
      <c r="BX118" s="4" t="s">
        <v>105</v>
      </c>
      <c r="BY118" s="4" t="s">
        <v>105</v>
      </c>
      <c r="BZ118" s="4" t="s">
        <v>105</v>
      </c>
      <c r="CA118" s="2">
        <v>45786</v>
      </c>
    </row>
    <row r="119" spans="1:79" hidden="1" x14ac:dyDescent="0.25">
      <c r="A119">
        <v>118</v>
      </c>
      <c r="B119" s="3">
        <v>45786.615439814799</v>
      </c>
      <c r="C119" s="3">
        <v>45786.630949074097</v>
      </c>
      <c r="D119" s="4" t="s">
        <v>526</v>
      </c>
      <c r="E119" s="4"/>
      <c r="F119" s="4" t="s">
        <v>80</v>
      </c>
      <c r="G119" s="4" t="s">
        <v>996</v>
      </c>
      <c r="H119" s="5" t="s">
        <v>814</v>
      </c>
      <c r="I119" s="4" t="s">
        <v>1202</v>
      </c>
      <c r="J119" s="4" t="s">
        <v>1167</v>
      </c>
      <c r="K119" s="4" t="s">
        <v>1203</v>
      </c>
      <c r="L119" s="4" t="s">
        <v>1169</v>
      </c>
      <c r="M119" s="5" t="s">
        <v>1170</v>
      </c>
      <c r="N119" s="4" t="s">
        <v>147</v>
      </c>
      <c r="O119" s="4" t="s">
        <v>1171</v>
      </c>
      <c r="P119" s="4" t="s">
        <v>137</v>
      </c>
      <c r="Q119" s="4" t="s">
        <v>118</v>
      </c>
      <c r="R119" s="4" t="s">
        <v>119</v>
      </c>
      <c r="S119" s="4" t="s">
        <v>80</v>
      </c>
      <c r="T119" s="4" t="s">
        <v>120</v>
      </c>
      <c r="U119" s="4" t="s">
        <v>149</v>
      </c>
      <c r="V119" s="4" t="s">
        <v>149</v>
      </c>
      <c r="W119" s="4" t="s">
        <v>149</v>
      </c>
      <c r="X119" s="4" t="s">
        <v>149</v>
      </c>
      <c r="Y119" s="4" t="s">
        <v>149</v>
      </c>
      <c r="Z119" s="4" t="s">
        <v>174</v>
      </c>
      <c r="AA119" s="4" t="s">
        <v>539</v>
      </c>
      <c r="AB119">
        <v>1</v>
      </c>
      <c r="AC119" s="4" t="s">
        <v>3</v>
      </c>
      <c r="AD119" s="4" t="s">
        <v>100</v>
      </c>
      <c r="AE119" s="5" t="s">
        <v>286</v>
      </c>
      <c r="AF119" s="4" t="s">
        <v>159</v>
      </c>
      <c r="AG119" s="4" t="s">
        <v>160</v>
      </c>
      <c r="AH119" s="4" t="s">
        <v>126</v>
      </c>
      <c r="AI119" s="4" t="s">
        <v>104</v>
      </c>
      <c r="AJ119" s="4" t="s">
        <v>126</v>
      </c>
      <c r="AK119" s="4" t="s">
        <v>106</v>
      </c>
      <c r="AL119" s="4" t="s">
        <v>105</v>
      </c>
      <c r="AM119" s="4" t="s">
        <v>106</v>
      </c>
      <c r="AN119" s="4" t="s">
        <v>105</v>
      </c>
      <c r="AO119" s="4" t="s">
        <v>106</v>
      </c>
      <c r="AP119" s="4" t="s">
        <v>105</v>
      </c>
      <c r="AQ119" s="4" t="s">
        <v>105</v>
      </c>
      <c r="AR119" s="4" t="s">
        <v>106</v>
      </c>
      <c r="AS119" s="4" t="s">
        <v>106</v>
      </c>
      <c r="AT119" s="4" t="s">
        <v>106</v>
      </c>
      <c r="AU119" s="4" t="s">
        <v>129</v>
      </c>
      <c r="AV119" s="4" t="s">
        <v>106</v>
      </c>
      <c r="AW119" s="4" t="s">
        <v>105</v>
      </c>
      <c r="AX119" s="4" t="s">
        <v>106</v>
      </c>
      <c r="AY119" s="4" t="s">
        <v>129</v>
      </c>
      <c r="AZ119" s="4" t="s">
        <v>106</v>
      </c>
      <c r="BA119" s="4" t="s">
        <v>106</v>
      </c>
      <c r="BB119" s="4" t="s">
        <v>129</v>
      </c>
      <c r="BC119" s="4" t="s">
        <v>177</v>
      </c>
      <c r="BD119" s="4" t="s">
        <v>129</v>
      </c>
      <c r="BE119" s="4" t="s">
        <v>177</v>
      </c>
      <c r="BF119" s="4" t="s">
        <v>177</v>
      </c>
      <c r="BG119" s="4" t="s">
        <v>106</v>
      </c>
      <c r="BH119" s="4" t="s">
        <v>106</v>
      </c>
      <c r="BI119" s="4" t="s">
        <v>127</v>
      </c>
      <c r="BJ119" s="4" t="s">
        <v>127</v>
      </c>
      <c r="BK119" s="4" t="s">
        <v>129</v>
      </c>
      <c r="BL119" s="4" t="s">
        <v>177</v>
      </c>
      <c r="BM119" s="4" t="s">
        <v>127</v>
      </c>
      <c r="BN119" s="4" t="s">
        <v>127</v>
      </c>
      <c r="BO119" s="4" t="s">
        <v>128</v>
      </c>
      <c r="BP119" s="4" t="s">
        <v>128</v>
      </c>
      <c r="BQ119" s="4" t="s">
        <v>129</v>
      </c>
      <c r="BR119" s="4" t="s">
        <v>105</v>
      </c>
      <c r="BS119" s="4" t="s">
        <v>107</v>
      </c>
      <c r="BT119" s="4" t="s">
        <v>177</v>
      </c>
      <c r="BU119" s="4" t="s">
        <v>107</v>
      </c>
      <c r="BV119" s="4" t="s">
        <v>128</v>
      </c>
      <c r="BW119" s="4" t="s">
        <v>128</v>
      </c>
      <c r="BX119" s="4" t="s">
        <v>128</v>
      </c>
      <c r="BY119" s="4" t="s">
        <v>128</v>
      </c>
      <c r="BZ119" s="4" t="s">
        <v>128</v>
      </c>
      <c r="CA119" s="2">
        <v>45786</v>
      </c>
    </row>
    <row r="120" spans="1:79" hidden="1" x14ac:dyDescent="0.25">
      <c r="A120">
        <v>119</v>
      </c>
      <c r="B120" s="3">
        <v>45786.6565162037</v>
      </c>
      <c r="C120" s="3">
        <v>45786.665497685201</v>
      </c>
      <c r="D120" s="4" t="s">
        <v>526</v>
      </c>
      <c r="E120" s="4"/>
      <c r="F120" s="4" t="s">
        <v>80</v>
      </c>
      <c r="G120" s="4" t="s">
        <v>1204</v>
      </c>
      <c r="H120" s="5" t="s">
        <v>766</v>
      </c>
      <c r="I120" s="4" t="s">
        <v>1205</v>
      </c>
      <c r="J120" s="4" t="s">
        <v>1206</v>
      </c>
      <c r="K120" s="4" t="s">
        <v>1207</v>
      </c>
      <c r="L120" s="4" t="s">
        <v>1208</v>
      </c>
      <c r="M120" s="5" t="s">
        <v>631</v>
      </c>
      <c r="N120" s="4" t="s">
        <v>1209</v>
      </c>
      <c r="O120" s="4" t="s">
        <v>186</v>
      </c>
      <c r="P120" s="4" t="s">
        <v>90</v>
      </c>
      <c r="Q120" s="4" t="s">
        <v>118</v>
      </c>
      <c r="R120" s="4" t="s">
        <v>119</v>
      </c>
      <c r="S120" s="4" t="s">
        <v>80</v>
      </c>
      <c r="T120" s="4" t="s">
        <v>120</v>
      </c>
      <c r="U120" s="4" t="s">
        <v>697</v>
      </c>
      <c r="V120" s="4" t="s">
        <v>149</v>
      </c>
      <c r="W120" s="4" t="s">
        <v>149</v>
      </c>
      <c r="X120" s="4" t="s">
        <v>149</v>
      </c>
      <c r="Y120" s="4" t="s">
        <v>678</v>
      </c>
      <c r="Z120" s="4" t="s">
        <v>1210</v>
      </c>
      <c r="AA120" s="4" t="s">
        <v>580</v>
      </c>
      <c r="AB120">
        <v>2</v>
      </c>
      <c r="AC120" s="4" t="s">
        <v>3</v>
      </c>
      <c r="AD120" s="4" t="s">
        <v>123</v>
      </c>
      <c r="AE120" s="5" t="s">
        <v>211</v>
      </c>
      <c r="AF120" s="4" t="s">
        <v>125</v>
      </c>
      <c r="AG120" s="4" t="s">
        <v>103</v>
      </c>
      <c r="AH120" s="4" t="s">
        <v>126</v>
      </c>
      <c r="AI120" s="4" t="s">
        <v>104</v>
      </c>
      <c r="AJ120" s="4" t="s">
        <v>126</v>
      </c>
      <c r="AK120" s="4" t="s">
        <v>105</v>
      </c>
      <c r="AL120" s="4" t="s">
        <v>106</v>
      </c>
      <c r="AM120" s="4" t="s">
        <v>106</v>
      </c>
      <c r="AN120" s="4" t="s">
        <v>105</v>
      </c>
      <c r="AO120" s="4" t="s">
        <v>107</v>
      </c>
      <c r="AP120" s="4" t="s">
        <v>107</v>
      </c>
      <c r="AQ120" s="4" t="s">
        <v>107</v>
      </c>
      <c r="AR120" s="4" t="s">
        <v>107</v>
      </c>
      <c r="AS120" s="4" t="s">
        <v>107</v>
      </c>
      <c r="AT120" s="4" t="s">
        <v>105</v>
      </c>
      <c r="AU120" s="4" t="s">
        <v>105</v>
      </c>
      <c r="AV120" s="4" t="s">
        <v>105</v>
      </c>
      <c r="AW120" s="4" t="s">
        <v>105</v>
      </c>
      <c r="AX120" s="4" t="s">
        <v>105</v>
      </c>
      <c r="AY120" s="4" t="s">
        <v>105</v>
      </c>
      <c r="AZ120" s="4" t="s">
        <v>105</v>
      </c>
      <c r="BA120" s="4" t="s">
        <v>105</v>
      </c>
      <c r="BB120" s="4" t="s">
        <v>105</v>
      </c>
      <c r="BC120" s="4" t="s">
        <v>105</v>
      </c>
      <c r="BD120" s="4" t="s">
        <v>107</v>
      </c>
      <c r="BE120" s="4" t="s">
        <v>105</v>
      </c>
      <c r="BF120" s="4" t="s">
        <v>105</v>
      </c>
      <c r="BG120" s="4" t="s">
        <v>105</v>
      </c>
      <c r="BH120" s="4" t="s">
        <v>105</v>
      </c>
      <c r="BI120" s="4" t="s">
        <v>105</v>
      </c>
      <c r="BJ120" s="4" t="s">
        <v>107</v>
      </c>
      <c r="BK120" s="4" t="s">
        <v>105</v>
      </c>
      <c r="BL120" s="4" t="s">
        <v>105</v>
      </c>
      <c r="BM120" s="4" t="s">
        <v>105</v>
      </c>
      <c r="BN120" s="4" t="s">
        <v>105</v>
      </c>
      <c r="BO120" s="4" t="s">
        <v>129</v>
      </c>
      <c r="BP120" s="4" t="s">
        <v>105</v>
      </c>
      <c r="BQ120" s="4" t="s">
        <v>105</v>
      </c>
      <c r="BR120" s="4" t="s">
        <v>105</v>
      </c>
      <c r="BS120" s="4" t="s">
        <v>128</v>
      </c>
      <c r="BT120" s="4" t="s">
        <v>128</v>
      </c>
      <c r="BU120" s="4" t="s">
        <v>105</v>
      </c>
      <c r="BV120" s="4" t="s">
        <v>105</v>
      </c>
      <c r="BW120" s="4" t="s">
        <v>105</v>
      </c>
      <c r="BX120" s="4" t="s">
        <v>105</v>
      </c>
      <c r="BY120" s="4" t="s">
        <v>177</v>
      </c>
      <c r="BZ120" s="4" t="s">
        <v>107</v>
      </c>
      <c r="CA120" s="2">
        <v>45786</v>
      </c>
    </row>
    <row r="121" spans="1:79" hidden="1" x14ac:dyDescent="0.25">
      <c r="A121">
        <v>120</v>
      </c>
      <c r="B121" s="3">
        <v>45786.748611111099</v>
      </c>
      <c r="C121" s="3">
        <v>45786.766446759299</v>
      </c>
      <c r="D121" s="4" t="s">
        <v>526</v>
      </c>
      <c r="E121" s="4"/>
      <c r="F121" s="4" t="s">
        <v>80</v>
      </c>
      <c r="G121" s="4" t="s">
        <v>1211</v>
      </c>
      <c r="H121" s="5" t="s">
        <v>1212</v>
      </c>
      <c r="I121" s="4" t="s">
        <v>1213</v>
      </c>
      <c r="J121" s="4" t="s">
        <v>1211</v>
      </c>
      <c r="K121" s="4" t="s">
        <v>1214</v>
      </c>
      <c r="L121" s="4" t="s">
        <v>1215</v>
      </c>
      <c r="M121" s="5" t="s">
        <v>358</v>
      </c>
      <c r="N121" s="4" t="s">
        <v>442</v>
      </c>
      <c r="O121" s="4" t="s">
        <v>1216</v>
      </c>
      <c r="P121" s="4" t="s">
        <v>90</v>
      </c>
      <c r="Q121" s="4" t="s">
        <v>118</v>
      </c>
      <c r="R121" s="4" t="s">
        <v>92</v>
      </c>
      <c r="S121" s="4" t="s">
        <v>120</v>
      </c>
      <c r="T121" s="4" t="s">
        <v>120</v>
      </c>
      <c r="U121" s="4" t="s">
        <v>149</v>
      </c>
      <c r="V121" s="4" t="s">
        <v>149</v>
      </c>
      <c r="W121" s="4" t="s">
        <v>149</v>
      </c>
      <c r="X121" s="4" t="s">
        <v>149</v>
      </c>
      <c r="Y121" s="4" t="s">
        <v>149</v>
      </c>
      <c r="Z121" s="4" t="s">
        <v>149</v>
      </c>
      <c r="AA121" s="4" t="s">
        <v>580</v>
      </c>
      <c r="AB121">
        <v>0</v>
      </c>
      <c r="AC121" s="4" t="s">
        <v>149</v>
      </c>
      <c r="AD121" s="4" t="s">
        <v>123</v>
      </c>
      <c r="AE121" s="5" t="s">
        <v>124</v>
      </c>
      <c r="AF121" s="4" t="s">
        <v>125</v>
      </c>
      <c r="AG121" s="4" t="s">
        <v>160</v>
      </c>
      <c r="AH121" s="4" t="s">
        <v>126</v>
      </c>
      <c r="AI121" s="4" t="s">
        <v>126</v>
      </c>
      <c r="AJ121" s="4" t="s">
        <v>126</v>
      </c>
      <c r="AK121" s="4" t="s">
        <v>177</v>
      </c>
      <c r="AL121" s="4" t="s">
        <v>177</v>
      </c>
      <c r="AM121" s="4" t="s">
        <v>177</v>
      </c>
      <c r="AN121" s="4" t="s">
        <v>177</v>
      </c>
      <c r="AO121" s="4" t="s">
        <v>177</v>
      </c>
      <c r="AP121" s="4" t="s">
        <v>177</v>
      </c>
      <c r="AQ121" s="4" t="s">
        <v>177</v>
      </c>
      <c r="AR121" s="4" t="s">
        <v>177</v>
      </c>
      <c r="AS121" s="4" t="s">
        <v>177</v>
      </c>
      <c r="AT121" s="4" t="s">
        <v>177</v>
      </c>
      <c r="AU121" s="4" t="s">
        <v>177</v>
      </c>
      <c r="AV121" s="4" t="s">
        <v>177</v>
      </c>
      <c r="AW121" s="4" t="s">
        <v>177</v>
      </c>
      <c r="AX121" s="4" t="s">
        <v>177</v>
      </c>
      <c r="AY121" s="4" t="s">
        <v>177</v>
      </c>
      <c r="AZ121" s="4" t="s">
        <v>177</v>
      </c>
      <c r="BA121" s="4" t="s">
        <v>177</v>
      </c>
      <c r="BB121" s="4" t="s">
        <v>177</v>
      </c>
      <c r="BC121" s="4" t="s">
        <v>106</v>
      </c>
      <c r="BD121" s="4" t="s">
        <v>177</v>
      </c>
      <c r="BE121" s="4" t="s">
        <v>177</v>
      </c>
      <c r="BF121" s="4" t="s">
        <v>177</v>
      </c>
      <c r="BG121" s="4" t="s">
        <v>177</v>
      </c>
      <c r="BH121" s="4" t="s">
        <v>177</v>
      </c>
      <c r="BI121" s="4" t="s">
        <v>177</v>
      </c>
      <c r="BJ121" s="4" t="s">
        <v>177</v>
      </c>
      <c r="BK121" s="4" t="s">
        <v>177</v>
      </c>
      <c r="BL121" s="4" t="s">
        <v>177</v>
      </c>
      <c r="BM121" s="4" t="s">
        <v>177</v>
      </c>
      <c r="BN121" s="4" t="s">
        <v>177</v>
      </c>
      <c r="BO121" s="4" t="s">
        <v>177</v>
      </c>
      <c r="BP121" s="4" t="s">
        <v>128</v>
      </c>
      <c r="BQ121" s="4" t="s">
        <v>177</v>
      </c>
      <c r="BR121" s="4" t="s">
        <v>177</v>
      </c>
      <c r="BS121" s="4" t="s">
        <v>177</v>
      </c>
      <c r="BT121" s="4" t="s">
        <v>177</v>
      </c>
      <c r="BU121" s="4" t="s">
        <v>128</v>
      </c>
      <c r="BV121" s="4" t="s">
        <v>128</v>
      </c>
      <c r="BW121" s="4" t="s">
        <v>105</v>
      </c>
      <c r="BX121" s="4" t="s">
        <v>128</v>
      </c>
      <c r="BY121" s="4" t="s">
        <v>128</v>
      </c>
      <c r="BZ121" s="4" t="s">
        <v>177</v>
      </c>
      <c r="CA121" s="2">
        <v>45786</v>
      </c>
    </row>
    <row r="122" spans="1:79" hidden="1" x14ac:dyDescent="0.25">
      <c r="A122">
        <v>121</v>
      </c>
      <c r="B122" s="3">
        <v>45786.7945833333</v>
      </c>
      <c r="C122" s="3">
        <v>45786.799849536997</v>
      </c>
      <c r="D122" s="4" t="s">
        <v>526</v>
      </c>
      <c r="E122" s="4"/>
      <c r="F122" s="4" t="s">
        <v>80</v>
      </c>
      <c r="G122" s="4" t="s">
        <v>1217</v>
      </c>
      <c r="H122" s="5" t="s">
        <v>1218</v>
      </c>
      <c r="I122" s="4" t="s">
        <v>1219</v>
      </c>
      <c r="J122" s="4" t="s">
        <v>1220</v>
      </c>
      <c r="K122" s="4" t="s">
        <v>1221</v>
      </c>
      <c r="L122" s="4" t="s">
        <v>1222</v>
      </c>
      <c r="M122" s="5" t="s">
        <v>1223</v>
      </c>
      <c r="N122" s="4" t="s">
        <v>135</v>
      </c>
      <c r="O122" s="4" t="s">
        <v>223</v>
      </c>
      <c r="P122" s="4" t="s">
        <v>137</v>
      </c>
      <c r="Q122" s="4" t="s">
        <v>118</v>
      </c>
      <c r="R122" s="4" t="s">
        <v>119</v>
      </c>
      <c r="S122" s="4" t="s">
        <v>80</v>
      </c>
      <c r="T122" s="4" t="s">
        <v>80</v>
      </c>
      <c r="U122" s="4" t="s">
        <v>149</v>
      </c>
      <c r="V122" s="4" t="s">
        <v>149</v>
      </c>
      <c r="W122" s="4" t="s">
        <v>1224</v>
      </c>
      <c r="X122" s="4" t="s">
        <v>149</v>
      </c>
      <c r="Y122" s="4" t="s">
        <v>553</v>
      </c>
      <c r="Z122" s="4" t="s">
        <v>157</v>
      </c>
      <c r="AA122" s="4" t="s">
        <v>580</v>
      </c>
      <c r="AB122">
        <v>1</v>
      </c>
      <c r="AC122" s="4" t="s">
        <v>140</v>
      </c>
      <c r="AD122" s="4" t="s">
        <v>100</v>
      </c>
      <c r="AE122" s="5" t="s">
        <v>635</v>
      </c>
      <c r="AF122" s="4" t="s">
        <v>102</v>
      </c>
      <c r="AG122" s="4" t="s">
        <v>103</v>
      </c>
      <c r="AH122" s="4" t="s">
        <v>104</v>
      </c>
      <c r="AI122" s="4" t="s">
        <v>104</v>
      </c>
      <c r="AJ122" s="4" t="s">
        <v>126</v>
      </c>
      <c r="AK122" s="4" t="s">
        <v>105</v>
      </c>
      <c r="AL122" s="4" t="s">
        <v>105</v>
      </c>
      <c r="AM122" s="4" t="s">
        <v>105</v>
      </c>
      <c r="AN122" s="4" t="s">
        <v>105</v>
      </c>
      <c r="AO122" s="4" t="s">
        <v>105</v>
      </c>
      <c r="AP122" s="4" t="s">
        <v>106</v>
      </c>
      <c r="AQ122" s="4" t="s">
        <v>106</v>
      </c>
      <c r="AR122" s="4" t="s">
        <v>105</v>
      </c>
      <c r="AS122" s="4" t="s">
        <v>105</v>
      </c>
      <c r="AT122" s="4" t="s">
        <v>106</v>
      </c>
      <c r="AU122" s="4" t="s">
        <v>105</v>
      </c>
      <c r="AV122" s="4" t="s">
        <v>105</v>
      </c>
      <c r="AW122" s="4" t="s">
        <v>105</v>
      </c>
      <c r="AX122" s="4" t="s">
        <v>105</v>
      </c>
      <c r="AY122" s="4" t="s">
        <v>106</v>
      </c>
      <c r="AZ122" s="4" t="s">
        <v>105</v>
      </c>
      <c r="BA122" s="4" t="s">
        <v>106</v>
      </c>
      <c r="BB122" s="4" t="s">
        <v>106</v>
      </c>
      <c r="BC122" s="4" t="s">
        <v>129</v>
      </c>
      <c r="BD122" s="4" t="s">
        <v>105</v>
      </c>
      <c r="BE122" s="4" t="s">
        <v>129</v>
      </c>
      <c r="BF122" s="4" t="s">
        <v>129</v>
      </c>
      <c r="BG122" s="4" t="s">
        <v>106</v>
      </c>
      <c r="BH122" s="4" t="s">
        <v>106</v>
      </c>
      <c r="BI122" s="4" t="s">
        <v>127</v>
      </c>
      <c r="BJ122" s="4" t="s">
        <v>127</v>
      </c>
      <c r="BK122" s="4" t="s">
        <v>127</v>
      </c>
      <c r="BL122" s="4" t="s">
        <v>127</v>
      </c>
      <c r="BM122" s="4" t="s">
        <v>127</v>
      </c>
      <c r="BN122" s="4" t="s">
        <v>127</v>
      </c>
      <c r="BO122" s="4" t="s">
        <v>129</v>
      </c>
      <c r="BP122" s="4" t="s">
        <v>105</v>
      </c>
      <c r="BQ122" s="4" t="s">
        <v>128</v>
      </c>
      <c r="BR122" s="4" t="s">
        <v>128</v>
      </c>
      <c r="BS122" s="4" t="s">
        <v>128</v>
      </c>
      <c r="BT122" s="4" t="s">
        <v>128</v>
      </c>
      <c r="BU122" s="4" t="s">
        <v>105</v>
      </c>
      <c r="BV122" s="4" t="s">
        <v>105</v>
      </c>
      <c r="BW122" s="4" t="s">
        <v>105</v>
      </c>
      <c r="BX122" s="4" t="s">
        <v>128</v>
      </c>
      <c r="BY122" s="4" t="s">
        <v>128</v>
      </c>
      <c r="BZ122" s="4" t="s">
        <v>128</v>
      </c>
      <c r="CA122" s="2">
        <v>45786</v>
      </c>
    </row>
    <row r="123" spans="1:79" hidden="1" x14ac:dyDescent="0.25">
      <c r="A123">
        <v>122</v>
      </c>
      <c r="B123" s="3">
        <v>45786.799907407403</v>
      </c>
      <c r="C123" s="3">
        <v>45786.804212962998</v>
      </c>
      <c r="D123" s="4" t="s">
        <v>526</v>
      </c>
      <c r="E123" s="4"/>
      <c r="F123" s="4" t="s">
        <v>80</v>
      </c>
      <c r="G123" s="4" t="s">
        <v>1225</v>
      </c>
      <c r="H123" s="5" t="s">
        <v>1218</v>
      </c>
      <c r="I123" s="4" t="s">
        <v>1219</v>
      </c>
      <c r="J123" s="4" t="s">
        <v>1220</v>
      </c>
      <c r="K123" s="4" t="s">
        <v>132</v>
      </c>
      <c r="L123" s="4" t="s">
        <v>1222</v>
      </c>
      <c r="M123" s="5" t="s">
        <v>1223</v>
      </c>
      <c r="N123" s="4" t="s">
        <v>135</v>
      </c>
      <c r="O123" s="4" t="s">
        <v>223</v>
      </c>
      <c r="P123" s="4" t="s">
        <v>137</v>
      </c>
      <c r="Q123" s="4" t="s">
        <v>118</v>
      </c>
      <c r="R123" s="4" t="s">
        <v>119</v>
      </c>
      <c r="S123" s="4" t="s">
        <v>80</v>
      </c>
      <c r="T123" s="4" t="s">
        <v>80</v>
      </c>
      <c r="U123" s="4" t="s">
        <v>149</v>
      </c>
      <c r="V123" s="4" t="s">
        <v>149</v>
      </c>
      <c r="W123" s="4" t="s">
        <v>565</v>
      </c>
      <c r="X123" s="4" t="s">
        <v>149</v>
      </c>
      <c r="Y123" s="4" t="s">
        <v>553</v>
      </c>
      <c r="Z123" s="4" t="s">
        <v>157</v>
      </c>
      <c r="AA123" s="4" t="s">
        <v>580</v>
      </c>
      <c r="AB123">
        <v>5</v>
      </c>
      <c r="AC123" s="4" t="s">
        <v>140</v>
      </c>
      <c r="AD123" s="4" t="s">
        <v>100</v>
      </c>
      <c r="AE123" s="5" t="s">
        <v>1226</v>
      </c>
      <c r="AF123" s="4" t="s">
        <v>102</v>
      </c>
      <c r="AG123" s="4" t="s">
        <v>103</v>
      </c>
      <c r="AH123" s="4" t="s">
        <v>104</v>
      </c>
      <c r="AI123" s="4" t="s">
        <v>104</v>
      </c>
      <c r="AJ123" s="4" t="s">
        <v>126</v>
      </c>
      <c r="AK123" s="4" t="s">
        <v>105</v>
      </c>
      <c r="AL123" s="4" t="s">
        <v>105</v>
      </c>
      <c r="AM123" s="4" t="s">
        <v>105</v>
      </c>
      <c r="AN123" s="4" t="s">
        <v>105</v>
      </c>
      <c r="AO123" s="4" t="s">
        <v>105</v>
      </c>
      <c r="AP123" s="4" t="s">
        <v>106</v>
      </c>
      <c r="AQ123" s="4" t="s">
        <v>105</v>
      </c>
      <c r="AR123" s="4" t="s">
        <v>105</v>
      </c>
      <c r="AS123" s="4" t="s">
        <v>105</v>
      </c>
      <c r="AT123" s="4" t="s">
        <v>105</v>
      </c>
      <c r="AU123" s="4" t="s">
        <v>105</v>
      </c>
      <c r="AV123" s="4" t="s">
        <v>105</v>
      </c>
      <c r="AW123" s="4" t="s">
        <v>105</v>
      </c>
      <c r="AX123" s="4" t="s">
        <v>105</v>
      </c>
      <c r="AY123" s="4" t="s">
        <v>106</v>
      </c>
      <c r="AZ123" s="4" t="s">
        <v>105</v>
      </c>
      <c r="BA123" s="4" t="s">
        <v>106</v>
      </c>
      <c r="BB123" s="4" t="s">
        <v>106</v>
      </c>
      <c r="BC123" s="4" t="s">
        <v>105</v>
      </c>
      <c r="BD123" s="4" t="s">
        <v>129</v>
      </c>
      <c r="BE123" s="4" t="s">
        <v>129</v>
      </c>
      <c r="BF123" s="4" t="s">
        <v>129</v>
      </c>
      <c r="BG123" s="4" t="s">
        <v>105</v>
      </c>
      <c r="BH123" s="4" t="s">
        <v>105</v>
      </c>
      <c r="BI123" s="4" t="s">
        <v>127</v>
      </c>
      <c r="BJ123" s="4" t="s">
        <v>127</v>
      </c>
      <c r="BK123" s="4" t="s">
        <v>127</v>
      </c>
      <c r="BL123" s="4" t="s">
        <v>127</v>
      </c>
      <c r="BM123" s="4" t="s">
        <v>127</v>
      </c>
      <c r="BN123" s="4" t="s">
        <v>127</v>
      </c>
      <c r="BO123" s="4" t="s">
        <v>129</v>
      </c>
      <c r="BP123" s="4" t="s">
        <v>105</v>
      </c>
      <c r="BQ123" s="4" t="s">
        <v>105</v>
      </c>
      <c r="BR123" s="4" t="s">
        <v>128</v>
      </c>
      <c r="BS123" s="4" t="s">
        <v>105</v>
      </c>
      <c r="BT123" s="4" t="s">
        <v>128</v>
      </c>
      <c r="BU123" s="4" t="s">
        <v>129</v>
      </c>
      <c r="BV123" s="4" t="s">
        <v>105</v>
      </c>
      <c r="BW123" s="4" t="s">
        <v>105</v>
      </c>
      <c r="BX123" s="4" t="s">
        <v>128</v>
      </c>
      <c r="BY123" s="4" t="s">
        <v>128</v>
      </c>
      <c r="BZ123" s="4" t="s">
        <v>128</v>
      </c>
      <c r="CA123" s="2">
        <v>45786</v>
      </c>
    </row>
    <row r="124" spans="1:79" hidden="1" x14ac:dyDescent="0.25">
      <c r="A124">
        <v>123</v>
      </c>
      <c r="B124" s="3">
        <v>45786.8042361111</v>
      </c>
      <c r="C124" s="3">
        <v>45786.809259259302</v>
      </c>
      <c r="D124" s="4" t="s">
        <v>526</v>
      </c>
      <c r="E124" s="4"/>
      <c r="F124" s="4" t="s">
        <v>80</v>
      </c>
      <c r="G124" s="4" t="s">
        <v>1225</v>
      </c>
      <c r="H124" s="5" t="s">
        <v>1218</v>
      </c>
      <c r="I124" s="4" t="s">
        <v>1219</v>
      </c>
      <c r="J124" s="4" t="s">
        <v>1220</v>
      </c>
      <c r="K124" s="4" t="s">
        <v>1227</v>
      </c>
      <c r="L124" s="4" t="s">
        <v>1228</v>
      </c>
      <c r="M124" s="5" t="s">
        <v>1229</v>
      </c>
      <c r="N124" s="4" t="s">
        <v>135</v>
      </c>
      <c r="O124" s="4" t="s">
        <v>223</v>
      </c>
      <c r="P124" s="4" t="s">
        <v>137</v>
      </c>
      <c r="Q124" s="4" t="s">
        <v>118</v>
      </c>
      <c r="R124" s="4" t="s">
        <v>119</v>
      </c>
      <c r="S124" s="4" t="s">
        <v>80</v>
      </c>
      <c r="T124" s="4" t="s">
        <v>80</v>
      </c>
      <c r="U124" s="4" t="s">
        <v>149</v>
      </c>
      <c r="V124" s="4" t="s">
        <v>149</v>
      </c>
      <c r="W124" s="4" t="s">
        <v>552</v>
      </c>
      <c r="X124" s="4" t="s">
        <v>149</v>
      </c>
      <c r="Y124" s="4" t="s">
        <v>553</v>
      </c>
      <c r="Z124" s="4" t="s">
        <v>157</v>
      </c>
      <c r="AA124" s="4" t="s">
        <v>580</v>
      </c>
      <c r="AB124">
        <v>2</v>
      </c>
      <c r="AC124" s="4" t="s">
        <v>140</v>
      </c>
      <c r="AD124" s="4" t="s">
        <v>100</v>
      </c>
      <c r="AE124" s="5" t="s">
        <v>1230</v>
      </c>
      <c r="AF124" s="4" t="s">
        <v>102</v>
      </c>
      <c r="AG124" s="4" t="s">
        <v>103</v>
      </c>
      <c r="AH124" s="4" t="s">
        <v>104</v>
      </c>
      <c r="AI124" s="4" t="s">
        <v>104</v>
      </c>
      <c r="AJ124" s="4" t="s">
        <v>126</v>
      </c>
      <c r="AK124" s="4" t="s">
        <v>105</v>
      </c>
      <c r="AL124" s="4" t="s">
        <v>105</v>
      </c>
      <c r="AM124" s="4" t="s">
        <v>105</v>
      </c>
      <c r="AN124" s="4" t="s">
        <v>105</v>
      </c>
      <c r="AO124" s="4" t="s">
        <v>129</v>
      </c>
      <c r="AP124" s="4" t="s">
        <v>129</v>
      </c>
      <c r="AQ124" s="4" t="s">
        <v>129</v>
      </c>
      <c r="AR124" s="4" t="s">
        <v>129</v>
      </c>
      <c r="AS124" s="4" t="s">
        <v>105</v>
      </c>
      <c r="AT124" s="4" t="s">
        <v>106</v>
      </c>
      <c r="AU124" s="4" t="s">
        <v>105</v>
      </c>
      <c r="AV124" s="4" t="s">
        <v>105</v>
      </c>
      <c r="AW124" s="4" t="s">
        <v>105</v>
      </c>
      <c r="AX124" s="4" t="s">
        <v>129</v>
      </c>
      <c r="AY124" s="4" t="s">
        <v>129</v>
      </c>
      <c r="AZ124" s="4" t="s">
        <v>129</v>
      </c>
      <c r="BA124" s="4" t="s">
        <v>129</v>
      </c>
      <c r="BB124" s="4" t="s">
        <v>105</v>
      </c>
      <c r="BC124" s="4" t="s">
        <v>105</v>
      </c>
      <c r="BD124" s="4" t="s">
        <v>105</v>
      </c>
      <c r="BE124" s="4" t="s">
        <v>177</v>
      </c>
      <c r="BF124" s="4" t="s">
        <v>177</v>
      </c>
      <c r="BG124" s="4" t="s">
        <v>177</v>
      </c>
      <c r="BH124" s="4" t="s">
        <v>105</v>
      </c>
      <c r="BI124" s="4" t="s">
        <v>127</v>
      </c>
      <c r="BJ124" s="4" t="s">
        <v>127</v>
      </c>
      <c r="BK124" s="4" t="s">
        <v>129</v>
      </c>
      <c r="BL124" s="4" t="s">
        <v>105</v>
      </c>
      <c r="BM124" s="4" t="s">
        <v>105</v>
      </c>
      <c r="BN124" s="4" t="s">
        <v>105</v>
      </c>
      <c r="BO124" s="4" t="s">
        <v>129</v>
      </c>
      <c r="BP124" s="4" t="s">
        <v>107</v>
      </c>
      <c r="BQ124" s="4" t="s">
        <v>128</v>
      </c>
      <c r="BR124" s="4" t="s">
        <v>128</v>
      </c>
      <c r="BS124" s="4" t="s">
        <v>105</v>
      </c>
      <c r="BT124" s="4" t="s">
        <v>128</v>
      </c>
      <c r="BU124" s="4" t="s">
        <v>107</v>
      </c>
      <c r="BV124" s="4" t="s">
        <v>107</v>
      </c>
      <c r="BW124" s="4" t="s">
        <v>107</v>
      </c>
      <c r="BX124" s="4" t="s">
        <v>128</v>
      </c>
      <c r="BY124" s="4" t="s">
        <v>128</v>
      </c>
      <c r="BZ124" s="4" t="s">
        <v>128</v>
      </c>
      <c r="CA124" s="2">
        <v>45786</v>
      </c>
    </row>
    <row r="125" spans="1:79" hidden="1" x14ac:dyDescent="0.25">
      <c r="A125">
        <v>124</v>
      </c>
      <c r="B125" s="3">
        <v>45786.815844907404</v>
      </c>
      <c r="C125" s="3">
        <v>45786.8223842593</v>
      </c>
      <c r="D125" s="4" t="s">
        <v>526</v>
      </c>
      <c r="E125" s="4"/>
      <c r="F125" s="4" t="s">
        <v>80</v>
      </c>
      <c r="G125" s="4" t="s">
        <v>1231</v>
      </c>
      <c r="H125" s="5" t="s">
        <v>1232</v>
      </c>
      <c r="I125" s="4" t="s">
        <v>1219</v>
      </c>
      <c r="J125" s="4" t="s">
        <v>1233</v>
      </c>
      <c r="K125" s="4" t="s">
        <v>1234</v>
      </c>
      <c r="L125" s="4" t="s">
        <v>1235</v>
      </c>
      <c r="M125" s="5" t="s">
        <v>1229</v>
      </c>
      <c r="N125" s="4" t="s">
        <v>135</v>
      </c>
      <c r="O125" s="4" t="s">
        <v>518</v>
      </c>
      <c r="P125" s="4" t="s">
        <v>137</v>
      </c>
      <c r="Q125" s="4" t="s">
        <v>118</v>
      </c>
      <c r="R125" s="4" t="s">
        <v>119</v>
      </c>
      <c r="S125" s="4" t="s">
        <v>80</v>
      </c>
      <c r="T125" s="4" t="s">
        <v>80</v>
      </c>
      <c r="U125" s="4" t="s">
        <v>149</v>
      </c>
      <c r="V125" s="4" t="s">
        <v>149</v>
      </c>
      <c r="W125" s="4" t="s">
        <v>1236</v>
      </c>
      <c r="X125" s="4" t="s">
        <v>149</v>
      </c>
      <c r="Y125" s="4" t="s">
        <v>553</v>
      </c>
      <c r="Z125" s="4" t="s">
        <v>157</v>
      </c>
      <c r="AA125" s="4" t="s">
        <v>580</v>
      </c>
      <c r="AB125">
        <v>5</v>
      </c>
      <c r="AC125" s="4" t="s">
        <v>140</v>
      </c>
      <c r="AD125" s="4" t="s">
        <v>100</v>
      </c>
      <c r="AE125" s="5" t="s">
        <v>1237</v>
      </c>
      <c r="AF125" s="4" t="s">
        <v>102</v>
      </c>
      <c r="AG125" s="4" t="s">
        <v>103</v>
      </c>
      <c r="AH125" s="4" t="s">
        <v>104</v>
      </c>
      <c r="AI125" s="4" t="s">
        <v>104</v>
      </c>
      <c r="AJ125" s="4" t="s">
        <v>126</v>
      </c>
      <c r="AK125" s="4" t="s">
        <v>106</v>
      </c>
      <c r="AL125" s="4" t="s">
        <v>105</v>
      </c>
      <c r="AM125" s="4" t="s">
        <v>129</v>
      </c>
      <c r="AN125" s="4" t="s">
        <v>106</v>
      </c>
      <c r="AO125" s="4" t="s">
        <v>105</v>
      </c>
      <c r="AP125" s="4" t="s">
        <v>129</v>
      </c>
      <c r="AQ125" s="4" t="s">
        <v>107</v>
      </c>
      <c r="AR125" s="4" t="s">
        <v>106</v>
      </c>
      <c r="AS125" s="4" t="s">
        <v>107</v>
      </c>
      <c r="AT125" s="4" t="s">
        <v>105</v>
      </c>
      <c r="AU125" s="4" t="s">
        <v>106</v>
      </c>
      <c r="AV125" s="4" t="s">
        <v>105</v>
      </c>
      <c r="AW125" s="4" t="s">
        <v>107</v>
      </c>
      <c r="AX125" s="4" t="s">
        <v>105</v>
      </c>
      <c r="AY125" s="4" t="s">
        <v>107</v>
      </c>
      <c r="AZ125" s="4" t="s">
        <v>106</v>
      </c>
      <c r="BA125" s="4" t="s">
        <v>105</v>
      </c>
      <c r="BB125" s="4" t="s">
        <v>106</v>
      </c>
      <c r="BC125" s="4" t="s">
        <v>107</v>
      </c>
      <c r="BD125" s="4" t="s">
        <v>106</v>
      </c>
      <c r="BE125" s="4" t="s">
        <v>105</v>
      </c>
      <c r="BF125" s="4" t="s">
        <v>106</v>
      </c>
      <c r="BG125" s="4" t="s">
        <v>129</v>
      </c>
      <c r="BH125" s="4" t="s">
        <v>105</v>
      </c>
      <c r="BI125" s="4" t="s">
        <v>129</v>
      </c>
      <c r="BJ125" s="4" t="s">
        <v>105</v>
      </c>
      <c r="BK125" s="4" t="s">
        <v>127</v>
      </c>
      <c r="BL125" s="4" t="s">
        <v>129</v>
      </c>
      <c r="BM125" s="4" t="s">
        <v>105</v>
      </c>
      <c r="BN125" s="4" t="s">
        <v>107</v>
      </c>
      <c r="BO125" s="4" t="s">
        <v>105</v>
      </c>
      <c r="BP125" s="4" t="s">
        <v>105</v>
      </c>
      <c r="BQ125" s="4" t="s">
        <v>128</v>
      </c>
      <c r="BR125" s="4" t="s">
        <v>129</v>
      </c>
      <c r="BS125" s="4" t="s">
        <v>105</v>
      </c>
      <c r="BT125" s="4" t="s">
        <v>107</v>
      </c>
      <c r="BU125" s="4" t="s">
        <v>105</v>
      </c>
      <c r="BV125" s="4" t="s">
        <v>105</v>
      </c>
      <c r="BW125" s="4" t="s">
        <v>129</v>
      </c>
      <c r="BX125" s="4" t="s">
        <v>105</v>
      </c>
      <c r="BY125" s="4" t="s">
        <v>129</v>
      </c>
      <c r="BZ125" s="4" t="s">
        <v>128</v>
      </c>
      <c r="CA125" s="2">
        <v>45786</v>
      </c>
    </row>
    <row r="126" spans="1:79" hidden="1" x14ac:dyDescent="0.25">
      <c r="A126">
        <v>125</v>
      </c>
      <c r="B126" s="3">
        <v>45786.822418981501</v>
      </c>
      <c r="C126" s="3">
        <v>45786.8285300926</v>
      </c>
      <c r="D126" s="4" t="s">
        <v>526</v>
      </c>
      <c r="E126" s="4"/>
      <c r="F126" s="4" t="s">
        <v>80</v>
      </c>
      <c r="G126" s="4" t="s">
        <v>1231</v>
      </c>
      <c r="H126" s="5" t="s">
        <v>1232</v>
      </c>
      <c r="I126" s="4" t="s">
        <v>1219</v>
      </c>
      <c r="J126" s="4" t="s">
        <v>1220</v>
      </c>
      <c r="K126" s="4" t="s">
        <v>1238</v>
      </c>
      <c r="L126" s="4" t="s">
        <v>1222</v>
      </c>
      <c r="M126" s="5" t="s">
        <v>1223</v>
      </c>
      <c r="N126" s="4" t="s">
        <v>135</v>
      </c>
      <c r="O126" s="4" t="s">
        <v>210</v>
      </c>
      <c r="P126" s="4" t="s">
        <v>137</v>
      </c>
      <c r="Q126" s="4" t="s">
        <v>118</v>
      </c>
      <c r="R126" s="4" t="s">
        <v>119</v>
      </c>
      <c r="S126" s="4" t="s">
        <v>80</v>
      </c>
      <c r="T126" s="4" t="s">
        <v>80</v>
      </c>
      <c r="U126" s="4" t="s">
        <v>149</v>
      </c>
      <c r="V126" s="4" t="s">
        <v>149</v>
      </c>
      <c r="W126" s="4" t="s">
        <v>1224</v>
      </c>
      <c r="X126" s="4" t="s">
        <v>149</v>
      </c>
      <c r="Y126" s="4" t="s">
        <v>553</v>
      </c>
      <c r="Z126" s="4" t="s">
        <v>157</v>
      </c>
      <c r="AA126" s="4" t="s">
        <v>580</v>
      </c>
      <c r="AB126">
        <v>5</v>
      </c>
      <c r="AC126" s="4" t="s">
        <v>140</v>
      </c>
      <c r="AD126" s="4" t="s">
        <v>100</v>
      </c>
      <c r="AE126" s="5" t="s">
        <v>635</v>
      </c>
      <c r="AF126" s="4" t="s">
        <v>102</v>
      </c>
      <c r="AG126" s="4" t="s">
        <v>103</v>
      </c>
      <c r="AH126" s="4" t="s">
        <v>104</v>
      </c>
      <c r="AI126" s="4" t="s">
        <v>104</v>
      </c>
      <c r="AJ126" s="4" t="s">
        <v>126</v>
      </c>
      <c r="AK126" s="4" t="s">
        <v>105</v>
      </c>
      <c r="AL126" s="4" t="s">
        <v>105</v>
      </c>
      <c r="AM126" s="4" t="s">
        <v>106</v>
      </c>
      <c r="AN126" s="4" t="s">
        <v>105</v>
      </c>
      <c r="AO126" s="4" t="s">
        <v>105</v>
      </c>
      <c r="AP126" s="4" t="s">
        <v>106</v>
      </c>
      <c r="AQ126" s="4" t="s">
        <v>106</v>
      </c>
      <c r="AR126" s="4" t="s">
        <v>105</v>
      </c>
      <c r="AS126" s="4" t="s">
        <v>106</v>
      </c>
      <c r="AT126" s="4" t="s">
        <v>106</v>
      </c>
      <c r="AU126" s="4" t="s">
        <v>105</v>
      </c>
      <c r="AV126" s="4" t="s">
        <v>106</v>
      </c>
      <c r="AW126" s="4" t="s">
        <v>107</v>
      </c>
      <c r="AX126" s="4" t="s">
        <v>106</v>
      </c>
      <c r="AY126" s="4" t="s">
        <v>105</v>
      </c>
      <c r="AZ126" s="4" t="s">
        <v>106</v>
      </c>
      <c r="BA126" s="4" t="s">
        <v>105</v>
      </c>
      <c r="BB126" s="4" t="s">
        <v>105</v>
      </c>
      <c r="BC126" s="4" t="s">
        <v>129</v>
      </c>
      <c r="BD126" s="4" t="s">
        <v>105</v>
      </c>
      <c r="BE126" s="4" t="s">
        <v>105</v>
      </c>
      <c r="BF126" s="4" t="s">
        <v>177</v>
      </c>
      <c r="BG126" s="4" t="s">
        <v>129</v>
      </c>
      <c r="BH126" s="4" t="s">
        <v>105</v>
      </c>
      <c r="BI126" s="4" t="s">
        <v>127</v>
      </c>
      <c r="BJ126" s="4" t="s">
        <v>127</v>
      </c>
      <c r="BK126" s="4" t="s">
        <v>127</v>
      </c>
      <c r="BL126" s="4" t="s">
        <v>127</v>
      </c>
      <c r="BM126" s="4" t="s">
        <v>127</v>
      </c>
      <c r="BN126" s="4" t="s">
        <v>127</v>
      </c>
      <c r="BO126" s="4" t="s">
        <v>105</v>
      </c>
      <c r="BP126" s="4" t="s">
        <v>105</v>
      </c>
      <c r="BQ126" s="4" t="s">
        <v>128</v>
      </c>
      <c r="BR126" s="4" t="s">
        <v>128</v>
      </c>
      <c r="BS126" s="4" t="s">
        <v>128</v>
      </c>
      <c r="BT126" s="4" t="s">
        <v>105</v>
      </c>
      <c r="BU126" s="4" t="s">
        <v>107</v>
      </c>
      <c r="BV126" s="4" t="s">
        <v>107</v>
      </c>
      <c r="BW126" s="4" t="s">
        <v>107</v>
      </c>
      <c r="BX126" s="4" t="s">
        <v>177</v>
      </c>
      <c r="BY126" s="4" t="s">
        <v>177</v>
      </c>
      <c r="BZ126" s="4" t="s">
        <v>177</v>
      </c>
      <c r="CA126" s="2">
        <v>45786</v>
      </c>
    </row>
    <row r="127" spans="1:79" hidden="1" x14ac:dyDescent="0.25">
      <c r="A127">
        <v>126</v>
      </c>
      <c r="B127" s="3">
        <v>45786.816851851901</v>
      </c>
      <c r="C127" s="3">
        <v>45786.831597222197</v>
      </c>
      <c r="D127" s="4" t="s">
        <v>526</v>
      </c>
      <c r="E127" s="4"/>
      <c r="F127" s="4" t="s">
        <v>80</v>
      </c>
      <c r="G127" s="4" t="s">
        <v>1239</v>
      </c>
      <c r="H127" s="5" t="s">
        <v>1240</v>
      </c>
      <c r="I127" s="4" t="s">
        <v>1241</v>
      </c>
      <c r="J127" s="4" t="s">
        <v>1242</v>
      </c>
      <c r="K127" s="4" t="s">
        <v>1234</v>
      </c>
      <c r="L127" s="4" t="s">
        <v>1243</v>
      </c>
      <c r="M127" s="5" t="s">
        <v>1223</v>
      </c>
      <c r="N127" s="4" t="s">
        <v>696</v>
      </c>
      <c r="O127" s="4" t="s">
        <v>518</v>
      </c>
      <c r="P127" s="4" t="s">
        <v>137</v>
      </c>
      <c r="Q127" s="4" t="s">
        <v>118</v>
      </c>
      <c r="R127" s="4" t="s">
        <v>119</v>
      </c>
      <c r="S127" s="4" t="s">
        <v>80</v>
      </c>
      <c r="T127" s="4" t="s">
        <v>80</v>
      </c>
      <c r="U127" s="4" t="s">
        <v>149</v>
      </c>
      <c r="V127" s="4" t="s">
        <v>149</v>
      </c>
      <c r="W127" s="4" t="s">
        <v>565</v>
      </c>
      <c r="X127" s="4" t="s">
        <v>149</v>
      </c>
      <c r="Y127" s="4" t="s">
        <v>553</v>
      </c>
      <c r="Z127" s="4" t="s">
        <v>157</v>
      </c>
      <c r="AA127" s="4" t="s">
        <v>580</v>
      </c>
      <c r="AB127">
        <v>4</v>
      </c>
      <c r="AC127" s="4" t="s">
        <v>140</v>
      </c>
      <c r="AD127" s="4" t="s">
        <v>100</v>
      </c>
      <c r="AE127" s="5" t="s">
        <v>627</v>
      </c>
      <c r="AF127" s="4" t="s">
        <v>102</v>
      </c>
      <c r="AG127" s="4" t="s">
        <v>103</v>
      </c>
      <c r="AH127" s="4" t="s">
        <v>104</v>
      </c>
      <c r="AI127" s="4" t="s">
        <v>104</v>
      </c>
      <c r="AJ127" s="4" t="s">
        <v>126</v>
      </c>
      <c r="AK127" s="4" t="s">
        <v>105</v>
      </c>
      <c r="AL127" s="4" t="s">
        <v>106</v>
      </c>
      <c r="AM127" s="4" t="s">
        <v>105</v>
      </c>
      <c r="AN127" s="4" t="s">
        <v>105</v>
      </c>
      <c r="AO127" s="4" t="s">
        <v>105</v>
      </c>
      <c r="AP127" s="4" t="s">
        <v>106</v>
      </c>
      <c r="AQ127" s="4" t="s">
        <v>106</v>
      </c>
      <c r="AR127" s="4" t="s">
        <v>106</v>
      </c>
      <c r="AS127" s="4" t="s">
        <v>106</v>
      </c>
      <c r="AT127" s="4" t="s">
        <v>105</v>
      </c>
      <c r="AU127" s="4" t="s">
        <v>105</v>
      </c>
      <c r="AV127" s="4" t="s">
        <v>105</v>
      </c>
      <c r="AW127" s="4" t="s">
        <v>106</v>
      </c>
      <c r="AX127" s="4" t="s">
        <v>106</v>
      </c>
      <c r="AY127" s="4" t="s">
        <v>105</v>
      </c>
      <c r="AZ127" s="4" t="s">
        <v>106</v>
      </c>
      <c r="BA127" s="4" t="s">
        <v>105</v>
      </c>
      <c r="BB127" s="4" t="s">
        <v>105</v>
      </c>
      <c r="BC127" s="4" t="s">
        <v>129</v>
      </c>
      <c r="BD127" s="4" t="s">
        <v>129</v>
      </c>
      <c r="BE127" s="4" t="s">
        <v>177</v>
      </c>
      <c r="BF127" s="4" t="s">
        <v>177</v>
      </c>
      <c r="BG127" s="4" t="s">
        <v>129</v>
      </c>
      <c r="BH127" s="4" t="s">
        <v>106</v>
      </c>
      <c r="BI127" s="4" t="s">
        <v>129</v>
      </c>
      <c r="BJ127" s="4" t="s">
        <v>129</v>
      </c>
      <c r="BK127" s="4" t="s">
        <v>129</v>
      </c>
      <c r="BL127" s="4" t="s">
        <v>127</v>
      </c>
      <c r="BM127" s="4" t="s">
        <v>129</v>
      </c>
      <c r="BN127" s="4" t="s">
        <v>129</v>
      </c>
      <c r="BO127" s="4" t="s">
        <v>128</v>
      </c>
      <c r="BP127" s="4" t="s">
        <v>105</v>
      </c>
      <c r="BQ127" s="4" t="s">
        <v>128</v>
      </c>
      <c r="BR127" s="4" t="s">
        <v>105</v>
      </c>
      <c r="BS127" s="4" t="s">
        <v>129</v>
      </c>
      <c r="BT127" s="4" t="s">
        <v>129</v>
      </c>
      <c r="BU127" s="4" t="s">
        <v>129</v>
      </c>
      <c r="BV127" s="4" t="s">
        <v>107</v>
      </c>
      <c r="BW127" s="4" t="s">
        <v>105</v>
      </c>
      <c r="BX127" s="4" t="s">
        <v>177</v>
      </c>
      <c r="BY127" s="4" t="s">
        <v>177</v>
      </c>
      <c r="BZ127" s="4" t="s">
        <v>128</v>
      </c>
      <c r="CA127" s="2">
        <v>45786</v>
      </c>
    </row>
    <row r="128" spans="1:79" hidden="1" x14ac:dyDescent="0.25">
      <c r="A128">
        <v>127</v>
      </c>
      <c r="B128" s="3">
        <v>45786.828564814801</v>
      </c>
      <c r="C128" s="3">
        <v>45786.832916666703</v>
      </c>
      <c r="D128" s="4" t="s">
        <v>526</v>
      </c>
      <c r="E128" s="4"/>
      <c r="F128" s="4" t="s">
        <v>80</v>
      </c>
      <c r="G128" s="4" t="s">
        <v>1231</v>
      </c>
      <c r="H128" s="5" t="s">
        <v>1232</v>
      </c>
      <c r="I128" s="4" t="s">
        <v>1241</v>
      </c>
      <c r="J128" s="4" t="s">
        <v>1244</v>
      </c>
      <c r="K128" s="4" t="s">
        <v>1245</v>
      </c>
      <c r="L128" s="4" t="s">
        <v>1235</v>
      </c>
      <c r="M128" s="5" t="s">
        <v>1229</v>
      </c>
      <c r="N128" s="4" t="s">
        <v>135</v>
      </c>
      <c r="O128" s="4" t="s">
        <v>210</v>
      </c>
      <c r="P128" s="4" t="s">
        <v>137</v>
      </c>
      <c r="Q128" s="4" t="s">
        <v>118</v>
      </c>
      <c r="R128" s="4" t="s">
        <v>119</v>
      </c>
      <c r="S128" s="4" t="s">
        <v>80</v>
      </c>
      <c r="T128" s="4" t="s">
        <v>80</v>
      </c>
      <c r="U128" s="4" t="s">
        <v>149</v>
      </c>
      <c r="V128" s="4" t="s">
        <v>149</v>
      </c>
      <c r="W128" s="4" t="s">
        <v>565</v>
      </c>
      <c r="X128" s="4" t="s">
        <v>149</v>
      </c>
      <c r="Y128" s="4" t="s">
        <v>553</v>
      </c>
      <c r="Z128" s="4" t="s">
        <v>157</v>
      </c>
      <c r="AA128" s="4" t="s">
        <v>580</v>
      </c>
      <c r="AB128">
        <v>3</v>
      </c>
      <c r="AC128" s="4" t="s">
        <v>140</v>
      </c>
      <c r="AD128" s="4" t="s">
        <v>100</v>
      </c>
      <c r="AE128" s="5" t="s">
        <v>568</v>
      </c>
      <c r="AF128" s="4" t="s">
        <v>102</v>
      </c>
      <c r="AG128" s="4" t="s">
        <v>103</v>
      </c>
      <c r="AH128" s="4" t="s">
        <v>104</v>
      </c>
      <c r="AI128" s="4" t="s">
        <v>104</v>
      </c>
      <c r="AJ128" s="4" t="s">
        <v>126</v>
      </c>
      <c r="AK128" s="4" t="s">
        <v>105</v>
      </c>
      <c r="AL128" s="4" t="s">
        <v>106</v>
      </c>
      <c r="AM128" s="4" t="s">
        <v>105</v>
      </c>
      <c r="AN128" s="4" t="s">
        <v>106</v>
      </c>
      <c r="AO128" s="4" t="s">
        <v>106</v>
      </c>
      <c r="AP128" s="4" t="s">
        <v>129</v>
      </c>
      <c r="AQ128" s="4" t="s">
        <v>105</v>
      </c>
      <c r="AR128" s="4" t="s">
        <v>106</v>
      </c>
      <c r="AS128" s="4" t="s">
        <v>105</v>
      </c>
      <c r="AT128" s="4" t="s">
        <v>106</v>
      </c>
      <c r="AU128" s="4" t="s">
        <v>106</v>
      </c>
      <c r="AV128" s="4" t="s">
        <v>105</v>
      </c>
      <c r="AW128" s="4" t="s">
        <v>106</v>
      </c>
      <c r="AX128" s="4" t="s">
        <v>105</v>
      </c>
      <c r="AY128" s="4" t="s">
        <v>105</v>
      </c>
      <c r="AZ128" s="4" t="s">
        <v>106</v>
      </c>
      <c r="BA128" s="4" t="s">
        <v>105</v>
      </c>
      <c r="BB128" s="4" t="s">
        <v>106</v>
      </c>
      <c r="BC128" s="4" t="s">
        <v>177</v>
      </c>
      <c r="BD128" s="4" t="s">
        <v>106</v>
      </c>
      <c r="BE128" s="4" t="s">
        <v>177</v>
      </c>
      <c r="BF128" s="4" t="s">
        <v>177</v>
      </c>
      <c r="BG128" s="4" t="s">
        <v>106</v>
      </c>
      <c r="BH128" s="4" t="s">
        <v>105</v>
      </c>
      <c r="BI128" s="4" t="s">
        <v>127</v>
      </c>
      <c r="BJ128" s="4" t="s">
        <v>105</v>
      </c>
      <c r="BK128" s="4" t="s">
        <v>107</v>
      </c>
      <c r="BL128" s="4" t="s">
        <v>127</v>
      </c>
      <c r="BM128" s="4" t="s">
        <v>105</v>
      </c>
      <c r="BN128" s="4" t="s">
        <v>127</v>
      </c>
      <c r="BO128" s="4" t="s">
        <v>177</v>
      </c>
      <c r="BP128" s="4" t="s">
        <v>129</v>
      </c>
      <c r="BQ128" s="4" t="s">
        <v>105</v>
      </c>
      <c r="BR128" s="4" t="s">
        <v>128</v>
      </c>
      <c r="BS128" s="4" t="s">
        <v>129</v>
      </c>
      <c r="BT128" s="4" t="s">
        <v>128</v>
      </c>
      <c r="BU128" s="4" t="s">
        <v>177</v>
      </c>
      <c r="BV128" s="4" t="s">
        <v>177</v>
      </c>
      <c r="BW128" s="4" t="s">
        <v>128</v>
      </c>
      <c r="BX128" s="4" t="s">
        <v>177</v>
      </c>
      <c r="BY128" s="4" t="s">
        <v>177</v>
      </c>
      <c r="BZ128" s="4" t="s">
        <v>177</v>
      </c>
      <c r="CA128" s="2">
        <v>45786</v>
      </c>
    </row>
    <row r="129" spans="1:79" hidden="1" x14ac:dyDescent="0.25">
      <c r="A129">
        <v>128</v>
      </c>
      <c r="B129" s="3">
        <v>45786.831689814797</v>
      </c>
      <c r="C129" s="3">
        <v>45786.856087963002</v>
      </c>
      <c r="D129" s="4" t="s">
        <v>526</v>
      </c>
      <c r="E129" s="4"/>
      <c r="F129" s="4" t="s">
        <v>80</v>
      </c>
      <c r="G129" s="4" t="s">
        <v>1239</v>
      </c>
      <c r="H129" s="5" t="s">
        <v>1240</v>
      </c>
      <c r="I129" s="4" t="s">
        <v>1241</v>
      </c>
      <c r="J129" s="4" t="s">
        <v>1241</v>
      </c>
      <c r="K129" s="4" t="s">
        <v>1246</v>
      </c>
      <c r="L129" s="4" t="s">
        <v>1235</v>
      </c>
      <c r="M129" s="5" t="s">
        <v>1223</v>
      </c>
      <c r="N129" s="4" t="s">
        <v>696</v>
      </c>
      <c r="O129" s="4" t="s">
        <v>89</v>
      </c>
      <c r="P129" s="4" t="s">
        <v>137</v>
      </c>
      <c r="Q129" s="4" t="s">
        <v>118</v>
      </c>
      <c r="R129" s="4" t="s">
        <v>119</v>
      </c>
      <c r="S129" s="4" t="s">
        <v>80</v>
      </c>
      <c r="T129" s="4" t="s">
        <v>80</v>
      </c>
      <c r="U129" s="4" t="s">
        <v>149</v>
      </c>
      <c r="V129" s="4" t="s">
        <v>149</v>
      </c>
      <c r="W129" s="4" t="s">
        <v>565</v>
      </c>
      <c r="X129" s="4" t="s">
        <v>149</v>
      </c>
      <c r="Y129" s="4" t="s">
        <v>553</v>
      </c>
      <c r="Z129" s="4" t="s">
        <v>157</v>
      </c>
      <c r="AA129" s="4" t="s">
        <v>580</v>
      </c>
      <c r="AB129">
        <v>4</v>
      </c>
      <c r="AC129" s="4" t="s">
        <v>140</v>
      </c>
      <c r="AD129" s="4" t="s">
        <v>100</v>
      </c>
      <c r="AE129" s="5" t="s">
        <v>1230</v>
      </c>
      <c r="AF129" s="4" t="s">
        <v>102</v>
      </c>
      <c r="AG129" s="4" t="s">
        <v>103</v>
      </c>
      <c r="AH129" s="4" t="s">
        <v>104</v>
      </c>
      <c r="AI129" s="4" t="s">
        <v>104</v>
      </c>
      <c r="AJ129" s="4" t="s">
        <v>126</v>
      </c>
      <c r="AK129" s="4" t="s">
        <v>105</v>
      </c>
      <c r="AL129" s="4" t="s">
        <v>106</v>
      </c>
      <c r="AM129" s="4" t="s">
        <v>106</v>
      </c>
      <c r="AN129" s="4" t="s">
        <v>105</v>
      </c>
      <c r="AO129" s="4" t="s">
        <v>106</v>
      </c>
      <c r="AP129" s="4" t="s">
        <v>106</v>
      </c>
      <c r="AQ129" s="4" t="s">
        <v>129</v>
      </c>
      <c r="AR129" s="4" t="s">
        <v>105</v>
      </c>
      <c r="AS129" s="4" t="s">
        <v>105</v>
      </c>
      <c r="AT129" s="4" t="s">
        <v>105</v>
      </c>
      <c r="AU129" s="4" t="s">
        <v>105</v>
      </c>
      <c r="AV129" s="4" t="s">
        <v>106</v>
      </c>
      <c r="AW129" s="4" t="s">
        <v>105</v>
      </c>
      <c r="AX129" s="4" t="s">
        <v>129</v>
      </c>
      <c r="AY129" s="4" t="s">
        <v>106</v>
      </c>
      <c r="AZ129" s="4" t="s">
        <v>129</v>
      </c>
      <c r="BA129" s="4" t="s">
        <v>106</v>
      </c>
      <c r="BB129" s="4" t="s">
        <v>105</v>
      </c>
      <c r="BC129" s="4" t="s">
        <v>177</v>
      </c>
      <c r="BD129" s="4" t="s">
        <v>129</v>
      </c>
      <c r="BE129" s="4" t="s">
        <v>177</v>
      </c>
      <c r="BF129" s="4" t="s">
        <v>177</v>
      </c>
      <c r="BG129" s="4" t="s">
        <v>105</v>
      </c>
      <c r="BH129" s="4" t="s">
        <v>129</v>
      </c>
      <c r="BI129" s="4" t="s">
        <v>129</v>
      </c>
      <c r="BJ129" s="4" t="s">
        <v>177</v>
      </c>
      <c r="BK129" s="4" t="s">
        <v>129</v>
      </c>
      <c r="BL129" s="4" t="s">
        <v>129</v>
      </c>
      <c r="BM129" s="4" t="s">
        <v>127</v>
      </c>
      <c r="BN129" s="4" t="s">
        <v>129</v>
      </c>
      <c r="BO129" s="4" t="s">
        <v>129</v>
      </c>
      <c r="BP129" s="4" t="s">
        <v>105</v>
      </c>
      <c r="BQ129" s="4" t="s">
        <v>129</v>
      </c>
      <c r="BR129" s="4" t="s">
        <v>105</v>
      </c>
      <c r="BS129" s="4" t="s">
        <v>129</v>
      </c>
      <c r="BT129" s="4" t="s">
        <v>129</v>
      </c>
      <c r="BU129" s="4" t="s">
        <v>177</v>
      </c>
      <c r="BV129" s="4" t="s">
        <v>105</v>
      </c>
      <c r="BW129" s="4" t="s">
        <v>105</v>
      </c>
      <c r="BX129" s="4" t="s">
        <v>177</v>
      </c>
      <c r="BY129" s="4" t="s">
        <v>177</v>
      </c>
      <c r="BZ129" s="4" t="s">
        <v>129</v>
      </c>
      <c r="CA129" s="2">
        <v>45786</v>
      </c>
    </row>
    <row r="130" spans="1:79" hidden="1" x14ac:dyDescent="0.25">
      <c r="A130">
        <v>129</v>
      </c>
      <c r="B130" s="3">
        <v>45786.856134259302</v>
      </c>
      <c r="C130" s="3">
        <v>45786.864328703698</v>
      </c>
      <c r="D130" s="4" t="s">
        <v>526</v>
      </c>
      <c r="E130" s="4"/>
      <c r="F130" s="4" t="s">
        <v>80</v>
      </c>
      <c r="G130" s="4" t="s">
        <v>1239</v>
      </c>
      <c r="H130" s="5" t="s">
        <v>1240</v>
      </c>
      <c r="I130" s="4" t="s">
        <v>1241</v>
      </c>
      <c r="J130" s="4" t="s">
        <v>1241</v>
      </c>
      <c r="K130" s="4" t="s">
        <v>1247</v>
      </c>
      <c r="L130" s="4" t="s">
        <v>1243</v>
      </c>
      <c r="M130" s="5" t="s">
        <v>1223</v>
      </c>
      <c r="N130" s="4" t="s">
        <v>696</v>
      </c>
      <c r="O130" s="4" t="s">
        <v>518</v>
      </c>
      <c r="P130" s="4" t="s">
        <v>137</v>
      </c>
      <c r="Q130" s="4" t="s">
        <v>118</v>
      </c>
      <c r="R130" s="4" t="s">
        <v>119</v>
      </c>
      <c r="S130" s="4" t="s">
        <v>80</v>
      </c>
      <c r="T130" s="4" t="s">
        <v>80</v>
      </c>
      <c r="U130" s="4" t="s">
        <v>149</v>
      </c>
      <c r="V130" s="4" t="s">
        <v>149</v>
      </c>
      <c r="W130" s="4" t="s">
        <v>565</v>
      </c>
      <c r="X130" s="4" t="s">
        <v>149</v>
      </c>
      <c r="Y130" s="4" t="s">
        <v>553</v>
      </c>
      <c r="Z130" s="4" t="s">
        <v>157</v>
      </c>
      <c r="AA130" s="4" t="s">
        <v>580</v>
      </c>
      <c r="AB130">
        <v>1</v>
      </c>
      <c r="AC130" s="4" t="s">
        <v>140</v>
      </c>
      <c r="AD130" s="4" t="s">
        <v>100</v>
      </c>
      <c r="AE130" s="5" t="s">
        <v>1248</v>
      </c>
      <c r="AF130" s="4" t="s">
        <v>102</v>
      </c>
      <c r="AG130" s="4" t="s">
        <v>103</v>
      </c>
      <c r="AH130" s="4" t="s">
        <v>104</v>
      </c>
      <c r="AI130" s="4" t="s">
        <v>104</v>
      </c>
      <c r="AJ130" s="4" t="s">
        <v>126</v>
      </c>
      <c r="AK130" s="4" t="s">
        <v>105</v>
      </c>
      <c r="AL130" s="4" t="s">
        <v>105</v>
      </c>
      <c r="AM130" s="4" t="s">
        <v>105</v>
      </c>
      <c r="AN130" s="4" t="s">
        <v>105</v>
      </c>
      <c r="AO130" s="4" t="s">
        <v>105</v>
      </c>
      <c r="AP130" s="4" t="s">
        <v>106</v>
      </c>
      <c r="AQ130" s="4" t="s">
        <v>105</v>
      </c>
      <c r="AR130" s="4" t="s">
        <v>105</v>
      </c>
      <c r="AS130" s="4" t="s">
        <v>106</v>
      </c>
      <c r="AT130" s="4" t="s">
        <v>105</v>
      </c>
      <c r="AU130" s="4" t="s">
        <v>105</v>
      </c>
      <c r="AV130" s="4" t="s">
        <v>105</v>
      </c>
      <c r="AW130" s="4" t="s">
        <v>129</v>
      </c>
      <c r="AX130" s="4" t="s">
        <v>129</v>
      </c>
      <c r="AY130" s="4" t="s">
        <v>106</v>
      </c>
      <c r="AZ130" s="4" t="s">
        <v>129</v>
      </c>
      <c r="BA130" s="4" t="s">
        <v>106</v>
      </c>
      <c r="BB130" s="4" t="s">
        <v>106</v>
      </c>
      <c r="BC130" s="4" t="s">
        <v>177</v>
      </c>
      <c r="BD130" s="4" t="s">
        <v>129</v>
      </c>
      <c r="BE130" s="4" t="s">
        <v>177</v>
      </c>
      <c r="BF130" s="4" t="s">
        <v>177</v>
      </c>
      <c r="BG130" s="4" t="s">
        <v>105</v>
      </c>
      <c r="BH130" s="4" t="s">
        <v>105</v>
      </c>
      <c r="BI130" s="4" t="s">
        <v>129</v>
      </c>
      <c r="BJ130" s="4" t="s">
        <v>129</v>
      </c>
      <c r="BK130" s="4" t="s">
        <v>127</v>
      </c>
      <c r="BL130" s="4" t="s">
        <v>127</v>
      </c>
      <c r="BM130" s="4" t="s">
        <v>127</v>
      </c>
      <c r="BN130" s="4" t="s">
        <v>127</v>
      </c>
      <c r="BO130" s="4" t="s">
        <v>129</v>
      </c>
      <c r="BP130" s="4" t="s">
        <v>105</v>
      </c>
      <c r="BQ130" s="4" t="s">
        <v>105</v>
      </c>
      <c r="BR130" s="4" t="s">
        <v>105</v>
      </c>
      <c r="BS130" s="4" t="s">
        <v>128</v>
      </c>
      <c r="BT130" s="4" t="s">
        <v>128</v>
      </c>
      <c r="BU130" s="4" t="s">
        <v>107</v>
      </c>
      <c r="BV130" s="4" t="s">
        <v>105</v>
      </c>
      <c r="BW130" s="4" t="s">
        <v>105</v>
      </c>
      <c r="BX130" s="4" t="s">
        <v>177</v>
      </c>
      <c r="BY130" s="4" t="s">
        <v>177</v>
      </c>
      <c r="BZ130" s="4" t="s">
        <v>177</v>
      </c>
      <c r="CA130" s="2">
        <v>45786</v>
      </c>
    </row>
    <row r="131" spans="1:79" hidden="1" x14ac:dyDescent="0.25">
      <c r="A131">
        <v>130</v>
      </c>
      <c r="B131" s="3">
        <v>45786.9203935185</v>
      </c>
      <c r="C131" s="3">
        <v>45786.927071759303</v>
      </c>
      <c r="D131" s="4" t="s">
        <v>526</v>
      </c>
      <c r="E131" s="4"/>
      <c r="F131" s="4" t="s">
        <v>80</v>
      </c>
      <c r="G131" s="4" t="s">
        <v>738</v>
      </c>
      <c r="H131" s="5" t="s">
        <v>231</v>
      </c>
      <c r="I131" s="4" t="s">
        <v>672</v>
      </c>
      <c r="J131" s="4" t="s">
        <v>1249</v>
      </c>
      <c r="K131" s="4" t="s">
        <v>702</v>
      </c>
      <c r="L131" s="4" t="s">
        <v>1250</v>
      </c>
      <c r="M131" s="5" t="s">
        <v>381</v>
      </c>
      <c r="N131" s="4" t="s">
        <v>705</v>
      </c>
      <c r="O131" s="4" t="s">
        <v>210</v>
      </c>
      <c r="P131" s="4" t="s">
        <v>137</v>
      </c>
      <c r="Q131" s="4" t="s">
        <v>118</v>
      </c>
      <c r="R131" s="4" t="s">
        <v>92</v>
      </c>
      <c r="S131" s="4" t="s">
        <v>80</v>
      </c>
      <c r="T131" s="4" t="s">
        <v>80</v>
      </c>
      <c r="U131" s="4" t="s">
        <v>792</v>
      </c>
      <c r="V131" s="4" t="s">
        <v>577</v>
      </c>
      <c r="W131" s="4" t="s">
        <v>578</v>
      </c>
      <c r="X131" s="4" t="s">
        <v>566</v>
      </c>
      <c r="Y131" s="4" t="s">
        <v>149</v>
      </c>
      <c r="Z131" s="4" t="s">
        <v>157</v>
      </c>
      <c r="AA131" s="4" t="s">
        <v>580</v>
      </c>
      <c r="AB131">
        <v>5</v>
      </c>
      <c r="AC131" s="4" t="s">
        <v>3</v>
      </c>
      <c r="AD131" s="4" t="s">
        <v>100</v>
      </c>
      <c r="AE131" s="5" t="s">
        <v>591</v>
      </c>
      <c r="AF131" s="4" t="s">
        <v>142</v>
      </c>
      <c r="AG131" s="4" t="s">
        <v>160</v>
      </c>
      <c r="AH131" s="4" t="s">
        <v>104</v>
      </c>
      <c r="AI131" s="4" t="s">
        <v>104</v>
      </c>
      <c r="AJ131" s="4" t="s">
        <v>104</v>
      </c>
      <c r="AK131" s="4" t="s">
        <v>177</v>
      </c>
      <c r="AL131" s="4" t="s">
        <v>177</v>
      </c>
      <c r="AM131" s="4" t="s">
        <v>177</v>
      </c>
      <c r="AN131" s="4" t="s">
        <v>177</v>
      </c>
      <c r="AO131" s="4" t="s">
        <v>177</v>
      </c>
      <c r="AP131" s="4" t="s">
        <v>177</v>
      </c>
      <c r="AQ131" s="4" t="s">
        <v>177</v>
      </c>
      <c r="AR131" s="4" t="s">
        <v>177</v>
      </c>
      <c r="AS131" s="4" t="s">
        <v>177</v>
      </c>
      <c r="AT131" s="4" t="s">
        <v>177</v>
      </c>
      <c r="AU131" s="4" t="s">
        <v>105</v>
      </c>
      <c r="AV131" s="4" t="s">
        <v>105</v>
      </c>
      <c r="AW131" s="4" t="s">
        <v>177</v>
      </c>
      <c r="AX131" s="4" t="s">
        <v>177</v>
      </c>
      <c r="AY131" s="4" t="s">
        <v>177</v>
      </c>
      <c r="AZ131" s="4" t="s">
        <v>177</v>
      </c>
      <c r="BA131" s="4" t="s">
        <v>177</v>
      </c>
      <c r="BB131" s="4" t="s">
        <v>177</v>
      </c>
      <c r="BC131" s="4" t="s">
        <v>105</v>
      </c>
      <c r="BD131" s="4" t="s">
        <v>105</v>
      </c>
      <c r="BE131" s="4" t="s">
        <v>105</v>
      </c>
      <c r="BF131" s="4" t="s">
        <v>177</v>
      </c>
      <c r="BG131" s="4" t="s">
        <v>177</v>
      </c>
      <c r="BH131" s="4" t="s">
        <v>177</v>
      </c>
      <c r="BI131" s="4" t="s">
        <v>177</v>
      </c>
      <c r="BJ131" s="4" t="s">
        <v>177</v>
      </c>
      <c r="BK131" s="4" t="s">
        <v>105</v>
      </c>
      <c r="BL131" s="4" t="s">
        <v>105</v>
      </c>
      <c r="BM131" s="4" t="s">
        <v>105</v>
      </c>
      <c r="BN131" s="4" t="s">
        <v>105</v>
      </c>
      <c r="BO131" s="4" t="s">
        <v>129</v>
      </c>
      <c r="BP131" s="4" t="s">
        <v>129</v>
      </c>
      <c r="BQ131" s="4" t="s">
        <v>105</v>
      </c>
      <c r="BR131" s="4" t="s">
        <v>129</v>
      </c>
      <c r="BS131" s="4" t="s">
        <v>128</v>
      </c>
      <c r="BT131" s="4" t="s">
        <v>105</v>
      </c>
      <c r="BU131" s="4" t="s">
        <v>177</v>
      </c>
      <c r="BV131" s="4" t="s">
        <v>177</v>
      </c>
      <c r="BW131" s="4" t="s">
        <v>177</v>
      </c>
      <c r="BX131" s="4" t="s">
        <v>105</v>
      </c>
      <c r="BY131" s="4" t="s">
        <v>105</v>
      </c>
      <c r="BZ131" s="4" t="s">
        <v>105</v>
      </c>
      <c r="CA131" s="2">
        <v>45786</v>
      </c>
    </row>
    <row r="132" spans="1:79" hidden="1" x14ac:dyDescent="0.25">
      <c r="A132">
        <v>131</v>
      </c>
      <c r="B132" s="3">
        <v>45786.9273958333</v>
      </c>
      <c r="C132" s="3">
        <v>45786.9864930556</v>
      </c>
      <c r="D132" s="4" t="s">
        <v>526</v>
      </c>
      <c r="E132" s="4"/>
      <c r="F132" s="4" t="s">
        <v>80</v>
      </c>
      <c r="G132" s="4" t="s">
        <v>1251</v>
      </c>
      <c r="H132" s="5" t="s">
        <v>231</v>
      </c>
      <c r="I132" s="4" t="s">
        <v>672</v>
      </c>
      <c r="J132" s="4" t="s">
        <v>1252</v>
      </c>
      <c r="K132" s="4" t="s">
        <v>1253</v>
      </c>
      <c r="L132" s="4" t="s">
        <v>1254</v>
      </c>
      <c r="M132" s="5" t="s">
        <v>1255</v>
      </c>
      <c r="N132" s="4" t="s">
        <v>1256</v>
      </c>
      <c r="O132" s="4" t="s">
        <v>210</v>
      </c>
      <c r="P132" s="4" t="s">
        <v>117</v>
      </c>
      <c r="Q132" s="4" t="s">
        <v>118</v>
      </c>
      <c r="R132" s="4" t="s">
        <v>92</v>
      </c>
      <c r="S132" s="4" t="s">
        <v>80</v>
      </c>
      <c r="T132" s="4" t="s">
        <v>80</v>
      </c>
      <c r="U132" s="4" t="s">
        <v>1257</v>
      </c>
      <c r="V132" s="4" t="s">
        <v>577</v>
      </c>
      <c r="W132" s="4" t="s">
        <v>1258</v>
      </c>
      <c r="X132" s="4" t="s">
        <v>149</v>
      </c>
      <c r="Y132" s="4" t="s">
        <v>149</v>
      </c>
      <c r="Z132" s="4" t="s">
        <v>313</v>
      </c>
      <c r="AA132" s="4" t="s">
        <v>580</v>
      </c>
      <c r="AB132">
        <v>10</v>
      </c>
      <c r="AC132" s="4" t="s">
        <v>140</v>
      </c>
      <c r="AD132" s="4" t="s">
        <v>100</v>
      </c>
      <c r="AE132" s="5" t="s">
        <v>1259</v>
      </c>
      <c r="AF132" s="4" t="s">
        <v>142</v>
      </c>
      <c r="AG132" s="4" t="s">
        <v>103</v>
      </c>
      <c r="AH132" s="4" t="s">
        <v>104</v>
      </c>
      <c r="AI132" s="4" t="s">
        <v>104</v>
      </c>
      <c r="AJ132" s="4" t="s">
        <v>126</v>
      </c>
      <c r="AK132" s="4" t="s">
        <v>105</v>
      </c>
      <c r="AL132" s="4" t="s">
        <v>106</v>
      </c>
      <c r="AM132" s="4" t="s">
        <v>105</v>
      </c>
      <c r="AN132" s="4" t="s">
        <v>105</v>
      </c>
      <c r="AO132" s="4" t="s">
        <v>106</v>
      </c>
      <c r="AP132" s="4" t="s">
        <v>105</v>
      </c>
      <c r="AQ132" s="4" t="s">
        <v>106</v>
      </c>
      <c r="AR132" s="4" t="s">
        <v>106</v>
      </c>
      <c r="AS132" s="4" t="s">
        <v>106</v>
      </c>
      <c r="AT132" s="4" t="s">
        <v>105</v>
      </c>
      <c r="AU132" s="4" t="s">
        <v>106</v>
      </c>
      <c r="AV132" s="4" t="s">
        <v>106</v>
      </c>
      <c r="AW132" s="4" t="s">
        <v>106</v>
      </c>
      <c r="AX132" s="4" t="s">
        <v>105</v>
      </c>
      <c r="AY132" s="4" t="s">
        <v>106</v>
      </c>
      <c r="AZ132" s="4" t="s">
        <v>105</v>
      </c>
      <c r="BA132" s="4" t="s">
        <v>106</v>
      </c>
      <c r="BB132" s="4" t="s">
        <v>106</v>
      </c>
      <c r="BC132" s="4" t="s">
        <v>105</v>
      </c>
      <c r="BD132" s="4" t="s">
        <v>105</v>
      </c>
      <c r="BE132" s="4" t="s">
        <v>105</v>
      </c>
      <c r="BF132" s="4" t="s">
        <v>105</v>
      </c>
      <c r="BG132" s="4" t="s">
        <v>105</v>
      </c>
      <c r="BH132" s="4" t="s">
        <v>105</v>
      </c>
      <c r="BI132" s="4" t="s">
        <v>105</v>
      </c>
      <c r="BJ132" s="4" t="s">
        <v>105</v>
      </c>
      <c r="BK132" s="4" t="s">
        <v>105</v>
      </c>
      <c r="BL132" s="4" t="s">
        <v>105</v>
      </c>
      <c r="BM132" s="4" t="s">
        <v>127</v>
      </c>
      <c r="BN132" s="4" t="s">
        <v>105</v>
      </c>
      <c r="BO132" s="4" t="s">
        <v>128</v>
      </c>
      <c r="BP132" s="4" t="s">
        <v>128</v>
      </c>
      <c r="BQ132" s="4" t="s">
        <v>105</v>
      </c>
      <c r="BR132" s="4" t="s">
        <v>128</v>
      </c>
      <c r="BS132" s="4" t="s">
        <v>128</v>
      </c>
      <c r="BT132" s="4" t="s">
        <v>128</v>
      </c>
      <c r="BU132" s="4" t="s">
        <v>128</v>
      </c>
      <c r="BV132" s="4" t="s">
        <v>128</v>
      </c>
      <c r="BW132" s="4" t="s">
        <v>105</v>
      </c>
      <c r="BX132" s="4" t="s">
        <v>129</v>
      </c>
      <c r="BY132" s="4" t="s">
        <v>128</v>
      </c>
      <c r="BZ132" s="4" t="s">
        <v>128</v>
      </c>
      <c r="CA132" s="2">
        <v>45786</v>
      </c>
    </row>
    <row r="133" spans="1:79" hidden="1" x14ac:dyDescent="0.25">
      <c r="A133">
        <v>132</v>
      </c>
      <c r="B133" s="3">
        <v>45787.431053240703</v>
      </c>
      <c r="C133" s="3">
        <v>45787.433148148099</v>
      </c>
      <c r="D133" s="4" t="s">
        <v>526</v>
      </c>
      <c r="E133" s="4"/>
      <c r="F133" s="4" t="s">
        <v>80</v>
      </c>
      <c r="G133" s="4" t="s">
        <v>948</v>
      </c>
      <c r="H133" s="5" t="s">
        <v>933</v>
      </c>
      <c r="I133" s="4" t="s">
        <v>1195</v>
      </c>
      <c r="J133" s="4" t="s">
        <v>1260</v>
      </c>
      <c r="K133" s="4" t="s">
        <v>1261</v>
      </c>
      <c r="L133" s="4" t="s">
        <v>1262</v>
      </c>
      <c r="M133" s="5" t="s">
        <v>1058</v>
      </c>
      <c r="N133" s="4" t="s">
        <v>1263</v>
      </c>
      <c r="O133" s="4" t="s">
        <v>210</v>
      </c>
      <c r="P133" s="4" t="s">
        <v>90</v>
      </c>
      <c r="Q133" s="4" t="s">
        <v>118</v>
      </c>
      <c r="R133" s="4" t="s">
        <v>92</v>
      </c>
      <c r="S133" s="4" t="s">
        <v>80</v>
      </c>
      <c r="T133" s="4" t="s">
        <v>80</v>
      </c>
      <c r="U133" s="4" t="s">
        <v>792</v>
      </c>
      <c r="V133" s="4" t="s">
        <v>888</v>
      </c>
      <c r="W133" s="4" t="s">
        <v>149</v>
      </c>
      <c r="X133" s="4" t="s">
        <v>599</v>
      </c>
      <c r="Y133" s="4" t="s">
        <v>149</v>
      </c>
      <c r="Z133" s="4" t="s">
        <v>157</v>
      </c>
      <c r="AA133" s="4" t="s">
        <v>580</v>
      </c>
      <c r="AB133">
        <v>4</v>
      </c>
      <c r="AC133" s="4" t="s">
        <v>335</v>
      </c>
      <c r="AD133" s="4" t="s">
        <v>123</v>
      </c>
      <c r="AE133" s="5" t="s">
        <v>861</v>
      </c>
      <c r="AF133" s="4" t="s">
        <v>125</v>
      </c>
      <c r="AG133" s="4" t="s">
        <v>103</v>
      </c>
      <c r="AH133" s="4" t="s">
        <v>104</v>
      </c>
      <c r="AI133" s="4" t="s">
        <v>104</v>
      </c>
      <c r="AJ133" s="4" t="s">
        <v>104</v>
      </c>
      <c r="AK133" s="4" t="s">
        <v>105</v>
      </c>
      <c r="AL133" s="4" t="s">
        <v>105</v>
      </c>
      <c r="AM133" s="4" t="s">
        <v>105</v>
      </c>
      <c r="AN133" s="4" t="s">
        <v>105</v>
      </c>
      <c r="AO133" s="4" t="s">
        <v>105</v>
      </c>
      <c r="AP133" s="4" t="s">
        <v>105</v>
      </c>
      <c r="AQ133" s="4" t="s">
        <v>105</v>
      </c>
      <c r="AR133" s="4" t="s">
        <v>105</v>
      </c>
      <c r="AS133" s="4" t="s">
        <v>105</v>
      </c>
      <c r="AT133" s="4" t="s">
        <v>105</v>
      </c>
      <c r="AU133" s="4" t="s">
        <v>105</v>
      </c>
      <c r="AV133" s="4" t="s">
        <v>105</v>
      </c>
      <c r="AW133" s="4" t="s">
        <v>105</v>
      </c>
      <c r="AX133" s="4" t="s">
        <v>105</v>
      </c>
      <c r="AY133" s="4" t="s">
        <v>105</v>
      </c>
      <c r="AZ133" s="4" t="s">
        <v>105</v>
      </c>
      <c r="BA133" s="4" t="s">
        <v>105</v>
      </c>
      <c r="BB133" s="4" t="s">
        <v>105</v>
      </c>
      <c r="BC133" s="4" t="s">
        <v>105</v>
      </c>
      <c r="BD133" s="4" t="s">
        <v>105</v>
      </c>
      <c r="BE133" s="4" t="s">
        <v>105</v>
      </c>
      <c r="BF133" s="4" t="s">
        <v>105</v>
      </c>
      <c r="BG133" s="4" t="s">
        <v>105</v>
      </c>
      <c r="BH133" s="4" t="s">
        <v>105</v>
      </c>
      <c r="BI133" s="4" t="s">
        <v>105</v>
      </c>
      <c r="BJ133" s="4" t="s">
        <v>105</v>
      </c>
      <c r="BK133" s="4" t="s">
        <v>105</v>
      </c>
      <c r="BL133" s="4" t="s">
        <v>105</v>
      </c>
      <c r="BM133" s="4" t="s">
        <v>105</v>
      </c>
      <c r="BN133" s="4" t="s">
        <v>105</v>
      </c>
      <c r="BO133" s="4" t="s">
        <v>105</v>
      </c>
      <c r="BP133" s="4" t="s">
        <v>105</v>
      </c>
      <c r="BQ133" s="4" t="s">
        <v>105</v>
      </c>
      <c r="BR133" s="4" t="s">
        <v>105</v>
      </c>
      <c r="BS133" s="4" t="s">
        <v>105</v>
      </c>
      <c r="BT133" s="4" t="s">
        <v>105</v>
      </c>
      <c r="BU133" s="4" t="s">
        <v>105</v>
      </c>
      <c r="BV133" s="4" t="s">
        <v>105</v>
      </c>
      <c r="BW133" s="4" t="s">
        <v>105</v>
      </c>
      <c r="BX133" s="4" t="s">
        <v>105</v>
      </c>
      <c r="BY133" s="4" t="s">
        <v>105</v>
      </c>
      <c r="BZ133" s="4" t="s">
        <v>105</v>
      </c>
      <c r="CA133" s="2">
        <v>45787</v>
      </c>
    </row>
    <row r="134" spans="1:79" hidden="1" x14ac:dyDescent="0.25">
      <c r="A134">
        <v>133</v>
      </c>
      <c r="B134" s="3">
        <v>45787.527662036999</v>
      </c>
      <c r="C134" s="3">
        <v>45787.531458333302</v>
      </c>
      <c r="D134" s="4" t="s">
        <v>526</v>
      </c>
      <c r="E134" s="4"/>
      <c r="F134" s="4" t="s">
        <v>80</v>
      </c>
      <c r="G134" s="4" t="s">
        <v>1264</v>
      </c>
      <c r="H134" s="5" t="s">
        <v>231</v>
      </c>
      <c r="I134" s="4" t="s">
        <v>672</v>
      </c>
      <c r="J134" s="4" t="s">
        <v>1265</v>
      </c>
      <c r="K134" s="4" t="s">
        <v>1266</v>
      </c>
      <c r="L134" s="4" t="s">
        <v>1267</v>
      </c>
      <c r="M134" s="5" t="s">
        <v>1268</v>
      </c>
      <c r="N134" s="4" t="s">
        <v>685</v>
      </c>
      <c r="O134" s="4" t="s">
        <v>186</v>
      </c>
      <c r="P134" s="4" t="s">
        <v>137</v>
      </c>
      <c r="Q134" s="4" t="s">
        <v>118</v>
      </c>
      <c r="R134" s="4" t="s">
        <v>92</v>
      </c>
      <c r="S134" s="4" t="s">
        <v>80</v>
      </c>
      <c r="T134" s="4" t="s">
        <v>80</v>
      </c>
      <c r="U134" s="4" t="s">
        <v>1269</v>
      </c>
      <c r="V134" s="4" t="s">
        <v>658</v>
      </c>
      <c r="W134" s="4" t="s">
        <v>717</v>
      </c>
      <c r="X134" s="4" t="s">
        <v>616</v>
      </c>
      <c r="Y134" s="4" t="s">
        <v>660</v>
      </c>
      <c r="Z134" s="4" t="s">
        <v>157</v>
      </c>
      <c r="AA134" s="4" t="s">
        <v>580</v>
      </c>
      <c r="AB134">
        <v>10</v>
      </c>
      <c r="AC134" s="4" t="s">
        <v>3</v>
      </c>
      <c r="AD134" s="4" t="s">
        <v>100</v>
      </c>
      <c r="AE134" s="5" t="s">
        <v>1270</v>
      </c>
      <c r="AF134" s="4" t="s">
        <v>142</v>
      </c>
      <c r="AG134" s="4" t="s">
        <v>103</v>
      </c>
      <c r="AH134" s="4" t="s">
        <v>104</v>
      </c>
      <c r="AI134" s="4" t="s">
        <v>104</v>
      </c>
      <c r="AJ134" s="4" t="s">
        <v>104</v>
      </c>
      <c r="AK134" s="4" t="s">
        <v>106</v>
      </c>
      <c r="AL134" s="4" t="s">
        <v>106</v>
      </c>
      <c r="AM134" s="4" t="s">
        <v>106</v>
      </c>
      <c r="AN134" s="4" t="s">
        <v>106</v>
      </c>
      <c r="AO134" s="4" t="s">
        <v>106</v>
      </c>
      <c r="AP134" s="4" t="s">
        <v>106</v>
      </c>
      <c r="AQ134" s="4" t="s">
        <v>106</v>
      </c>
      <c r="AR134" s="4" t="s">
        <v>106</v>
      </c>
      <c r="AS134" s="4" t="s">
        <v>106</v>
      </c>
      <c r="AT134" s="4" t="s">
        <v>106</v>
      </c>
      <c r="AU134" s="4" t="s">
        <v>106</v>
      </c>
      <c r="AV134" s="4" t="s">
        <v>106</v>
      </c>
      <c r="AW134" s="4" t="s">
        <v>106</v>
      </c>
      <c r="AX134" s="4" t="s">
        <v>106</v>
      </c>
      <c r="AY134" s="4" t="s">
        <v>106</v>
      </c>
      <c r="AZ134" s="4" t="s">
        <v>106</v>
      </c>
      <c r="BA134" s="4" t="s">
        <v>106</v>
      </c>
      <c r="BB134" s="4" t="s">
        <v>106</v>
      </c>
      <c r="BC134" s="4" t="s">
        <v>106</v>
      </c>
      <c r="BD134" s="4" t="s">
        <v>106</v>
      </c>
      <c r="BE134" s="4" t="s">
        <v>106</v>
      </c>
      <c r="BF134" s="4" t="s">
        <v>106</v>
      </c>
      <c r="BG134" s="4" t="s">
        <v>106</v>
      </c>
      <c r="BH134" s="4" t="s">
        <v>106</v>
      </c>
      <c r="BI134" s="4" t="s">
        <v>127</v>
      </c>
      <c r="BJ134" s="4" t="s">
        <v>127</v>
      </c>
      <c r="BK134" s="4" t="s">
        <v>127</v>
      </c>
      <c r="BL134" s="4" t="s">
        <v>127</v>
      </c>
      <c r="BM134" s="4" t="s">
        <v>127</v>
      </c>
      <c r="BN134" s="4" t="s">
        <v>127</v>
      </c>
      <c r="BO134" s="4" t="s">
        <v>128</v>
      </c>
      <c r="BP134" s="4" t="s">
        <v>128</v>
      </c>
      <c r="BQ134" s="4" t="s">
        <v>128</v>
      </c>
      <c r="BR134" s="4" t="s">
        <v>128</v>
      </c>
      <c r="BS134" s="4" t="s">
        <v>128</v>
      </c>
      <c r="BT134" s="4" t="s">
        <v>128</v>
      </c>
      <c r="BU134" s="4" t="s">
        <v>128</v>
      </c>
      <c r="BV134" s="4" t="s">
        <v>128</v>
      </c>
      <c r="BW134" s="4" t="s">
        <v>128</v>
      </c>
      <c r="BX134" s="4" t="s">
        <v>128</v>
      </c>
      <c r="BY134" s="4" t="s">
        <v>128</v>
      </c>
      <c r="BZ134" s="4" t="s">
        <v>128</v>
      </c>
      <c r="CA134" s="2">
        <v>45786</v>
      </c>
    </row>
    <row r="135" spans="1:79" hidden="1" x14ac:dyDescent="0.25">
      <c r="A135">
        <v>134</v>
      </c>
      <c r="B135" s="3">
        <v>45787.531956018502</v>
      </c>
      <c r="C135" s="3">
        <v>45787.536504629599</v>
      </c>
      <c r="D135" s="4" t="s">
        <v>526</v>
      </c>
      <c r="E135" s="4"/>
      <c r="F135" s="4" t="s">
        <v>80</v>
      </c>
      <c r="G135" s="4" t="s">
        <v>1271</v>
      </c>
      <c r="H135" s="5" t="s">
        <v>231</v>
      </c>
      <c r="I135" s="4" t="s">
        <v>1272</v>
      </c>
      <c r="J135" s="4" t="s">
        <v>1273</v>
      </c>
      <c r="K135" s="4" t="s">
        <v>1274</v>
      </c>
      <c r="L135" s="4" t="s">
        <v>1275</v>
      </c>
      <c r="M135" s="5" t="s">
        <v>591</v>
      </c>
      <c r="N135" s="4" t="s">
        <v>1276</v>
      </c>
      <c r="O135" s="4" t="s">
        <v>223</v>
      </c>
      <c r="P135" s="4" t="s">
        <v>137</v>
      </c>
      <c r="Q135" s="4" t="s">
        <v>118</v>
      </c>
      <c r="R135" s="4" t="s">
        <v>92</v>
      </c>
      <c r="S135" s="4" t="s">
        <v>80</v>
      </c>
      <c r="T135" s="4" t="s">
        <v>80</v>
      </c>
      <c r="U135" s="4" t="s">
        <v>1277</v>
      </c>
      <c r="V135" s="4" t="s">
        <v>1278</v>
      </c>
      <c r="W135" s="4" t="s">
        <v>717</v>
      </c>
      <c r="X135" s="4" t="s">
        <v>616</v>
      </c>
      <c r="Y135" s="4" t="s">
        <v>660</v>
      </c>
      <c r="Z135" s="4" t="s">
        <v>313</v>
      </c>
      <c r="AA135" s="4" t="s">
        <v>539</v>
      </c>
      <c r="AB135">
        <v>1000</v>
      </c>
      <c r="AC135" s="4" t="s">
        <v>202</v>
      </c>
      <c r="AD135" s="4" t="s">
        <v>100</v>
      </c>
      <c r="AE135" s="5" t="s">
        <v>1279</v>
      </c>
      <c r="AF135" s="4" t="s">
        <v>191</v>
      </c>
      <c r="AG135" s="4" t="s">
        <v>103</v>
      </c>
      <c r="AH135" s="4" t="s">
        <v>104</v>
      </c>
      <c r="AI135" s="4" t="s">
        <v>104</v>
      </c>
      <c r="AJ135" s="4" t="s">
        <v>104</v>
      </c>
      <c r="AK135" s="4" t="s">
        <v>106</v>
      </c>
      <c r="AL135" s="4" t="s">
        <v>106</v>
      </c>
      <c r="AM135" s="4" t="s">
        <v>106</v>
      </c>
      <c r="AN135" s="4" t="s">
        <v>106</v>
      </c>
      <c r="AO135" s="4" t="s">
        <v>106</v>
      </c>
      <c r="AP135" s="4" t="s">
        <v>106</v>
      </c>
      <c r="AQ135" s="4" t="s">
        <v>106</v>
      </c>
      <c r="AR135" s="4" t="s">
        <v>106</v>
      </c>
      <c r="AS135" s="4" t="s">
        <v>106</v>
      </c>
      <c r="AT135" s="4" t="s">
        <v>106</v>
      </c>
      <c r="AU135" s="4" t="s">
        <v>106</v>
      </c>
      <c r="AV135" s="4" t="s">
        <v>106</v>
      </c>
      <c r="AW135" s="4" t="s">
        <v>106</v>
      </c>
      <c r="AX135" s="4" t="s">
        <v>106</v>
      </c>
      <c r="AY135" s="4" t="s">
        <v>106</v>
      </c>
      <c r="AZ135" s="4" t="s">
        <v>106</v>
      </c>
      <c r="BA135" s="4" t="s">
        <v>106</v>
      </c>
      <c r="BB135" s="4" t="s">
        <v>106</v>
      </c>
      <c r="BC135" s="4" t="s">
        <v>106</v>
      </c>
      <c r="BD135" s="4" t="s">
        <v>106</v>
      </c>
      <c r="BE135" s="4" t="s">
        <v>106</v>
      </c>
      <c r="BF135" s="4" t="s">
        <v>106</v>
      </c>
      <c r="BG135" s="4" t="s">
        <v>106</v>
      </c>
      <c r="BH135" s="4" t="s">
        <v>106</v>
      </c>
      <c r="BI135" s="4" t="s">
        <v>127</v>
      </c>
      <c r="BJ135" s="4" t="s">
        <v>127</v>
      </c>
      <c r="BK135" s="4" t="s">
        <v>127</v>
      </c>
      <c r="BL135" s="4" t="s">
        <v>127</v>
      </c>
      <c r="BM135" s="4" t="s">
        <v>127</v>
      </c>
      <c r="BN135" s="4" t="s">
        <v>127</v>
      </c>
      <c r="BO135" s="4" t="s">
        <v>128</v>
      </c>
      <c r="BP135" s="4" t="s">
        <v>128</v>
      </c>
      <c r="BQ135" s="4" t="s">
        <v>128</v>
      </c>
      <c r="BR135" s="4" t="s">
        <v>128</v>
      </c>
      <c r="BS135" s="4" t="s">
        <v>128</v>
      </c>
      <c r="BT135" s="4" t="s">
        <v>128</v>
      </c>
      <c r="BU135" s="4" t="s">
        <v>128</v>
      </c>
      <c r="BV135" s="4" t="s">
        <v>128</v>
      </c>
      <c r="BW135" s="4" t="s">
        <v>128</v>
      </c>
      <c r="BX135" s="4" t="s">
        <v>128</v>
      </c>
      <c r="BY135" s="4" t="s">
        <v>128</v>
      </c>
      <c r="BZ135" s="4" t="s">
        <v>128</v>
      </c>
      <c r="CA135" s="2">
        <v>45786</v>
      </c>
    </row>
    <row r="136" spans="1:79" hidden="1" x14ac:dyDescent="0.25">
      <c r="A136">
        <v>135</v>
      </c>
      <c r="B136" s="3">
        <v>45787.5369907407</v>
      </c>
      <c r="C136" s="3">
        <v>45787.540706018503</v>
      </c>
      <c r="D136" s="4" t="s">
        <v>526</v>
      </c>
      <c r="E136" s="4"/>
      <c r="F136" s="4" t="s">
        <v>80</v>
      </c>
      <c r="G136" s="4" t="s">
        <v>1271</v>
      </c>
      <c r="H136" s="5" t="s">
        <v>231</v>
      </c>
      <c r="I136" s="4" t="s">
        <v>1280</v>
      </c>
      <c r="J136" s="4" t="s">
        <v>1281</v>
      </c>
      <c r="K136" s="4" t="s">
        <v>1282</v>
      </c>
      <c r="L136" s="4" t="s">
        <v>1283</v>
      </c>
      <c r="M136" s="5" t="s">
        <v>1284</v>
      </c>
      <c r="N136" s="4" t="s">
        <v>1285</v>
      </c>
      <c r="O136" s="4" t="s">
        <v>186</v>
      </c>
      <c r="P136" s="4" t="s">
        <v>137</v>
      </c>
      <c r="Q136" s="4" t="s">
        <v>118</v>
      </c>
      <c r="R136" s="4" t="s">
        <v>119</v>
      </c>
      <c r="S136" s="4" t="s">
        <v>80</v>
      </c>
      <c r="T136" s="4" t="s">
        <v>80</v>
      </c>
      <c r="U136" s="4" t="s">
        <v>149</v>
      </c>
      <c r="V136" s="4" t="s">
        <v>149</v>
      </c>
      <c r="W136" s="4" t="s">
        <v>149</v>
      </c>
      <c r="X136" s="4" t="s">
        <v>149</v>
      </c>
      <c r="Y136" s="4" t="s">
        <v>149</v>
      </c>
      <c r="Z136" s="4" t="s">
        <v>149</v>
      </c>
      <c r="AA136" s="4" t="s">
        <v>580</v>
      </c>
      <c r="AB136">
        <v>0</v>
      </c>
      <c r="AC136" s="4" t="s">
        <v>240</v>
      </c>
      <c r="AD136" s="4" t="s">
        <v>123</v>
      </c>
      <c r="AE136" s="5" t="s">
        <v>336</v>
      </c>
      <c r="AF136" s="4" t="s">
        <v>125</v>
      </c>
      <c r="AG136" s="4" t="s">
        <v>103</v>
      </c>
      <c r="AH136" s="4" t="s">
        <v>104</v>
      </c>
      <c r="AI136" s="4" t="s">
        <v>104</v>
      </c>
      <c r="AJ136" s="4" t="s">
        <v>104</v>
      </c>
      <c r="AK136" s="4" t="s">
        <v>106</v>
      </c>
      <c r="AL136" s="4" t="s">
        <v>106</v>
      </c>
      <c r="AM136" s="4" t="s">
        <v>106</v>
      </c>
      <c r="AN136" s="4" t="s">
        <v>106</v>
      </c>
      <c r="AO136" s="4" t="s">
        <v>106</v>
      </c>
      <c r="AP136" s="4" t="s">
        <v>106</v>
      </c>
      <c r="AQ136" s="4" t="s">
        <v>106</v>
      </c>
      <c r="AR136" s="4" t="s">
        <v>106</v>
      </c>
      <c r="AS136" s="4" t="s">
        <v>106</v>
      </c>
      <c r="AT136" s="4" t="s">
        <v>106</v>
      </c>
      <c r="AU136" s="4" t="s">
        <v>106</v>
      </c>
      <c r="AV136" s="4" t="s">
        <v>106</v>
      </c>
      <c r="AW136" s="4" t="s">
        <v>106</v>
      </c>
      <c r="AX136" s="4" t="s">
        <v>106</v>
      </c>
      <c r="AY136" s="4" t="s">
        <v>106</v>
      </c>
      <c r="AZ136" s="4" t="s">
        <v>106</v>
      </c>
      <c r="BA136" s="4" t="s">
        <v>106</v>
      </c>
      <c r="BB136" s="4" t="s">
        <v>106</v>
      </c>
      <c r="BC136" s="4" t="s">
        <v>106</v>
      </c>
      <c r="BD136" s="4" t="s">
        <v>106</v>
      </c>
      <c r="BE136" s="4" t="s">
        <v>106</v>
      </c>
      <c r="BF136" s="4" t="s">
        <v>106</v>
      </c>
      <c r="BG136" s="4" t="s">
        <v>106</v>
      </c>
      <c r="BH136" s="4" t="s">
        <v>106</v>
      </c>
      <c r="BI136" s="4" t="s">
        <v>127</v>
      </c>
      <c r="BJ136" s="4" t="s">
        <v>127</v>
      </c>
      <c r="BK136" s="4" t="s">
        <v>127</v>
      </c>
      <c r="BL136" s="4" t="s">
        <v>127</v>
      </c>
      <c r="BM136" s="4" t="s">
        <v>127</v>
      </c>
      <c r="BN136" s="4" t="s">
        <v>127</v>
      </c>
      <c r="BO136" s="4" t="s">
        <v>128</v>
      </c>
      <c r="BP136" s="4" t="s">
        <v>128</v>
      </c>
      <c r="BQ136" s="4" t="s">
        <v>128</v>
      </c>
      <c r="BR136" s="4" t="s">
        <v>128</v>
      </c>
      <c r="BS136" s="4" t="s">
        <v>128</v>
      </c>
      <c r="BT136" s="4" t="s">
        <v>128</v>
      </c>
      <c r="BU136" s="4" t="s">
        <v>128</v>
      </c>
      <c r="BV136" s="4" t="s">
        <v>128</v>
      </c>
      <c r="BW136" s="4" t="s">
        <v>128</v>
      </c>
      <c r="BX136" s="4" t="s">
        <v>128</v>
      </c>
      <c r="BY136" s="4" t="s">
        <v>128</v>
      </c>
      <c r="BZ136" s="4" t="s">
        <v>128</v>
      </c>
      <c r="CA136" s="2">
        <v>45786</v>
      </c>
    </row>
    <row r="137" spans="1:79" hidden="1" x14ac:dyDescent="0.25">
      <c r="A137">
        <v>136</v>
      </c>
      <c r="B137" s="3">
        <v>45787.585717592599</v>
      </c>
      <c r="C137" s="3">
        <v>45787.595219907402</v>
      </c>
      <c r="D137" s="4" t="s">
        <v>526</v>
      </c>
      <c r="E137" s="4"/>
      <c r="F137" s="4" t="s">
        <v>80</v>
      </c>
      <c r="G137" s="4" t="s">
        <v>1286</v>
      </c>
      <c r="H137" s="5" t="s">
        <v>1287</v>
      </c>
      <c r="I137" s="4" t="s">
        <v>1288</v>
      </c>
      <c r="J137" s="4" t="s">
        <v>1289</v>
      </c>
      <c r="K137" s="4" t="s">
        <v>1290</v>
      </c>
      <c r="L137" s="4" t="s">
        <v>1291</v>
      </c>
      <c r="M137" s="5" t="s">
        <v>302</v>
      </c>
      <c r="N137" s="4" t="s">
        <v>1292</v>
      </c>
      <c r="O137" s="4" t="s">
        <v>1293</v>
      </c>
      <c r="P137" s="4" t="s">
        <v>137</v>
      </c>
      <c r="Q137" s="4" t="s">
        <v>118</v>
      </c>
      <c r="R137" s="4" t="s">
        <v>92</v>
      </c>
      <c r="S137" s="4" t="s">
        <v>120</v>
      </c>
      <c r="T137" s="4" t="s">
        <v>120</v>
      </c>
      <c r="U137" s="4" t="s">
        <v>149</v>
      </c>
      <c r="V137" s="4" t="s">
        <v>149</v>
      </c>
      <c r="W137" s="4" t="s">
        <v>149</v>
      </c>
      <c r="X137" s="4" t="s">
        <v>149</v>
      </c>
      <c r="Y137" s="4" t="s">
        <v>149</v>
      </c>
      <c r="Z137" s="4" t="s">
        <v>174</v>
      </c>
      <c r="AA137" s="4" t="s">
        <v>580</v>
      </c>
      <c r="AB137">
        <v>0</v>
      </c>
      <c r="AC137" s="4" t="s">
        <v>240</v>
      </c>
      <c r="AD137" s="4" t="s">
        <v>123</v>
      </c>
      <c r="AE137" s="5" t="s">
        <v>124</v>
      </c>
      <c r="AF137" s="4" t="s">
        <v>212</v>
      </c>
      <c r="AG137" s="4" t="s">
        <v>103</v>
      </c>
      <c r="AH137" s="4" t="s">
        <v>126</v>
      </c>
      <c r="AI137" s="4" t="s">
        <v>126</v>
      </c>
      <c r="AJ137" s="4" t="s">
        <v>126</v>
      </c>
      <c r="AK137" s="4" t="s">
        <v>105</v>
      </c>
      <c r="AL137" s="4" t="s">
        <v>105</v>
      </c>
      <c r="AM137" s="4" t="s">
        <v>105</v>
      </c>
      <c r="AN137" s="4" t="s">
        <v>105</v>
      </c>
      <c r="AO137" s="4" t="s">
        <v>105</v>
      </c>
      <c r="AP137" s="4" t="s">
        <v>105</v>
      </c>
      <c r="AQ137" s="4" t="s">
        <v>105</v>
      </c>
      <c r="AR137" s="4" t="s">
        <v>105</v>
      </c>
      <c r="AS137" s="4" t="s">
        <v>105</v>
      </c>
      <c r="AT137" s="4" t="s">
        <v>105</v>
      </c>
      <c r="AU137" s="4" t="s">
        <v>105</v>
      </c>
      <c r="AV137" s="4" t="s">
        <v>105</v>
      </c>
      <c r="AW137" s="4" t="s">
        <v>105</v>
      </c>
      <c r="AX137" s="4" t="s">
        <v>105</v>
      </c>
      <c r="AY137" s="4" t="s">
        <v>105</v>
      </c>
      <c r="AZ137" s="4" t="s">
        <v>105</v>
      </c>
      <c r="BA137" s="4" t="s">
        <v>105</v>
      </c>
      <c r="BB137" s="4" t="s">
        <v>105</v>
      </c>
      <c r="BC137" s="4" t="s">
        <v>129</v>
      </c>
      <c r="BD137" s="4" t="s">
        <v>129</v>
      </c>
      <c r="BE137" s="4" t="s">
        <v>129</v>
      </c>
      <c r="BF137" s="4" t="s">
        <v>129</v>
      </c>
      <c r="BG137" s="4" t="s">
        <v>129</v>
      </c>
      <c r="BH137" s="4" t="s">
        <v>129</v>
      </c>
      <c r="BI137" s="4" t="s">
        <v>105</v>
      </c>
      <c r="BJ137" s="4" t="s">
        <v>129</v>
      </c>
      <c r="BK137" s="4" t="s">
        <v>129</v>
      </c>
      <c r="BL137" s="4" t="s">
        <v>129</v>
      </c>
      <c r="BM137" s="4" t="s">
        <v>129</v>
      </c>
      <c r="BN137" s="4" t="s">
        <v>129</v>
      </c>
      <c r="BO137" s="4" t="s">
        <v>105</v>
      </c>
      <c r="BP137" s="4" t="s">
        <v>105</v>
      </c>
      <c r="BQ137" s="4" t="s">
        <v>128</v>
      </c>
      <c r="BR137" s="4" t="s">
        <v>105</v>
      </c>
      <c r="BS137" s="4" t="s">
        <v>129</v>
      </c>
      <c r="BT137" s="4" t="s">
        <v>129</v>
      </c>
      <c r="BU137" s="4" t="s">
        <v>129</v>
      </c>
      <c r="BV137" s="4" t="s">
        <v>129</v>
      </c>
      <c r="BW137" s="4" t="s">
        <v>129</v>
      </c>
      <c r="BX137" s="4" t="s">
        <v>129</v>
      </c>
      <c r="BY137" s="4" t="s">
        <v>129</v>
      </c>
      <c r="BZ137" s="4" t="s">
        <v>129</v>
      </c>
      <c r="CA137" s="2">
        <v>45783</v>
      </c>
    </row>
    <row r="138" spans="1:79" hidden="1" x14ac:dyDescent="0.25">
      <c r="A138">
        <v>137</v>
      </c>
      <c r="B138" s="3">
        <v>45788.632337962998</v>
      </c>
      <c r="C138" s="3">
        <v>45788.6408912037</v>
      </c>
      <c r="D138" s="4" t="s">
        <v>526</v>
      </c>
      <c r="E138" s="4"/>
      <c r="F138" s="4" t="s">
        <v>80</v>
      </c>
      <c r="G138" s="4" t="s">
        <v>1294</v>
      </c>
      <c r="H138" s="5" t="s">
        <v>1212</v>
      </c>
      <c r="I138" s="4" t="s">
        <v>1213</v>
      </c>
      <c r="J138" s="4" t="s">
        <v>1295</v>
      </c>
      <c r="K138" s="4" t="s">
        <v>1296</v>
      </c>
      <c r="L138" s="4" t="s">
        <v>1297</v>
      </c>
      <c r="M138" s="5" t="s">
        <v>358</v>
      </c>
      <c r="N138" s="4" t="s">
        <v>1298</v>
      </c>
      <c r="O138" s="4" t="s">
        <v>89</v>
      </c>
      <c r="P138" s="4" t="s">
        <v>137</v>
      </c>
      <c r="Q138" s="4" t="s">
        <v>118</v>
      </c>
      <c r="R138" s="4" t="s">
        <v>92</v>
      </c>
      <c r="S138" s="4" t="s">
        <v>120</v>
      </c>
      <c r="T138" s="4" t="s">
        <v>120</v>
      </c>
      <c r="U138" s="4" t="s">
        <v>149</v>
      </c>
      <c r="V138" s="4" t="s">
        <v>149</v>
      </c>
      <c r="W138" s="4" t="s">
        <v>149</v>
      </c>
      <c r="X138" s="4" t="s">
        <v>149</v>
      </c>
      <c r="Y138" s="4" t="s">
        <v>149</v>
      </c>
      <c r="Z138" s="4" t="s">
        <v>149</v>
      </c>
      <c r="AA138" s="4" t="s">
        <v>580</v>
      </c>
      <c r="AB138">
        <v>0</v>
      </c>
      <c r="AC138" s="4" t="s">
        <v>149</v>
      </c>
      <c r="AD138" s="4" t="s">
        <v>123</v>
      </c>
      <c r="AE138" s="5" t="s">
        <v>124</v>
      </c>
      <c r="AF138" s="4" t="s">
        <v>125</v>
      </c>
      <c r="AG138" s="4" t="s">
        <v>160</v>
      </c>
      <c r="AH138" s="4" t="s">
        <v>126</v>
      </c>
      <c r="AI138" s="4" t="s">
        <v>126</v>
      </c>
      <c r="AJ138" s="4" t="s">
        <v>126</v>
      </c>
      <c r="AK138" s="4" t="s">
        <v>177</v>
      </c>
      <c r="AL138" s="4" t="s">
        <v>106</v>
      </c>
      <c r="AM138" s="4" t="s">
        <v>106</v>
      </c>
      <c r="AN138" s="4" t="s">
        <v>177</v>
      </c>
      <c r="AO138" s="4" t="s">
        <v>106</v>
      </c>
      <c r="AP138" s="4" t="s">
        <v>177</v>
      </c>
      <c r="AQ138" s="4" t="s">
        <v>177</v>
      </c>
      <c r="AR138" s="4" t="s">
        <v>177</v>
      </c>
      <c r="AS138" s="4" t="s">
        <v>177</v>
      </c>
      <c r="AT138" s="4" t="s">
        <v>177</v>
      </c>
      <c r="AU138" s="4" t="s">
        <v>177</v>
      </c>
      <c r="AV138" s="4" t="s">
        <v>177</v>
      </c>
      <c r="AW138" s="4" t="s">
        <v>177</v>
      </c>
      <c r="AX138" s="4" t="s">
        <v>177</v>
      </c>
      <c r="AY138" s="4" t="s">
        <v>177</v>
      </c>
      <c r="AZ138" s="4" t="s">
        <v>177</v>
      </c>
      <c r="BA138" s="4" t="s">
        <v>177</v>
      </c>
      <c r="BB138" s="4" t="s">
        <v>177</v>
      </c>
      <c r="BC138" s="4" t="s">
        <v>129</v>
      </c>
      <c r="BD138" s="4" t="s">
        <v>177</v>
      </c>
      <c r="BE138" s="4" t="s">
        <v>129</v>
      </c>
      <c r="BF138" s="4" t="s">
        <v>177</v>
      </c>
      <c r="BG138" s="4" t="s">
        <v>177</v>
      </c>
      <c r="BH138" s="4" t="s">
        <v>177</v>
      </c>
      <c r="BI138" s="4" t="s">
        <v>177</v>
      </c>
      <c r="BJ138" s="4" t="s">
        <v>177</v>
      </c>
      <c r="BK138" s="4" t="s">
        <v>177</v>
      </c>
      <c r="BL138" s="4" t="s">
        <v>177</v>
      </c>
      <c r="BM138" s="4" t="s">
        <v>177</v>
      </c>
      <c r="BN138" s="4" t="s">
        <v>177</v>
      </c>
      <c r="BO138" s="4" t="s">
        <v>177</v>
      </c>
      <c r="BP138" s="4" t="s">
        <v>129</v>
      </c>
      <c r="BQ138" s="4" t="s">
        <v>177</v>
      </c>
      <c r="BR138" s="4" t="s">
        <v>177</v>
      </c>
      <c r="BS138" s="4" t="s">
        <v>177</v>
      </c>
      <c r="BT138" s="4" t="s">
        <v>177</v>
      </c>
      <c r="BU138" s="4" t="s">
        <v>177</v>
      </c>
      <c r="BV138" s="4" t="s">
        <v>128</v>
      </c>
      <c r="BW138" s="4" t="s">
        <v>177</v>
      </c>
      <c r="BX138" s="4" t="s">
        <v>177</v>
      </c>
      <c r="BY138" s="4" t="s">
        <v>177</v>
      </c>
      <c r="BZ138" s="4" t="s">
        <v>177</v>
      </c>
      <c r="CA138" s="2">
        <v>45788</v>
      </c>
    </row>
    <row r="139" spans="1:79" hidden="1" x14ac:dyDescent="0.25">
      <c r="A139">
        <v>138</v>
      </c>
      <c r="B139" s="3">
        <v>45788.634398148097</v>
      </c>
      <c r="C139" s="3">
        <v>45788.650706018503</v>
      </c>
      <c r="D139" s="4" t="s">
        <v>526</v>
      </c>
      <c r="E139" s="4"/>
      <c r="F139" s="4" t="s">
        <v>80</v>
      </c>
      <c r="G139" s="4" t="s">
        <v>1299</v>
      </c>
      <c r="H139" s="5" t="s">
        <v>1300</v>
      </c>
      <c r="I139" s="4" t="s">
        <v>1301</v>
      </c>
      <c r="J139" s="4" t="s">
        <v>1302</v>
      </c>
      <c r="K139" s="4" t="s">
        <v>1303</v>
      </c>
      <c r="L139" s="4" t="s">
        <v>1304</v>
      </c>
      <c r="M139" s="5" t="s">
        <v>1058</v>
      </c>
      <c r="N139" s="4" t="s">
        <v>1305</v>
      </c>
      <c r="O139" s="4" t="s">
        <v>223</v>
      </c>
      <c r="P139" s="4" t="s">
        <v>137</v>
      </c>
      <c r="Q139" s="4" t="s">
        <v>118</v>
      </c>
      <c r="R139" s="4" t="s">
        <v>92</v>
      </c>
      <c r="S139" s="4" t="s">
        <v>80</v>
      </c>
      <c r="T139" s="4" t="s">
        <v>80</v>
      </c>
      <c r="U139" s="4" t="s">
        <v>697</v>
      </c>
      <c r="V139" s="4" t="s">
        <v>888</v>
      </c>
      <c r="W139" s="4" t="s">
        <v>537</v>
      </c>
      <c r="X139" s="4" t="s">
        <v>689</v>
      </c>
      <c r="Y139" s="4" t="s">
        <v>678</v>
      </c>
      <c r="Z139" s="4" t="s">
        <v>157</v>
      </c>
      <c r="AA139" s="4" t="s">
        <v>580</v>
      </c>
      <c r="AB139">
        <v>1</v>
      </c>
      <c r="AC139" s="4" t="s">
        <v>99</v>
      </c>
      <c r="AD139" s="4" t="s">
        <v>100</v>
      </c>
      <c r="AE139" s="5" t="s">
        <v>336</v>
      </c>
      <c r="AF139" s="4" t="s">
        <v>102</v>
      </c>
      <c r="AG139" s="4" t="s">
        <v>103</v>
      </c>
      <c r="AH139" s="4" t="s">
        <v>104</v>
      </c>
      <c r="AI139" s="4" t="s">
        <v>104</v>
      </c>
      <c r="AJ139" s="4" t="s">
        <v>104</v>
      </c>
      <c r="AK139" s="4" t="s">
        <v>107</v>
      </c>
      <c r="AL139" s="4" t="s">
        <v>105</v>
      </c>
      <c r="AM139" s="4" t="s">
        <v>105</v>
      </c>
      <c r="AN139" s="4" t="s">
        <v>105</v>
      </c>
      <c r="AO139" s="4" t="s">
        <v>105</v>
      </c>
      <c r="AP139" s="4" t="s">
        <v>105</v>
      </c>
      <c r="AQ139" s="4" t="s">
        <v>105</v>
      </c>
      <c r="AR139" s="4" t="s">
        <v>106</v>
      </c>
      <c r="AS139" s="4" t="s">
        <v>105</v>
      </c>
      <c r="AT139" s="4" t="s">
        <v>105</v>
      </c>
      <c r="AU139" s="4" t="s">
        <v>105</v>
      </c>
      <c r="AV139" s="4" t="s">
        <v>105</v>
      </c>
      <c r="AW139" s="4" t="s">
        <v>105</v>
      </c>
      <c r="AX139" s="4" t="s">
        <v>105</v>
      </c>
      <c r="AY139" s="4" t="s">
        <v>105</v>
      </c>
      <c r="AZ139" s="4" t="s">
        <v>105</v>
      </c>
      <c r="BA139" s="4" t="s">
        <v>105</v>
      </c>
      <c r="BB139" s="4" t="s">
        <v>105</v>
      </c>
      <c r="BC139" s="4" t="s">
        <v>106</v>
      </c>
      <c r="BD139" s="4" t="s">
        <v>105</v>
      </c>
      <c r="BE139" s="4" t="s">
        <v>105</v>
      </c>
      <c r="BF139" s="4" t="s">
        <v>105</v>
      </c>
      <c r="BG139" s="4" t="s">
        <v>105</v>
      </c>
      <c r="BH139" s="4" t="s">
        <v>105</v>
      </c>
      <c r="BI139" s="4" t="s">
        <v>105</v>
      </c>
      <c r="BJ139" s="4" t="s">
        <v>105</v>
      </c>
      <c r="BK139" s="4" t="s">
        <v>105</v>
      </c>
      <c r="BL139" s="4" t="s">
        <v>105</v>
      </c>
      <c r="BM139" s="4" t="s">
        <v>105</v>
      </c>
      <c r="BN139" s="4" t="s">
        <v>105</v>
      </c>
      <c r="BO139" s="4" t="s">
        <v>105</v>
      </c>
      <c r="BP139" s="4" t="s">
        <v>105</v>
      </c>
      <c r="BQ139" s="4" t="s">
        <v>105</v>
      </c>
      <c r="BR139" s="4" t="s">
        <v>105</v>
      </c>
      <c r="BS139" s="4" t="s">
        <v>105</v>
      </c>
      <c r="BT139" s="4" t="s">
        <v>105</v>
      </c>
      <c r="BU139" s="4" t="s">
        <v>105</v>
      </c>
      <c r="BV139" s="4" t="s">
        <v>128</v>
      </c>
      <c r="BW139" s="4" t="s">
        <v>105</v>
      </c>
      <c r="BX139" s="4" t="s">
        <v>105</v>
      </c>
      <c r="BY139" s="4" t="s">
        <v>105</v>
      </c>
      <c r="BZ139" s="4" t="s">
        <v>105</v>
      </c>
      <c r="CA139" s="2">
        <v>45788</v>
      </c>
    </row>
    <row r="140" spans="1:79" hidden="1" x14ac:dyDescent="0.25">
      <c r="A140">
        <v>139</v>
      </c>
      <c r="B140" s="3">
        <v>45788.652280092603</v>
      </c>
      <c r="C140" s="3">
        <v>45788.681296296301</v>
      </c>
      <c r="D140" s="4" t="s">
        <v>526</v>
      </c>
      <c r="E140" s="4"/>
      <c r="F140" s="4" t="s">
        <v>80</v>
      </c>
      <c r="G140" s="4" t="s">
        <v>905</v>
      </c>
      <c r="H140" s="5" t="s">
        <v>906</v>
      </c>
      <c r="I140" s="4" t="s">
        <v>1306</v>
      </c>
      <c r="J140" s="4" t="s">
        <v>1307</v>
      </c>
      <c r="K140" s="4" t="s">
        <v>1308</v>
      </c>
      <c r="L140" s="4" t="s">
        <v>1309</v>
      </c>
      <c r="M140" s="5" t="s">
        <v>1310</v>
      </c>
      <c r="N140" s="4" t="s">
        <v>1311</v>
      </c>
      <c r="O140" s="4" t="s">
        <v>89</v>
      </c>
      <c r="P140" s="4" t="s">
        <v>296</v>
      </c>
      <c r="Q140" s="4" t="s">
        <v>91</v>
      </c>
      <c r="R140" s="4" t="s">
        <v>119</v>
      </c>
      <c r="S140" s="4" t="s">
        <v>80</v>
      </c>
      <c r="T140" s="4" t="s">
        <v>80</v>
      </c>
      <c r="U140" s="4" t="s">
        <v>697</v>
      </c>
      <c r="V140" s="4" t="s">
        <v>1312</v>
      </c>
      <c r="W140" s="4" t="s">
        <v>659</v>
      </c>
      <c r="X140" s="4" t="s">
        <v>149</v>
      </c>
      <c r="Y140" s="4" t="s">
        <v>149</v>
      </c>
      <c r="Z140" s="4" t="s">
        <v>97</v>
      </c>
      <c r="AA140" s="4" t="s">
        <v>539</v>
      </c>
      <c r="AB140">
        <v>5</v>
      </c>
      <c r="AC140" s="4" t="s">
        <v>3</v>
      </c>
      <c r="AD140" s="4" t="s">
        <v>100</v>
      </c>
      <c r="AE140" s="5" t="s">
        <v>1313</v>
      </c>
      <c r="AF140" s="4" t="s">
        <v>125</v>
      </c>
      <c r="AG140" s="4" t="s">
        <v>103</v>
      </c>
      <c r="AH140" s="4" t="s">
        <v>104</v>
      </c>
      <c r="AI140" s="4" t="s">
        <v>104</v>
      </c>
      <c r="AJ140" s="4" t="s">
        <v>104</v>
      </c>
      <c r="AK140" s="4" t="s">
        <v>107</v>
      </c>
      <c r="AL140" s="4" t="s">
        <v>107</v>
      </c>
      <c r="AM140" s="4" t="s">
        <v>105</v>
      </c>
      <c r="AN140" s="4" t="s">
        <v>105</v>
      </c>
      <c r="AO140" s="4" t="s">
        <v>105</v>
      </c>
      <c r="AP140" s="4" t="s">
        <v>105</v>
      </c>
      <c r="AQ140" s="4" t="s">
        <v>105</v>
      </c>
      <c r="AR140" s="4" t="s">
        <v>105</v>
      </c>
      <c r="AS140" s="4" t="s">
        <v>105</v>
      </c>
      <c r="AT140" s="4" t="s">
        <v>106</v>
      </c>
      <c r="AU140" s="4" t="s">
        <v>106</v>
      </c>
      <c r="AV140" s="4" t="s">
        <v>106</v>
      </c>
      <c r="AW140" s="4" t="s">
        <v>105</v>
      </c>
      <c r="AX140" s="4" t="s">
        <v>105</v>
      </c>
      <c r="AY140" s="4" t="s">
        <v>105</v>
      </c>
      <c r="AZ140" s="4" t="s">
        <v>105</v>
      </c>
      <c r="BA140" s="4" t="s">
        <v>105</v>
      </c>
      <c r="BB140" s="4" t="s">
        <v>105</v>
      </c>
      <c r="BC140" s="4" t="s">
        <v>129</v>
      </c>
      <c r="BD140" s="4" t="s">
        <v>107</v>
      </c>
      <c r="BE140" s="4" t="s">
        <v>107</v>
      </c>
      <c r="BF140" s="4" t="s">
        <v>107</v>
      </c>
      <c r="BG140" s="4" t="s">
        <v>107</v>
      </c>
      <c r="BH140" s="4" t="s">
        <v>107</v>
      </c>
      <c r="BI140" s="4" t="s">
        <v>105</v>
      </c>
      <c r="BJ140" s="4" t="s">
        <v>105</v>
      </c>
      <c r="BK140" s="4" t="s">
        <v>105</v>
      </c>
      <c r="BL140" s="4" t="s">
        <v>105</v>
      </c>
      <c r="BM140" s="4" t="s">
        <v>105</v>
      </c>
      <c r="BN140" s="4" t="s">
        <v>105</v>
      </c>
      <c r="BO140" s="4" t="s">
        <v>129</v>
      </c>
      <c r="BP140" s="4" t="s">
        <v>129</v>
      </c>
      <c r="BQ140" s="4" t="s">
        <v>105</v>
      </c>
      <c r="BR140" s="4" t="s">
        <v>129</v>
      </c>
      <c r="BS140" s="4" t="s">
        <v>107</v>
      </c>
      <c r="BT140" s="4" t="s">
        <v>107</v>
      </c>
      <c r="BU140" s="4" t="s">
        <v>107</v>
      </c>
      <c r="BV140" s="4" t="s">
        <v>107</v>
      </c>
      <c r="BW140" s="4" t="s">
        <v>107</v>
      </c>
      <c r="BX140" s="4" t="s">
        <v>105</v>
      </c>
      <c r="BY140" s="4" t="s">
        <v>128</v>
      </c>
      <c r="BZ140" s="4" t="s">
        <v>128</v>
      </c>
      <c r="CA140" s="2">
        <v>45788</v>
      </c>
    </row>
    <row r="141" spans="1:79" hidden="1" x14ac:dyDescent="0.25">
      <c r="A141">
        <v>140</v>
      </c>
      <c r="B141" s="3">
        <v>45788.777696759302</v>
      </c>
      <c r="C141" s="3">
        <v>45788.7801736111</v>
      </c>
      <c r="D141" s="4" t="s">
        <v>526</v>
      </c>
      <c r="E141" s="4"/>
      <c r="F141" s="4" t="s">
        <v>80</v>
      </c>
      <c r="G141" s="4" t="s">
        <v>1314</v>
      </c>
      <c r="H141" s="5" t="s">
        <v>1300</v>
      </c>
      <c r="I141" s="4" t="s">
        <v>1315</v>
      </c>
      <c r="J141" s="4" t="s">
        <v>1316</v>
      </c>
      <c r="K141" s="4" t="s">
        <v>1317</v>
      </c>
      <c r="L141" s="4" t="s">
        <v>1318</v>
      </c>
      <c r="M141" s="5" t="s">
        <v>153</v>
      </c>
      <c r="N141" s="4" t="s">
        <v>1305</v>
      </c>
      <c r="O141" s="4" t="s">
        <v>186</v>
      </c>
      <c r="P141" s="4" t="s">
        <v>137</v>
      </c>
      <c r="Q141" s="4" t="s">
        <v>118</v>
      </c>
      <c r="R141" s="4" t="s">
        <v>92</v>
      </c>
      <c r="S141" s="4" t="s">
        <v>80</v>
      </c>
      <c r="T141" s="4" t="s">
        <v>80</v>
      </c>
      <c r="U141" s="4" t="s">
        <v>1319</v>
      </c>
      <c r="V141" s="4" t="s">
        <v>753</v>
      </c>
      <c r="W141" s="4" t="s">
        <v>578</v>
      </c>
      <c r="X141" s="4" t="s">
        <v>599</v>
      </c>
      <c r="Y141" s="4" t="s">
        <v>678</v>
      </c>
      <c r="Z141" s="4" t="s">
        <v>157</v>
      </c>
      <c r="AA141" s="4" t="s">
        <v>539</v>
      </c>
      <c r="AB141">
        <v>2</v>
      </c>
      <c r="AC141" s="4" t="s">
        <v>99</v>
      </c>
      <c r="AD141" s="4" t="s">
        <v>100</v>
      </c>
      <c r="AE141" s="5" t="s">
        <v>971</v>
      </c>
      <c r="AF141" s="4" t="s">
        <v>102</v>
      </c>
      <c r="AG141" s="4" t="s">
        <v>103</v>
      </c>
      <c r="AH141" s="4" t="s">
        <v>104</v>
      </c>
      <c r="AI141" s="4" t="s">
        <v>104</v>
      </c>
      <c r="AJ141" s="4" t="s">
        <v>104</v>
      </c>
      <c r="AK141" s="4" t="s">
        <v>105</v>
      </c>
      <c r="AL141" s="4" t="s">
        <v>105</v>
      </c>
      <c r="AM141" s="4" t="s">
        <v>105</v>
      </c>
      <c r="AN141" s="4" t="s">
        <v>105</v>
      </c>
      <c r="AO141" s="4" t="s">
        <v>105</v>
      </c>
      <c r="AP141" s="4" t="s">
        <v>105</v>
      </c>
      <c r="AQ141" s="4" t="s">
        <v>105</v>
      </c>
      <c r="AR141" s="4" t="s">
        <v>105</v>
      </c>
      <c r="AS141" s="4" t="s">
        <v>105</v>
      </c>
      <c r="AT141" s="4" t="s">
        <v>105</v>
      </c>
      <c r="AU141" s="4" t="s">
        <v>106</v>
      </c>
      <c r="AV141" s="4" t="s">
        <v>105</v>
      </c>
      <c r="AW141" s="4" t="s">
        <v>105</v>
      </c>
      <c r="AX141" s="4" t="s">
        <v>105</v>
      </c>
      <c r="AY141" s="4" t="s">
        <v>105</v>
      </c>
      <c r="AZ141" s="4" t="s">
        <v>105</v>
      </c>
      <c r="BA141" s="4" t="s">
        <v>105</v>
      </c>
      <c r="BB141" s="4" t="s">
        <v>105</v>
      </c>
      <c r="BC141" s="4" t="s">
        <v>105</v>
      </c>
      <c r="BD141" s="4" t="s">
        <v>105</v>
      </c>
      <c r="BE141" s="4" t="s">
        <v>105</v>
      </c>
      <c r="BF141" s="4" t="s">
        <v>105</v>
      </c>
      <c r="BG141" s="4" t="s">
        <v>105</v>
      </c>
      <c r="BH141" s="4" t="s">
        <v>105</v>
      </c>
      <c r="BI141" s="4" t="s">
        <v>105</v>
      </c>
      <c r="BJ141" s="4" t="s">
        <v>105</v>
      </c>
      <c r="BK141" s="4" t="s">
        <v>105</v>
      </c>
      <c r="BL141" s="4" t="s">
        <v>105</v>
      </c>
      <c r="BM141" s="4" t="s">
        <v>105</v>
      </c>
      <c r="BN141" s="4" t="s">
        <v>105</v>
      </c>
      <c r="BO141" s="4" t="s">
        <v>105</v>
      </c>
      <c r="BP141" s="4" t="s">
        <v>105</v>
      </c>
      <c r="BQ141" s="4" t="s">
        <v>105</v>
      </c>
      <c r="BR141" s="4" t="s">
        <v>105</v>
      </c>
      <c r="BS141" s="4" t="s">
        <v>105</v>
      </c>
      <c r="BT141" s="4" t="s">
        <v>105</v>
      </c>
      <c r="BU141" s="4" t="s">
        <v>105</v>
      </c>
      <c r="BV141" s="4" t="s">
        <v>105</v>
      </c>
      <c r="BW141" s="4" t="s">
        <v>105</v>
      </c>
      <c r="BX141" s="4" t="s">
        <v>105</v>
      </c>
      <c r="BY141" s="4" t="s">
        <v>105</v>
      </c>
      <c r="BZ141" s="4" t="s">
        <v>105</v>
      </c>
      <c r="CA141" s="2">
        <v>45788</v>
      </c>
    </row>
    <row r="142" spans="1:79" hidden="1" x14ac:dyDescent="0.25">
      <c r="A142">
        <v>141</v>
      </c>
      <c r="B142" s="3">
        <v>45788.7811574074</v>
      </c>
      <c r="C142" s="3">
        <v>45788.787384259304</v>
      </c>
      <c r="D142" s="4" t="s">
        <v>526</v>
      </c>
      <c r="E142" s="4"/>
      <c r="F142" s="4" t="s">
        <v>80</v>
      </c>
      <c r="G142" s="4" t="s">
        <v>1320</v>
      </c>
      <c r="H142" s="5" t="s">
        <v>1212</v>
      </c>
      <c r="I142" s="4" t="s">
        <v>1321</v>
      </c>
      <c r="J142" s="4" t="s">
        <v>1322</v>
      </c>
      <c r="K142" s="4" t="s">
        <v>1323</v>
      </c>
      <c r="L142" s="4" t="s">
        <v>1324</v>
      </c>
      <c r="M142" s="5" t="s">
        <v>198</v>
      </c>
      <c r="N142" s="4" t="s">
        <v>147</v>
      </c>
      <c r="O142" s="4" t="s">
        <v>210</v>
      </c>
      <c r="P142" s="4" t="s">
        <v>90</v>
      </c>
      <c r="Q142" s="4" t="s">
        <v>118</v>
      </c>
      <c r="R142" s="4" t="s">
        <v>92</v>
      </c>
      <c r="S142" s="4" t="s">
        <v>120</v>
      </c>
      <c r="T142" s="4" t="s">
        <v>120</v>
      </c>
      <c r="U142" s="4" t="s">
        <v>149</v>
      </c>
      <c r="V142" s="4" t="s">
        <v>149</v>
      </c>
      <c r="W142" s="4" t="s">
        <v>149</v>
      </c>
      <c r="X142" s="4" t="s">
        <v>149</v>
      </c>
      <c r="Y142" s="4" t="s">
        <v>149</v>
      </c>
      <c r="Z142" s="4" t="s">
        <v>1325</v>
      </c>
      <c r="AA142" s="4" t="s">
        <v>580</v>
      </c>
      <c r="AB142">
        <v>0</v>
      </c>
      <c r="AC142" s="4" t="s">
        <v>940</v>
      </c>
      <c r="AD142" s="4" t="s">
        <v>123</v>
      </c>
      <c r="AE142" s="5" t="s">
        <v>124</v>
      </c>
      <c r="AF142" s="4" t="s">
        <v>125</v>
      </c>
      <c r="AG142" s="4" t="s">
        <v>160</v>
      </c>
      <c r="AH142" s="4" t="s">
        <v>126</v>
      </c>
      <c r="AI142" s="4" t="s">
        <v>126</v>
      </c>
      <c r="AJ142" s="4" t="s">
        <v>126</v>
      </c>
      <c r="AK142" s="4" t="s">
        <v>177</v>
      </c>
      <c r="AL142" s="4" t="s">
        <v>177</v>
      </c>
      <c r="AM142" s="4" t="s">
        <v>129</v>
      </c>
      <c r="AN142" s="4" t="s">
        <v>129</v>
      </c>
      <c r="AO142" s="4" t="s">
        <v>129</v>
      </c>
      <c r="AP142" s="4" t="s">
        <v>129</v>
      </c>
      <c r="AQ142" s="4" t="s">
        <v>129</v>
      </c>
      <c r="AR142" s="4" t="s">
        <v>129</v>
      </c>
      <c r="AS142" s="4" t="s">
        <v>129</v>
      </c>
      <c r="AT142" s="4" t="s">
        <v>129</v>
      </c>
      <c r="AU142" s="4" t="s">
        <v>129</v>
      </c>
      <c r="AV142" s="4" t="s">
        <v>129</v>
      </c>
      <c r="AW142" s="4" t="s">
        <v>129</v>
      </c>
      <c r="AX142" s="4" t="s">
        <v>129</v>
      </c>
      <c r="AY142" s="4" t="s">
        <v>129</v>
      </c>
      <c r="AZ142" s="4" t="s">
        <v>129</v>
      </c>
      <c r="BA142" s="4" t="s">
        <v>129</v>
      </c>
      <c r="BB142" s="4" t="s">
        <v>177</v>
      </c>
      <c r="BC142" s="4" t="s">
        <v>177</v>
      </c>
      <c r="BD142" s="4" t="s">
        <v>177</v>
      </c>
      <c r="BE142" s="4" t="s">
        <v>106</v>
      </c>
      <c r="BF142" s="4" t="s">
        <v>177</v>
      </c>
      <c r="BG142" s="4" t="s">
        <v>177</v>
      </c>
      <c r="BH142" s="4" t="s">
        <v>177</v>
      </c>
      <c r="BI142" s="4" t="s">
        <v>177</v>
      </c>
      <c r="BJ142" s="4" t="s">
        <v>177</v>
      </c>
      <c r="BK142" s="4" t="s">
        <v>177</v>
      </c>
      <c r="BL142" s="4" t="s">
        <v>177</v>
      </c>
      <c r="BM142" s="4" t="s">
        <v>177</v>
      </c>
      <c r="BN142" s="4" t="s">
        <v>177</v>
      </c>
      <c r="BO142" s="4" t="s">
        <v>177</v>
      </c>
      <c r="BP142" s="4" t="s">
        <v>128</v>
      </c>
      <c r="BQ142" s="4" t="s">
        <v>128</v>
      </c>
      <c r="BR142" s="4" t="s">
        <v>128</v>
      </c>
      <c r="BS142" s="4" t="s">
        <v>128</v>
      </c>
      <c r="BT142" s="4" t="s">
        <v>177</v>
      </c>
      <c r="BU142" s="4" t="s">
        <v>105</v>
      </c>
      <c r="BV142" s="4" t="s">
        <v>105</v>
      </c>
      <c r="BW142" s="4" t="s">
        <v>105</v>
      </c>
      <c r="BX142" s="4" t="s">
        <v>128</v>
      </c>
      <c r="BY142" s="4" t="s">
        <v>128</v>
      </c>
      <c r="BZ142" s="4" t="s">
        <v>177</v>
      </c>
      <c r="CA142" s="2">
        <v>45788</v>
      </c>
    </row>
    <row r="143" spans="1:79" hidden="1" x14ac:dyDescent="0.25">
      <c r="A143">
        <v>142</v>
      </c>
      <c r="B143" s="3">
        <v>45788.801736111098</v>
      </c>
      <c r="C143" s="3">
        <v>45788.830138888901</v>
      </c>
      <c r="D143" s="4" t="s">
        <v>526</v>
      </c>
      <c r="E143" s="4"/>
      <c r="F143" s="4" t="s">
        <v>80</v>
      </c>
      <c r="G143" s="4" t="s">
        <v>1326</v>
      </c>
      <c r="H143" s="5" t="s">
        <v>1327</v>
      </c>
      <c r="I143" s="4" t="s">
        <v>1328</v>
      </c>
      <c r="J143" s="4" t="s">
        <v>1329</v>
      </c>
      <c r="K143" s="4" t="s">
        <v>1330</v>
      </c>
      <c r="L143" s="4" t="s">
        <v>1331</v>
      </c>
      <c r="M143" s="5" t="s">
        <v>1332</v>
      </c>
      <c r="N143" s="4" t="s">
        <v>1024</v>
      </c>
      <c r="O143" s="4" t="s">
        <v>89</v>
      </c>
      <c r="P143" s="4" t="s">
        <v>90</v>
      </c>
      <c r="Q143" s="4" t="s">
        <v>871</v>
      </c>
      <c r="R143" s="4" t="s">
        <v>92</v>
      </c>
      <c r="S143" s="4" t="s">
        <v>80</v>
      </c>
      <c r="T143" s="4" t="s">
        <v>80</v>
      </c>
      <c r="U143" s="4" t="s">
        <v>1333</v>
      </c>
      <c r="V143" s="4" t="s">
        <v>1334</v>
      </c>
      <c r="W143" s="4" t="s">
        <v>1335</v>
      </c>
      <c r="X143" s="4" t="s">
        <v>1336</v>
      </c>
      <c r="Y143" s="4" t="s">
        <v>579</v>
      </c>
      <c r="Z143" s="4" t="s">
        <v>157</v>
      </c>
      <c r="AA143" s="4" t="s">
        <v>580</v>
      </c>
      <c r="AB143">
        <v>3</v>
      </c>
      <c r="AC143" s="4" t="s">
        <v>3</v>
      </c>
      <c r="AD143" s="4" t="s">
        <v>100</v>
      </c>
      <c r="AE143" s="5" t="s">
        <v>1337</v>
      </c>
      <c r="AF143" s="4" t="s">
        <v>159</v>
      </c>
      <c r="AG143" s="4" t="s">
        <v>103</v>
      </c>
      <c r="AH143" s="4" t="s">
        <v>104</v>
      </c>
      <c r="AI143" s="4" t="s">
        <v>104</v>
      </c>
      <c r="AJ143" s="4" t="s">
        <v>104</v>
      </c>
      <c r="AK143" s="4" t="s">
        <v>107</v>
      </c>
      <c r="AL143" s="4" t="s">
        <v>107</v>
      </c>
      <c r="AM143" s="4" t="s">
        <v>107</v>
      </c>
      <c r="AN143" s="4" t="s">
        <v>107</v>
      </c>
      <c r="AO143" s="4" t="s">
        <v>107</v>
      </c>
      <c r="AP143" s="4" t="s">
        <v>107</v>
      </c>
      <c r="AQ143" s="4" t="s">
        <v>107</v>
      </c>
      <c r="AR143" s="4" t="s">
        <v>107</v>
      </c>
      <c r="AS143" s="4" t="s">
        <v>107</v>
      </c>
      <c r="AT143" s="4" t="s">
        <v>107</v>
      </c>
      <c r="AU143" s="4" t="s">
        <v>105</v>
      </c>
      <c r="AV143" s="4" t="s">
        <v>105</v>
      </c>
      <c r="AW143" s="4" t="s">
        <v>105</v>
      </c>
      <c r="AX143" s="4" t="s">
        <v>105</v>
      </c>
      <c r="AY143" s="4" t="s">
        <v>105</v>
      </c>
      <c r="AZ143" s="4" t="s">
        <v>105</v>
      </c>
      <c r="BA143" s="4" t="s">
        <v>105</v>
      </c>
      <c r="BB143" s="4" t="s">
        <v>105</v>
      </c>
      <c r="BC143" s="4" t="s">
        <v>107</v>
      </c>
      <c r="BD143" s="4" t="s">
        <v>107</v>
      </c>
      <c r="BE143" s="4" t="s">
        <v>106</v>
      </c>
      <c r="BF143" s="4" t="s">
        <v>106</v>
      </c>
      <c r="BG143" s="4" t="s">
        <v>105</v>
      </c>
      <c r="BH143" s="4" t="s">
        <v>105</v>
      </c>
      <c r="BI143" s="4" t="s">
        <v>107</v>
      </c>
      <c r="BJ143" s="4" t="s">
        <v>107</v>
      </c>
      <c r="BK143" s="4" t="s">
        <v>107</v>
      </c>
      <c r="BL143" s="4" t="s">
        <v>107</v>
      </c>
      <c r="BM143" s="4" t="s">
        <v>107</v>
      </c>
      <c r="BN143" s="4" t="s">
        <v>107</v>
      </c>
      <c r="BO143" s="4" t="s">
        <v>129</v>
      </c>
      <c r="BP143" s="4" t="s">
        <v>129</v>
      </c>
      <c r="BQ143" s="4" t="s">
        <v>105</v>
      </c>
      <c r="BR143" s="4" t="s">
        <v>128</v>
      </c>
      <c r="BS143" s="4" t="s">
        <v>128</v>
      </c>
      <c r="BT143" s="4" t="s">
        <v>105</v>
      </c>
      <c r="BU143" s="4" t="s">
        <v>128</v>
      </c>
      <c r="BV143" s="4" t="s">
        <v>105</v>
      </c>
      <c r="BW143" s="4" t="s">
        <v>105</v>
      </c>
      <c r="BX143" s="4" t="s">
        <v>105</v>
      </c>
      <c r="BY143" s="4" t="s">
        <v>128</v>
      </c>
      <c r="BZ143" s="4" t="s">
        <v>128</v>
      </c>
      <c r="CA143" s="2">
        <v>45787</v>
      </c>
    </row>
    <row r="144" spans="1:79" hidden="1" x14ac:dyDescent="0.25">
      <c r="A144">
        <v>143</v>
      </c>
      <c r="B144" s="3">
        <v>45788.855763888903</v>
      </c>
      <c r="C144" s="3">
        <v>45788.867395833302</v>
      </c>
      <c r="D144" s="4" t="s">
        <v>526</v>
      </c>
      <c r="E144" s="4"/>
      <c r="F144" s="4" t="s">
        <v>80</v>
      </c>
      <c r="G144" s="4" t="s">
        <v>1338</v>
      </c>
      <c r="H144" s="5" t="s">
        <v>1339</v>
      </c>
      <c r="I144" s="4" t="s">
        <v>1340</v>
      </c>
      <c r="J144" s="4" t="s">
        <v>1341</v>
      </c>
      <c r="K144" s="4" t="s">
        <v>271</v>
      </c>
      <c r="L144" s="4" t="s">
        <v>1342</v>
      </c>
      <c r="M144" s="5" t="s">
        <v>1343</v>
      </c>
      <c r="N144" s="4" t="s">
        <v>1344</v>
      </c>
      <c r="O144" s="4" t="s">
        <v>210</v>
      </c>
      <c r="P144" s="4" t="s">
        <v>296</v>
      </c>
      <c r="Q144" s="4" t="s">
        <v>91</v>
      </c>
      <c r="R144" s="4" t="s">
        <v>119</v>
      </c>
      <c r="S144" s="4" t="s">
        <v>80</v>
      </c>
      <c r="T144" s="4" t="s">
        <v>120</v>
      </c>
      <c r="U144" s="4" t="s">
        <v>904</v>
      </c>
      <c r="V144" s="4" t="s">
        <v>551</v>
      </c>
      <c r="W144" s="4" t="s">
        <v>1335</v>
      </c>
      <c r="X144" s="4" t="s">
        <v>149</v>
      </c>
      <c r="Y144" s="4" t="s">
        <v>553</v>
      </c>
      <c r="Z144" s="4" t="s">
        <v>174</v>
      </c>
      <c r="AA144" s="4" t="s">
        <v>539</v>
      </c>
      <c r="AB144">
        <v>4</v>
      </c>
      <c r="AC144" s="4" t="s">
        <v>99</v>
      </c>
      <c r="AD144" s="4" t="s">
        <v>123</v>
      </c>
      <c r="AE144" s="5" t="s">
        <v>834</v>
      </c>
      <c r="AF144" s="4" t="s">
        <v>125</v>
      </c>
      <c r="AG144" s="4" t="s">
        <v>103</v>
      </c>
      <c r="AH144" s="4" t="s">
        <v>104</v>
      </c>
      <c r="AI144" s="4" t="s">
        <v>126</v>
      </c>
      <c r="AJ144" s="4" t="s">
        <v>126</v>
      </c>
      <c r="AK144" s="4" t="s">
        <v>106</v>
      </c>
      <c r="AL144" s="4" t="s">
        <v>106</v>
      </c>
      <c r="AM144" s="4" t="s">
        <v>129</v>
      </c>
      <c r="AN144" s="4" t="s">
        <v>105</v>
      </c>
      <c r="AO144" s="4" t="s">
        <v>105</v>
      </c>
      <c r="AP144" s="4" t="s">
        <v>105</v>
      </c>
      <c r="AQ144" s="4" t="s">
        <v>105</v>
      </c>
      <c r="AR144" s="4" t="s">
        <v>105</v>
      </c>
      <c r="AS144" s="4" t="s">
        <v>105</v>
      </c>
      <c r="AT144" s="4" t="s">
        <v>106</v>
      </c>
      <c r="AU144" s="4" t="s">
        <v>105</v>
      </c>
      <c r="AV144" s="4" t="s">
        <v>106</v>
      </c>
      <c r="AW144" s="4" t="s">
        <v>105</v>
      </c>
      <c r="AX144" s="4" t="s">
        <v>105</v>
      </c>
      <c r="AY144" s="4" t="s">
        <v>105</v>
      </c>
      <c r="AZ144" s="4" t="s">
        <v>105</v>
      </c>
      <c r="BA144" s="4" t="s">
        <v>105</v>
      </c>
      <c r="BB144" s="4" t="s">
        <v>106</v>
      </c>
      <c r="BC144" s="4" t="s">
        <v>106</v>
      </c>
      <c r="BD144" s="4" t="s">
        <v>106</v>
      </c>
      <c r="BE144" s="4" t="s">
        <v>105</v>
      </c>
      <c r="BF144" s="4" t="s">
        <v>106</v>
      </c>
      <c r="BG144" s="4" t="s">
        <v>105</v>
      </c>
      <c r="BH144" s="4" t="s">
        <v>105</v>
      </c>
      <c r="BI144" s="4" t="s">
        <v>105</v>
      </c>
      <c r="BJ144" s="4" t="s">
        <v>105</v>
      </c>
      <c r="BK144" s="4" t="s">
        <v>127</v>
      </c>
      <c r="BL144" s="4" t="s">
        <v>105</v>
      </c>
      <c r="BM144" s="4" t="s">
        <v>127</v>
      </c>
      <c r="BN144" s="4" t="s">
        <v>127</v>
      </c>
      <c r="BO144" s="4" t="s">
        <v>128</v>
      </c>
      <c r="BP144" s="4" t="s">
        <v>105</v>
      </c>
      <c r="BQ144" s="4" t="s">
        <v>128</v>
      </c>
      <c r="BR144" s="4" t="s">
        <v>105</v>
      </c>
      <c r="BS144" s="4" t="s">
        <v>128</v>
      </c>
      <c r="BT144" s="4" t="s">
        <v>105</v>
      </c>
      <c r="BU144" s="4" t="s">
        <v>128</v>
      </c>
      <c r="BV144" s="4" t="s">
        <v>105</v>
      </c>
      <c r="BW144" s="4" t="s">
        <v>105</v>
      </c>
      <c r="BX144" s="4" t="s">
        <v>105</v>
      </c>
      <c r="BY144" s="4" t="s">
        <v>105</v>
      </c>
      <c r="BZ144" s="4" t="s">
        <v>105</v>
      </c>
      <c r="CA144" s="2">
        <v>45775</v>
      </c>
    </row>
    <row r="145" spans="1:79" hidden="1" x14ac:dyDescent="0.25">
      <c r="A145">
        <v>144</v>
      </c>
      <c r="B145" s="3">
        <v>45788.867824074099</v>
      </c>
      <c r="C145" s="3">
        <v>45788.877418981501</v>
      </c>
      <c r="D145" s="4" t="s">
        <v>526</v>
      </c>
      <c r="E145" s="4"/>
      <c r="F145" s="4" t="s">
        <v>80</v>
      </c>
      <c r="G145" s="4" t="s">
        <v>1345</v>
      </c>
      <c r="H145" s="5" t="s">
        <v>1339</v>
      </c>
      <c r="I145" s="4" t="s">
        <v>1346</v>
      </c>
      <c r="J145" s="4" t="s">
        <v>1347</v>
      </c>
      <c r="K145" s="4" t="s">
        <v>1348</v>
      </c>
      <c r="L145" s="4" t="s">
        <v>1349</v>
      </c>
      <c r="M145" s="5" t="s">
        <v>1350</v>
      </c>
      <c r="N145" s="4" t="s">
        <v>1351</v>
      </c>
      <c r="O145" s="4" t="s">
        <v>210</v>
      </c>
      <c r="P145" s="4" t="s">
        <v>296</v>
      </c>
      <c r="Q145" s="4" t="s">
        <v>91</v>
      </c>
      <c r="R145" s="4" t="s">
        <v>119</v>
      </c>
      <c r="S145" s="4" t="s">
        <v>80</v>
      </c>
      <c r="T145" s="4" t="s">
        <v>80</v>
      </c>
      <c r="U145" s="4" t="s">
        <v>1352</v>
      </c>
      <c r="V145" s="4" t="s">
        <v>1353</v>
      </c>
      <c r="W145" s="4" t="s">
        <v>688</v>
      </c>
      <c r="X145" s="4" t="s">
        <v>566</v>
      </c>
      <c r="Y145" s="4" t="s">
        <v>567</v>
      </c>
      <c r="Z145" s="4" t="s">
        <v>157</v>
      </c>
      <c r="AA145" s="4" t="s">
        <v>539</v>
      </c>
      <c r="AB145">
        <v>20</v>
      </c>
      <c r="AC145" s="4" t="s">
        <v>3</v>
      </c>
      <c r="AD145" s="4" t="s">
        <v>100</v>
      </c>
      <c r="AE145" s="5" t="s">
        <v>1279</v>
      </c>
      <c r="AF145" s="4" t="s">
        <v>102</v>
      </c>
      <c r="AG145" s="4" t="s">
        <v>103</v>
      </c>
      <c r="AH145" s="4" t="s">
        <v>104</v>
      </c>
      <c r="AI145" s="4" t="s">
        <v>104</v>
      </c>
      <c r="AJ145" s="4" t="s">
        <v>104</v>
      </c>
      <c r="AK145" s="4" t="s">
        <v>107</v>
      </c>
      <c r="AL145" s="4" t="s">
        <v>107</v>
      </c>
      <c r="AM145" s="4" t="s">
        <v>105</v>
      </c>
      <c r="AN145" s="4" t="s">
        <v>107</v>
      </c>
      <c r="AO145" s="4" t="s">
        <v>105</v>
      </c>
      <c r="AP145" s="4" t="s">
        <v>105</v>
      </c>
      <c r="AQ145" s="4" t="s">
        <v>107</v>
      </c>
      <c r="AR145" s="4" t="s">
        <v>105</v>
      </c>
      <c r="AS145" s="4" t="s">
        <v>105</v>
      </c>
      <c r="AT145" s="4" t="s">
        <v>105</v>
      </c>
      <c r="AU145" s="4" t="s">
        <v>105</v>
      </c>
      <c r="AV145" s="4" t="s">
        <v>106</v>
      </c>
      <c r="AW145" s="4" t="s">
        <v>105</v>
      </c>
      <c r="AX145" s="4" t="s">
        <v>105</v>
      </c>
      <c r="AY145" s="4" t="s">
        <v>106</v>
      </c>
      <c r="AZ145" s="4" t="s">
        <v>105</v>
      </c>
      <c r="BA145" s="4" t="s">
        <v>106</v>
      </c>
      <c r="BB145" s="4" t="s">
        <v>105</v>
      </c>
      <c r="BC145" s="4" t="s">
        <v>107</v>
      </c>
      <c r="BD145" s="4" t="s">
        <v>105</v>
      </c>
      <c r="BE145" s="4" t="s">
        <v>107</v>
      </c>
      <c r="BF145" s="4" t="s">
        <v>107</v>
      </c>
      <c r="BG145" s="4" t="s">
        <v>107</v>
      </c>
      <c r="BH145" s="4" t="s">
        <v>107</v>
      </c>
      <c r="BI145" s="4" t="s">
        <v>105</v>
      </c>
      <c r="BJ145" s="4" t="s">
        <v>105</v>
      </c>
      <c r="BK145" s="4" t="s">
        <v>105</v>
      </c>
      <c r="BL145" s="4" t="s">
        <v>105</v>
      </c>
      <c r="BM145" s="4" t="s">
        <v>105</v>
      </c>
      <c r="BN145" s="4" t="s">
        <v>105</v>
      </c>
      <c r="BO145" s="4" t="s">
        <v>107</v>
      </c>
      <c r="BP145" s="4" t="s">
        <v>105</v>
      </c>
      <c r="BQ145" s="4" t="s">
        <v>105</v>
      </c>
      <c r="BR145" s="4" t="s">
        <v>105</v>
      </c>
      <c r="BS145" s="4" t="s">
        <v>107</v>
      </c>
      <c r="BT145" s="4" t="s">
        <v>107</v>
      </c>
      <c r="BU145" s="4" t="s">
        <v>107</v>
      </c>
      <c r="BV145" s="4" t="s">
        <v>105</v>
      </c>
      <c r="BW145" s="4" t="s">
        <v>107</v>
      </c>
      <c r="BX145" s="4" t="s">
        <v>105</v>
      </c>
      <c r="BY145" s="4" t="s">
        <v>105</v>
      </c>
      <c r="BZ145" s="4" t="s">
        <v>105</v>
      </c>
      <c r="CA145" s="2">
        <v>45778</v>
      </c>
    </row>
    <row r="146" spans="1:79" hidden="1" x14ac:dyDescent="0.25">
      <c r="A146">
        <v>145</v>
      </c>
      <c r="B146" s="3">
        <v>45788.881307870397</v>
      </c>
      <c r="C146" s="3">
        <v>45788.886886574102</v>
      </c>
      <c r="D146" s="4" t="s">
        <v>526</v>
      </c>
      <c r="E146" s="4"/>
      <c r="F146" s="4" t="s">
        <v>80</v>
      </c>
      <c r="G146" s="4" t="s">
        <v>1354</v>
      </c>
      <c r="H146" s="5" t="s">
        <v>1212</v>
      </c>
      <c r="I146" s="4" t="s">
        <v>1355</v>
      </c>
      <c r="J146" s="4" t="s">
        <v>1356</v>
      </c>
      <c r="K146" s="4" t="s">
        <v>1357</v>
      </c>
      <c r="L146" s="4" t="s">
        <v>1358</v>
      </c>
      <c r="M146" s="5" t="s">
        <v>198</v>
      </c>
      <c r="N146" s="4" t="s">
        <v>147</v>
      </c>
      <c r="O146" s="4" t="s">
        <v>210</v>
      </c>
      <c r="P146" s="4" t="s">
        <v>137</v>
      </c>
      <c r="Q146" s="4" t="s">
        <v>118</v>
      </c>
      <c r="R146" s="4" t="s">
        <v>92</v>
      </c>
      <c r="S146" s="4" t="s">
        <v>120</v>
      </c>
      <c r="T146" s="4" t="s">
        <v>120</v>
      </c>
      <c r="U146" s="4" t="s">
        <v>149</v>
      </c>
      <c r="V146" s="4" t="s">
        <v>149</v>
      </c>
      <c r="W146" s="4" t="s">
        <v>149</v>
      </c>
      <c r="X146" s="4" t="s">
        <v>149</v>
      </c>
      <c r="Y146" s="4" t="s">
        <v>149</v>
      </c>
      <c r="Z146" s="4" t="s">
        <v>149</v>
      </c>
      <c r="AA146" s="4" t="s">
        <v>580</v>
      </c>
      <c r="AB146">
        <v>0</v>
      </c>
      <c r="AC146" s="4" t="s">
        <v>149</v>
      </c>
      <c r="AD146" s="4" t="s">
        <v>123</v>
      </c>
      <c r="AE146" s="5" t="s">
        <v>124</v>
      </c>
      <c r="AF146" s="4" t="s">
        <v>125</v>
      </c>
      <c r="AG146" s="4" t="s">
        <v>103</v>
      </c>
      <c r="AH146" s="4" t="s">
        <v>126</v>
      </c>
      <c r="AI146" s="4" t="s">
        <v>126</v>
      </c>
      <c r="AJ146" s="4" t="s">
        <v>126</v>
      </c>
      <c r="AK146" s="4" t="s">
        <v>177</v>
      </c>
      <c r="AL146" s="4" t="s">
        <v>177</v>
      </c>
      <c r="AM146" s="4" t="s">
        <v>177</v>
      </c>
      <c r="AN146" s="4" t="s">
        <v>177</v>
      </c>
      <c r="AO146" s="4" t="s">
        <v>177</v>
      </c>
      <c r="AP146" s="4" t="s">
        <v>177</v>
      </c>
      <c r="AQ146" s="4" t="s">
        <v>177</v>
      </c>
      <c r="AR146" s="4" t="s">
        <v>177</v>
      </c>
      <c r="AS146" s="4" t="s">
        <v>177</v>
      </c>
      <c r="AT146" s="4" t="s">
        <v>177</v>
      </c>
      <c r="AU146" s="4" t="s">
        <v>177</v>
      </c>
      <c r="AV146" s="4" t="s">
        <v>177</v>
      </c>
      <c r="AW146" s="4" t="s">
        <v>177</v>
      </c>
      <c r="AX146" s="4" t="s">
        <v>177</v>
      </c>
      <c r="AY146" s="4" t="s">
        <v>177</v>
      </c>
      <c r="AZ146" s="4" t="s">
        <v>177</v>
      </c>
      <c r="BA146" s="4" t="s">
        <v>177</v>
      </c>
      <c r="BB146" s="4" t="s">
        <v>177</v>
      </c>
      <c r="BC146" s="4" t="s">
        <v>106</v>
      </c>
      <c r="BD146" s="4" t="s">
        <v>177</v>
      </c>
      <c r="BE146" s="4" t="s">
        <v>177</v>
      </c>
      <c r="BF146" s="4" t="s">
        <v>177</v>
      </c>
      <c r="BG146" s="4" t="s">
        <v>177</v>
      </c>
      <c r="BH146" s="4" t="s">
        <v>106</v>
      </c>
      <c r="BI146" s="4" t="s">
        <v>177</v>
      </c>
      <c r="BJ146" s="4" t="s">
        <v>177</v>
      </c>
      <c r="BK146" s="4" t="s">
        <v>177</v>
      </c>
      <c r="BL146" s="4" t="s">
        <v>177</v>
      </c>
      <c r="BM146" s="4" t="s">
        <v>177</v>
      </c>
      <c r="BN146" s="4" t="s">
        <v>177</v>
      </c>
      <c r="BO146" s="4" t="s">
        <v>128</v>
      </c>
      <c r="BP146" s="4" t="s">
        <v>128</v>
      </c>
      <c r="BQ146" s="4" t="s">
        <v>128</v>
      </c>
      <c r="BR146" s="4" t="s">
        <v>128</v>
      </c>
      <c r="BS146" s="4" t="s">
        <v>128</v>
      </c>
      <c r="BT146" s="4" t="s">
        <v>177</v>
      </c>
      <c r="BU146" s="4" t="s">
        <v>105</v>
      </c>
      <c r="BV146" s="4" t="s">
        <v>105</v>
      </c>
      <c r="BW146" s="4" t="s">
        <v>105</v>
      </c>
      <c r="BX146" s="4" t="s">
        <v>129</v>
      </c>
      <c r="BY146" s="4" t="s">
        <v>129</v>
      </c>
      <c r="BZ146" s="4" t="s">
        <v>177</v>
      </c>
      <c r="CA146" s="2">
        <v>45788</v>
      </c>
    </row>
    <row r="147" spans="1:79" hidden="1" x14ac:dyDescent="0.25">
      <c r="A147">
        <v>146</v>
      </c>
      <c r="B147" s="3">
        <v>45788.912731481498</v>
      </c>
      <c r="C147" s="3">
        <v>45788.9222337963</v>
      </c>
      <c r="D147" s="4" t="s">
        <v>526</v>
      </c>
      <c r="E147" s="4"/>
      <c r="F147" s="4" t="s">
        <v>80</v>
      </c>
      <c r="G147" s="4" t="s">
        <v>1359</v>
      </c>
      <c r="H147" s="5" t="s">
        <v>1360</v>
      </c>
      <c r="I147" s="4" t="s">
        <v>1361</v>
      </c>
      <c r="J147" s="4" t="s">
        <v>1362</v>
      </c>
      <c r="K147" s="4" t="s">
        <v>1363</v>
      </c>
      <c r="L147" s="4" t="s">
        <v>1364</v>
      </c>
      <c r="M147" s="5" t="s">
        <v>146</v>
      </c>
      <c r="N147" s="4" t="s">
        <v>1365</v>
      </c>
      <c r="O147" s="4" t="s">
        <v>1366</v>
      </c>
      <c r="P147" s="4" t="s">
        <v>137</v>
      </c>
      <c r="Q147" s="4" t="s">
        <v>118</v>
      </c>
      <c r="R147" s="4" t="s">
        <v>119</v>
      </c>
      <c r="S147" s="4" t="s">
        <v>120</v>
      </c>
      <c r="T147" s="4" t="s">
        <v>120</v>
      </c>
      <c r="U147" s="4" t="s">
        <v>149</v>
      </c>
      <c r="V147" s="4" t="s">
        <v>149</v>
      </c>
      <c r="W147" s="4" t="s">
        <v>149</v>
      </c>
      <c r="X147" s="4" t="s">
        <v>149</v>
      </c>
      <c r="Y147" s="4" t="s">
        <v>149</v>
      </c>
      <c r="Z147" s="4" t="s">
        <v>940</v>
      </c>
      <c r="AA147" s="4" t="s">
        <v>539</v>
      </c>
      <c r="AB147">
        <v>0</v>
      </c>
      <c r="AC147" s="4" t="s">
        <v>266</v>
      </c>
      <c r="AD147" s="4" t="s">
        <v>123</v>
      </c>
      <c r="AE147" s="5" t="s">
        <v>940</v>
      </c>
      <c r="AF147" s="4" t="s">
        <v>125</v>
      </c>
      <c r="AG147" s="4" t="s">
        <v>103</v>
      </c>
      <c r="AH147" s="4" t="s">
        <v>126</v>
      </c>
      <c r="AI147" s="4" t="s">
        <v>126</v>
      </c>
      <c r="AJ147" s="4" t="s">
        <v>126</v>
      </c>
      <c r="AK147" s="4" t="s">
        <v>129</v>
      </c>
      <c r="AL147" s="4" t="s">
        <v>177</v>
      </c>
      <c r="AM147" s="4" t="s">
        <v>129</v>
      </c>
      <c r="AN147" s="4" t="s">
        <v>129</v>
      </c>
      <c r="AO147" s="4" t="s">
        <v>129</v>
      </c>
      <c r="AP147" s="4" t="s">
        <v>129</v>
      </c>
      <c r="AQ147" s="4" t="s">
        <v>129</v>
      </c>
      <c r="AR147" s="4" t="s">
        <v>129</v>
      </c>
      <c r="AS147" s="4" t="s">
        <v>129</v>
      </c>
      <c r="AT147" s="4" t="s">
        <v>129</v>
      </c>
      <c r="AU147" s="4" t="s">
        <v>129</v>
      </c>
      <c r="AV147" s="4" t="s">
        <v>129</v>
      </c>
      <c r="AW147" s="4" t="s">
        <v>129</v>
      </c>
      <c r="AX147" s="4" t="s">
        <v>129</v>
      </c>
      <c r="AY147" s="4" t="s">
        <v>129</v>
      </c>
      <c r="AZ147" s="4" t="s">
        <v>129</v>
      </c>
      <c r="BA147" s="4" t="s">
        <v>129</v>
      </c>
      <c r="BB147" s="4" t="s">
        <v>129</v>
      </c>
      <c r="BC147" s="4" t="s">
        <v>129</v>
      </c>
      <c r="BD147" s="4" t="s">
        <v>129</v>
      </c>
      <c r="BE147" s="4" t="s">
        <v>129</v>
      </c>
      <c r="BF147" s="4" t="s">
        <v>129</v>
      </c>
      <c r="BG147" s="4" t="s">
        <v>129</v>
      </c>
      <c r="BH147" s="4" t="s">
        <v>129</v>
      </c>
      <c r="BI147" s="4" t="s">
        <v>129</v>
      </c>
      <c r="BJ147" s="4" t="s">
        <v>129</v>
      </c>
      <c r="BK147" s="4" t="s">
        <v>129</v>
      </c>
      <c r="BL147" s="4" t="s">
        <v>129</v>
      </c>
      <c r="BM147" s="4" t="s">
        <v>129</v>
      </c>
      <c r="BN147" s="4" t="s">
        <v>129</v>
      </c>
      <c r="BO147" s="4" t="s">
        <v>129</v>
      </c>
      <c r="BP147" s="4" t="s">
        <v>105</v>
      </c>
      <c r="BQ147" s="4" t="s">
        <v>129</v>
      </c>
      <c r="BR147" s="4" t="s">
        <v>129</v>
      </c>
      <c r="BS147" s="4" t="s">
        <v>129</v>
      </c>
      <c r="BT147" s="4" t="s">
        <v>129</v>
      </c>
      <c r="BU147" s="4" t="s">
        <v>129</v>
      </c>
      <c r="BV147" s="4" t="s">
        <v>129</v>
      </c>
      <c r="BW147" s="4" t="s">
        <v>129</v>
      </c>
      <c r="BX147" s="4" t="s">
        <v>129</v>
      </c>
      <c r="BY147" s="4" t="s">
        <v>129</v>
      </c>
      <c r="BZ147" s="4" t="s">
        <v>129</v>
      </c>
      <c r="CA147" s="2">
        <v>45782</v>
      </c>
    </row>
    <row r="148" spans="1:79" hidden="1" x14ac:dyDescent="0.25">
      <c r="A148">
        <v>147</v>
      </c>
      <c r="B148" s="3">
        <v>45788.933935185203</v>
      </c>
      <c r="C148" s="3">
        <v>45788.937395833302</v>
      </c>
      <c r="D148" s="4" t="s">
        <v>526</v>
      </c>
      <c r="E148" s="4"/>
      <c r="F148" s="4" t="s">
        <v>80</v>
      </c>
      <c r="G148" s="4" t="s">
        <v>1367</v>
      </c>
      <c r="H148" s="5" t="s">
        <v>1368</v>
      </c>
      <c r="I148" s="4" t="s">
        <v>1369</v>
      </c>
      <c r="J148" s="4" t="s">
        <v>1370</v>
      </c>
      <c r="K148" s="4" t="s">
        <v>1371</v>
      </c>
      <c r="L148" s="4" t="s">
        <v>1372</v>
      </c>
      <c r="M148" s="5" t="s">
        <v>1373</v>
      </c>
      <c r="N148" s="4" t="s">
        <v>1374</v>
      </c>
      <c r="O148" s="4" t="s">
        <v>210</v>
      </c>
      <c r="P148" s="4" t="s">
        <v>296</v>
      </c>
      <c r="Q148" s="4" t="s">
        <v>871</v>
      </c>
      <c r="R148" s="4" t="s">
        <v>119</v>
      </c>
      <c r="S148" s="4" t="s">
        <v>80</v>
      </c>
      <c r="T148" s="4" t="s">
        <v>80</v>
      </c>
      <c r="U148" s="4" t="s">
        <v>1257</v>
      </c>
      <c r="V148" s="4" t="s">
        <v>1081</v>
      </c>
      <c r="W148" s="4" t="s">
        <v>1375</v>
      </c>
      <c r="X148" s="4" t="s">
        <v>566</v>
      </c>
      <c r="Y148" s="4" t="s">
        <v>678</v>
      </c>
      <c r="Z148" s="4" t="s">
        <v>97</v>
      </c>
      <c r="AA148" s="4" t="s">
        <v>539</v>
      </c>
      <c r="AB148">
        <v>5</v>
      </c>
      <c r="AC148" s="4" t="s">
        <v>3</v>
      </c>
      <c r="AD148" s="4" t="s">
        <v>100</v>
      </c>
      <c r="AE148" s="5" t="s">
        <v>381</v>
      </c>
      <c r="AF148" s="4" t="s">
        <v>142</v>
      </c>
      <c r="AG148" s="4" t="s">
        <v>103</v>
      </c>
      <c r="AH148" s="4" t="s">
        <v>104</v>
      </c>
      <c r="AI148" s="4" t="s">
        <v>104</v>
      </c>
      <c r="AJ148" s="4" t="s">
        <v>104</v>
      </c>
      <c r="AK148" s="4" t="s">
        <v>105</v>
      </c>
      <c r="AL148" s="4" t="s">
        <v>105</v>
      </c>
      <c r="AM148" s="4" t="s">
        <v>105</v>
      </c>
      <c r="AN148" s="4" t="s">
        <v>105</v>
      </c>
      <c r="AO148" s="4" t="s">
        <v>105</v>
      </c>
      <c r="AP148" s="4" t="s">
        <v>105</v>
      </c>
      <c r="AQ148" s="4" t="s">
        <v>105</v>
      </c>
      <c r="AR148" s="4" t="s">
        <v>105</v>
      </c>
      <c r="AS148" s="4" t="s">
        <v>105</v>
      </c>
      <c r="AT148" s="4" t="s">
        <v>105</v>
      </c>
      <c r="AU148" s="4" t="s">
        <v>105</v>
      </c>
      <c r="AV148" s="4" t="s">
        <v>105</v>
      </c>
      <c r="AW148" s="4" t="s">
        <v>105</v>
      </c>
      <c r="AX148" s="4" t="s">
        <v>105</v>
      </c>
      <c r="AY148" s="4" t="s">
        <v>105</v>
      </c>
      <c r="AZ148" s="4" t="s">
        <v>105</v>
      </c>
      <c r="BA148" s="4" t="s">
        <v>105</v>
      </c>
      <c r="BB148" s="4" t="s">
        <v>105</v>
      </c>
      <c r="BC148" s="4" t="s">
        <v>105</v>
      </c>
      <c r="BD148" s="4" t="s">
        <v>105</v>
      </c>
      <c r="BE148" s="4" t="s">
        <v>105</v>
      </c>
      <c r="BF148" s="4" t="s">
        <v>105</v>
      </c>
      <c r="BG148" s="4" t="s">
        <v>105</v>
      </c>
      <c r="BH148" s="4" t="s">
        <v>105</v>
      </c>
      <c r="BI148" s="4" t="s">
        <v>105</v>
      </c>
      <c r="BJ148" s="4" t="s">
        <v>127</v>
      </c>
      <c r="BK148" s="4" t="s">
        <v>105</v>
      </c>
      <c r="BL148" s="4" t="s">
        <v>105</v>
      </c>
      <c r="BM148" s="4" t="s">
        <v>105</v>
      </c>
      <c r="BN148" s="4" t="s">
        <v>127</v>
      </c>
      <c r="BO148" s="4" t="s">
        <v>129</v>
      </c>
      <c r="BP148" s="4" t="s">
        <v>128</v>
      </c>
      <c r="BQ148" s="4" t="s">
        <v>105</v>
      </c>
      <c r="BR148" s="4" t="s">
        <v>129</v>
      </c>
      <c r="BS148" s="4" t="s">
        <v>107</v>
      </c>
      <c r="BT148" s="4" t="s">
        <v>129</v>
      </c>
      <c r="BU148" s="4" t="s">
        <v>107</v>
      </c>
      <c r="BV148" s="4" t="s">
        <v>105</v>
      </c>
      <c r="BW148" s="4" t="s">
        <v>128</v>
      </c>
      <c r="BX148" s="4" t="s">
        <v>128</v>
      </c>
      <c r="BY148" s="4" t="s">
        <v>128</v>
      </c>
      <c r="BZ148" s="4" t="s">
        <v>128</v>
      </c>
      <c r="CA148" s="2">
        <v>45788</v>
      </c>
    </row>
    <row r="149" spans="1:79" hidden="1" x14ac:dyDescent="0.25">
      <c r="A149">
        <v>148</v>
      </c>
      <c r="B149" s="3">
        <v>45788.910949074103</v>
      </c>
      <c r="C149" s="3">
        <v>45788.938495370399</v>
      </c>
      <c r="D149" s="4" t="s">
        <v>526</v>
      </c>
      <c r="E149" s="4"/>
      <c r="F149" s="4" t="s">
        <v>80</v>
      </c>
      <c r="G149" s="4" t="s">
        <v>1376</v>
      </c>
      <c r="H149" s="5" t="s">
        <v>1377</v>
      </c>
      <c r="I149" s="4" t="s">
        <v>1378</v>
      </c>
      <c r="J149" s="4" t="s">
        <v>1379</v>
      </c>
      <c r="K149" s="4" t="s">
        <v>1380</v>
      </c>
      <c r="L149" s="4" t="s">
        <v>1381</v>
      </c>
      <c r="M149" s="5" t="s">
        <v>1382</v>
      </c>
      <c r="N149" s="4" t="s">
        <v>1383</v>
      </c>
      <c r="O149" s="4" t="s">
        <v>89</v>
      </c>
      <c r="P149" s="4" t="s">
        <v>137</v>
      </c>
      <c r="Q149" s="4" t="s">
        <v>91</v>
      </c>
      <c r="R149" s="4" t="s">
        <v>92</v>
      </c>
      <c r="S149" s="4" t="s">
        <v>80</v>
      </c>
      <c r="T149" s="4" t="s">
        <v>80</v>
      </c>
      <c r="U149" s="4" t="s">
        <v>1384</v>
      </c>
      <c r="V149" s="4" t="s">
        <v>811</v>
      </c>
      <c r="W149" s="4" t="s">
        <v>537</v>
      </c>
      <c r="X149" s="4" t="s">
        <v>956</v>
      </c>
      <c r="Y149" s="4" t="s">
        <v>567</v>
      </c>
      <c r="Z149" s="4" t="s">
        <v>157</v>
      </c>
      <c r="AA149" s="4" t="s">
        <v>580</v>
      </c>
      <c r="AB149">
        <v>3</v>
      </c>
      <c r="AC149" s="4" t="s">
        <v>3</v>
      </c>
      <c r="AD149" s="4" t="s">
        <v>100</v>
      </c>
      <c r="AE149" s="5" t="s">
        <v>158</v>
      </c>
      <c r="AF149" s="4" t="s">
        <v>159</v>
      </c>
      <c r="AG149" s="4" t="s">
        <v>103</v>
      </c>
      <c r="AH149" s="4" t="s">
        <v>104</v>
      </c>
      <c r="AI149" s="4" t="s">
        <v>104</v>
      </c>
      <c r="AJ149" s="4" t="s">
        <v>104</v>
      </c>
      <c r="AK149" s="4" t="s">
        <v>107</v>
      </c>
      <c r="AL149" s="4" t="s">
        <v>107</v>
      </c>
      <c r="AM149" s="4" t="s">
        <v>105</v>
      </c>
      <c r="AN149" s="4" t="s">
        <v>107</v>
      </c>
      <c r="AO149" s="4" t="s">
        <v>105</v>
      </c>
      <c r="AP149" s="4" t="s">
        <v>107</v>
      </c>
      <c r="AQ149" s="4" t="s">
        <v>107</v>
      </c>
      <c r="AR149" s="4" t="s">
        <v>107</v>
      </c>
      <c r="AS149" s="4" t="s">
        <v>107</v>
      </c>
      <c r="AT149" s="4" t="s">
        <v>107</v>
      </c>
      <c r="AU149" s="4" t="s">
        <v>107</v>
      </c>
      <c r="AV149" s="4" t="s">
        <v>107</v>
      </c>
      <c r="AW149" s="4" t="s">
        <v>107</v>
      </c>
      <c r="AX149" s="4" t="s">
        <v>107</v>
      </c>
      <c r="AY149" s="4" t="s">
        <v>107</v>
      </c>
      <c r="AZ149" s="4" t="s">
        <v>107</v>
      </c>
      <c r="BA149" s="4" t="s">
        <v>107</v>
      </c>
      <c r="BB149" s="4" t="s">
        <v>107</v>
      </c>
      <c r="BC149" s="4" t="s">
        <v>105</v>
      </c>
      <c r="BD149" s="4" t="s">
        <v>107</v>
      </c>
      <c r="BE149" s="4" t="s">
        <v>107</v>
      </c>
      <c r="BF149" s="4" t="s">
        <v>106</v>
      </c>
      <c r="BG149" s="4" t="s">
        <v>107</v>
      </c>
      <c r="BH149" s="4" t="s">
        <v>107</v>
      </c>
      <c r="BI149" s="4" t="s">
        <v>107</v>
      </c>
      <c r="BJ149" s="4" t="s">
        <v>107</v>
      </c>
      <c r="BK149" s="4" t="s">
        <v>107</v>
      </c>
      <c r="BL149" s="4" t="s">
        <v>107</v>
      </c>
      <c r="BM149" s="4" t="s">
        <v>107</v>
      </c>
      <c r="BN149" s="4" t="s">
        <v>107</v>
      </c>
      <c r="BO149" s="4" t="s">
        <v>107</v>
      </c>
      <c r="BP149" s="4" t="s">
        <v>107</v>
      </c>
      <c r="BQ149" s="4" t="s">
        <v>107</v>
      </c>
      <c r="BR149" s="4" t="s">
        <v>105</v>
      </c>
      <c r="BS149" s="4" t="s">
        <v>129</v>
      </c>
      <c r="BT149" s="4" t="s">
        <v>105</v>
      </c>
      <c r="BU149" s="4" t="s">
        <v>107</v>
      </c>
      <c r="BV149" s="4" t="s">
        <v>107</v>
      </c>
      <c r="BW149" s="4" t="s">
        <v>107</v>
      </c>
      <c r="BX149" s="4" t="s">
        <v>107</v>
      </c>
      <c r="BY149" s="4" t="s">
        <v>107</v>
      </c>
      <c r="BZ149" s="4" t="s">
        <v>129</v>
      </c>
      <c r="CA149" s="2">
        <v>45788</v>
      </c>
    </row>
    <row r="150" spans="1:79" hidden="1" x14ac:dyDescent="0.25">
      <c r="A150">
        <v>149</v>
      </c>
      <c r="B150" s="3">
        <v>45789.375370370399</v>
      </c>
      <c r="C150" s="3">
        <v>45789.381087962996</v>
      </c>
      <c r="D150" s="4" t="s">
        <v>526</v>
      </c>
      <c r="E150" s="4"/>
      <c r="F150" s="4" t="s">
        <v>80</v>
      </c>
      <c r="G150" s="4" t="s">
        <v>1385</v>
      </c>
      <c r="H150" s="5" t="s">
        <v>890</v>
      </c>
      <c r="I150" s="4" t="s">
        <v>1386</v>
      </c>
      <c r="J150" s="4" t="s">
        <v>1387</v>
      </c>
      <c r="K150" s="4" t="s">
        <v>1388</v>
      </c>
      <c r="L150" s="4" t="s">
        <v>1389</v>
      </c>
      <c r="M150" s="5" t="s">
        <v>1390</v>
      </c>
      <c r="N150" s="4" t="s">
        <v>1391</v>
      </c>
      <c r="O150" s="4" t="s">
        <v>1392</v>
      </c>
      <c r="P150" s="4" t="s">
        <v>296</v>
      </c>
      <c r="Q150" s="4" t="s">
        <v>91</v>
      </c>
      <c r="R150" s="4" t="s">
        <v>92</v>
      </c>
      <c r="S150" s="4" t="s">
        <v>80</v>
      </c>
      <c r="T150" s="4" t="s">
        <v>80</v>
      </c>
      <c r="U150" s="4" t="s">
        <v>1393</v>
      </c>
      <c r="V150" s="4" t="s">
        <v>811</v>
      </c>
      <c r="W150" s="4" t="s">
        <v>1394</v>
      </c>
      <c r="X150" s="4" t="s">
        <v>1395</v>
      </c>
      <c r="Y150" s="4" t="s">
        <v>553</v>
      </c>
      <c r="Z150" s="4" t="s">
        <v>97</v>
      </c>
      <c r="AA150" s="4" t="s">
        <v>539</v>
      </c>
      <c r="AB150">
        <v>2</v>
      </c>
      <c r="AC150" s="4" t="s">
        <v>3</v>
      </c>
      <c r="AD150" s="4" t="s">
        <v>100</v>
      </c>
      <c r="AE150" s="5" t="s">
        <v>1279</v>
      </c>
      <c r="AF150" s="4" t="s">
        <v>159</v>
      </c>
      <c r="AG150" s="4" t="s">
        <v>103</v>
      </c>
      <c r="AH150" s="4" t="s">
        <v>104</v>
      </c>
      <c r="AI150" s="4" t="s">
        <v>104</v>
      </c>
      <c r="AJ150" s="4" t="s">
        <v>104</v>
      </c>
      <c r="AK150" s="4" t="s">
        <v>105</v>
      </c>
      <c r="AL150" s="4" t="s">
        <v>107</v>
      </c>
      <c r="AM150" s="4" t="s">
        <v>105</v>
      </c>
      <c r="AN150" s="4" t="s">
        <v>107</v>
      </c>
      <c r="AO150" s="4" t="s">
        <v>107</v>
      </c>
      <c r="AP150" s="4" t="s">
        <v>107</v>
      </c>
      <c r="AQ150" s="4" t="s">
        <v>107</v>
      </c>
      <c r="AR150" s="4" t="s">
        <v>105</v>
      </c>
      <c r="AS150" s="4" t="s">
        <v>107</v>
      </c>
      <c r="AT150" s="4" t="s">
        <v>105</v>
      </c>
      <c r="AU150" s="4" t="s">
        <v>107</v>
      </c>
      <c r="AV150" s="4" t="s">
        <v>107</v>
      </c>
      <c r="AW150" s="4" t="s">
        <v>107</v>
      </c>
      <c r="AX150" s="4" t="s">
        <v>107</v>
      </c>
      <c r="AY150" s="4" t="s">
        <v>105</v>
      </c>
      <c r="AZ150" s="4" t="s">
        <v>107</v>
      </c>
      <c r="BA150" s="4" t="s">
        <v>107</v>
      </c>
      <c r="BB150" s="4" t="s">
        <v>107</v>
      </c>
      <c r="BC150" s="4" t="s">
        <v>107</v>
      </c>
      <c r="BD150" s="4" t="s">
        <v>107</v>
      </c>
      <c r="BE150" s="4" t="s">
        <v>107</v>
      </c>
      <c r="BF150" s="4" t="s">
        <v>107</v>
      </c>
      <c r="BG150" s="4" t="s">
        <v>107</v>
      </c>
      <c r="BH150" s="4" t="s">
        <v>107</v>
      </c>
      <c r="BI150" s="4" t="s">
        <v>107</v>
      </c>
      <c r="BJ150" s="4" t="s">
        <v>107</v>
      </c>
      <c r="BK150" s="4" t="s">
        <v>107</v>
      </c>
      <c r="BL150" s="4" t="s">
        <v>107</v>
      </c>
      <c r="BM150" s="4" t="s">
        <v>107</v>
      </c>
      <c r="BN150" s="4" t="s">
        <v>107</v>
      </c>
      <c r="BO150" s="4" t="s">
        <v>129</v>
      </c>
      <c r="BP150" s="4" t="s">
        <v>105</v>
      </c>
      <c r="BQ150" s="4" t="s">
        <v>107</v>
      </c>
      <c r="BR150" s="4" t="s">
        <v>177</v>
      </c>
      <c r="BS150" s="4" t="s">
        <v>107</v>
      </c>
      <c r="BT150" s="4" t="s">
        <v>128</v>
      </c>
      <c r="BU150" s="4" t="s">
        <v>107</v>
      </c>
      <c r="BV150" s="4" t="s">
        <v>107</v>
      </c>
      <c r="BW150" s="4" t="s">
        <v>107</v>
      </c>
      <c r="BX150" s="4" t="s">
        <v>128</v>
      </c>
      <c r="BY150" s="4" t="s">
        <v>128</v>
      </c>
      <c r="BZ150" s="4" t="s">
        <v>105</v>
      </c>
      <c r="CA150" s="2">
        <v>45789</v>
      </c>
    </row>
    <row r="151" spans="1:79" hidden="1" x14ac:dyDescent="0.25">
      <c r="A151">
        <v>150</v>
      </c>
      <c r="B151" s="3">
        <v>45789.575150463003</v>
      </c>
      <c r="C151" s="3">
        <v>45789.582094907397</v>
      </c>
      <c r="D151" s="4" t="s">
        <v>526</v>
      </c>
      <c r="E151" s="4"/>
      <c r="F151" s="4" t="s">
        <v>80</v>
      </c>
      <c r="G151" s="4" t="s">
        <v>178</v>
      </c>
      <c r="H151" s="5" t="s">
        <v>179</v>
      </c>
      <c r="I151" s="4" t="s">
        <v>1396</v>
      </c>
      <c r="J151" s="4" t="s">
        <v>1397</v>
      </c>
      <c r="K151" s="4" t="s">
        <v>1398</v>
      </c>
      <c r="L151" s="4" t="s">
        <v>1399</v>
      </c>
      <c r="M151" s="5" t="s">
        <v>827</v>
      </c>
      <c r="N151" s="4" t="s">
        <v>588</v>
      </c>
      <c r="O151" s="4" t="s">
        <v>186</v>
      </c>
      <c r="P151" s="4" t="s">
        <v>137</v>
      </c>
      <c r="Q151" s="4" t="s">
        <v>118</v>
      </c>
      <c r="R151" s="4" t="s">
        <v>119</v>
      </c>
      <c r="S151" s="4" t="s">
        <v>80</v>
      </c>
      <c r="T151" s="4" t="s">
        <v>80</v>
      </c>
      <c r="U151" s="4" t="s">
        <v>821</v>
      </c>
      <c r="V151" s="4" t="s">
        <v>1081</v>
      </c>
      <c r="W151" s="4" t="s">
        <v>578</v>
      </c>
      <c r="X151" s="4" t="s">
        <v>149</v>
      </c>
      <c r="Y151" s="4" t="s">
        <v>149</v>
      </c>
      <c r="Z151" s="4" t="s">
        <v>157</v>
      </c>
      <c r="AA151" s="4" t="s">
        <v>580</v>
      </c>
      <c r="AB151">
        <v>1</v>
      </c>
      <c r="AC151" s="4" t="s">
        <v>99</v>
      </c>
      <c r="AD151" s="4" t="s">
        <v>100</v>
      </c>
      <c r="AE151" s="5" t="s">
        <v>124</v>
      </c>
      <c r="AF151" s="4" t="s">
        <v>102</v>
      </c>
      <c r="AG151" s="4" t="s">
        <v>160</v>
      </c>
      <c r="AH151" s="4" t="s">
        <v>104</v>
      </c>
      <c r="AI151" s="4" t="s">
        <v>104</v>
      </c>
      <c r="AJ151" s="4" t="s">
        <v>126</v>
      </c>
      <c r="AK151" s="4" t="s">
        <v>105</v>
      </c>
      <c r="AL151" s="4" t="s">
        <v>105</v>
      </c>
      <c r="AM151" s="4" t="s">
        <v>105</v>
      </c>
      <c r="AN151" s="4" t="s">
        <v>105</v>
      </c>
      <c r="AO151" s="4" t="s">
        <v>105</v>
      </c>
      <c r="AP151" s="4" t="s">
        <v>105</v>
      </c>
      <c r="AQ151" s="4" t="s">
        <v>105</v>
      </c>
      <c r="AR151" s="4" t="s">
        <v>105</v>
      </c>
      <c r="AS151" s="4" t="s">
        <v>105</v>
      </c>
      <c r="AT151" s="4" t="s">
        <v>105</v>
      </c>
      <c r="AU151" s="4" t="s">
        <v>105</v>
      </c>
      <c r="AV151" s="4" t="s">
        <v>105</v>
      </c>
      <c r="AW151" s="4" t="s">
        <v>105</v>
      </c>
      <c r="AX151" s="4" t="s">
        <v>105</v>
      </c>
      <c r="AY151" s="4" t="s">
        <v>105</v>
      </c>
      <c r="AZ151" s="4" t="s">
        <v>105</v>
      </c>
      <c r="BA151" s="4" t="s">
        <v>105</v>
      </c>
      <c r="BB151" s="4" t="s">
        <v>105</v>
      </c>
      <c r="BC151" s="4" t="s">
        <v>106</v>
      </c>
      <c r="BD151" s="4" t="s">
        <v>105</v>
      </c>
      <c r="BE151" s="4" t="s">
        <v>129</v>
      </c>
      <c r="BF151" s="4" t="s">
        <v>105</v>
      </c>
      <c r="BG151" s="4" t="s">
        <v>105</v>
      </c>
      <c r="BH151" s="4" t="s">
        <v>105</v>
      </c>
      <c r="BI151" s="4" t="s">
        <v>105</v>
      </c>
      <c r="BJ151" s="4" t="s">
        <v>105</v>
      </c>
      <c r="BK151" s="4" t="s">
        <v>127</v>
      </c>
      <c r="BL151" s="4" t="s">
        <v>127</v>
      </c>
      <c r="BM151" s="4" t="s">
        <v>105</v>
      </c>
      <c r="BN151" s="4" t="s">
        <v>105</v>
      </c>
      <c r="BO151" s="4" t="s">
        <v>105</v>
      </c>
      <c r="BP151" s="4" t="s">
        <v>128</v>
      </c>
      <c r="BQ151" s="4" t="s">
        <v>105</v>
      </c>
      <c r="BR151" s="4" t="s">
        <v>128</v>
      </c>
      <c r="BS151" s="4" t="s">
        <v>105</v>
      </c>
      <c r="BT151" s="4" t="s">
        <v>128</v>
      </c>
      <c r="BU151" s="4" t="s">
        <v>105</v>
      </c>
      <c r="BV151" s="4" t="s">
        <v>105</v>
      </c>
      <c r="BW151" s="4" t="s">
        <v>105</v>
      </c>
      <c r="BX151" s="4" t="s">
        <v>105</v>
      </c>
      <c r="BY151" s="4" t="s">
        <v>105</v>
      </c>
      <c r="BZ151" s="4" t="s">
        <v>105</v>
      </c>
      <c r="CA151" s="2">
        <v>45788</v>
      </c>
    </row>
    <row r="152" spans="1:79" hidden="1" x14ac:dyDescent="0.25">
      <c r="A152">
        <v>151</v>
      </c>
      <c r="B152" s="3">
        <v>45789.587951388901</v>
      </c>
      <c r="C152" s="3">
        <v>45789.590671296297</v>
      </c>
      <c r="D152" s="4" t="s">
        <v>526</v>
      </c>
      <c r="E152" s="4"/>
      <c r="F152" s="4" t="s">
        <v>80</v>
      </c>
      <c r="G152" s="4" t="s">
        <v>1400</v>
      </c>
      <c r="H152" s="5" t="s">
        <v>1401</v>
      </c>
      <c r="I152" s="4" t="s">
        <v>1402</v>
      </c>
      <c r="J152" s="4" t="s">
        <v>1403</v>
      </c>
      <c r="K152" s="4" t="s">
        <v>1404</v>
      </c>
      <c r="L152" s="4" t="s">
        <v>1405</v>
      </c>
      <c r="M152" s="5" t="s">
        <v>1406</v>
      </c>
      <c r="N152" s="4" t="s">
        <v>428</v>
      </c>
      <c r="O152" s="4" t="s">
        <v>210</v>
      </c>
      <c r="P152" s="4" t="s">
        <v>90</v>
      </c>
      <c r="Q152" s="4" t="s">
        <v>118</v>
      </c>
      <c r="R152" s="4" t="s">
        <v>119</v>
      </c>
      <c r="S152" s="4" t="s">
        <v>80</v>
      </c>
      <c r="T152" s="4" t="s">
        <v>80</v>
      </c>
      <c r="U152" s="4" t="s">
        <v>149</v>
      </c>
      <c r="V152" s="4" t="s">
        <v>149</v>
      </c>
      <c r="W152" s="4" t="s">
        <v>1407</v>
      </c>
      <c r="X152" s="4" t="s">
        <v>709</v>
      </c>
      <c r="Y152" s="4" t="s">
        <v>149</v>
      </c>
      <c r="Z152" s="4" t="s">
        <v>97</v>
      </c>
      <c r="AA152" s="4" t="s">
        <v>580</v>
      </c>
      <c r="AB152">
        <v>0</v>
      </c>
      <c r="AC152" s="4" t="s">
        <v>3</v>
      </c>
      <c r="AD152" s="4" t="s">
        <v>123</v>
      </c>
      <c r="AE152" s="5" t="s">
        <v>568</v>
      </c>
      <c r="AF152" s="4" t="s">
        <v>102</v>
      </c>
      <c r="AG152" s="4" t="s">
        <v>103</v>
      </c>
      <c r="AH152" s="4" t="s">
        <v>126</v>
      </c>
      <c r="AI152" s="4" t="s">
        <v>126</v>
      </c>
      <c r="AJ152" s="4" t="s">
        <v>126</v>
      </c>
      <c r="AK152" s="4" t="s">
        <v>129</v>
      </c>
      <c r="AL152" s="4" t="s">
        <v>129</v>
      </c>
      <c r="AM152" s="4" t="s">
        <v>129</v>
      </c>
      <c r="AN152" s="4" t="s">
        <v>129</v>
      </c>
      <c r="AO152" s="4" t="s">
        <v>129</v>
      </c>
      <c r="AP152" s="4" t="s">
        <v>129</v>
      </c>
      <c r="AQ152" s="4" t="s">
        <v>129</v>
      </c>
      <c r="AR152" s="4" t="s">
        <v>129</v>
      </c>
      <c r="AS152" s="4" t="s">
        <v>129</v>
      </c>
      <c r="AT152" s="4" t="s">
        <v>129</v>
      </c>
      <c r="AU152" s="4" t="s">
        <v>129</v>
      </c>
      <c r="AV152" s="4" t="s">
        <v>129</v>
      </c>
      <c r="AW152" s="4" t="s">
        <v>129</v>
      </c>
      <c r="AX152" s="4" t="s">
        <v>129</v>
      </c>
      <c r="AY152" s="4" t="s">
        <v>129</v>
      </c>
      <c r="AZ152" s="4" t="s">
        <v>129</v>
      </c>
      <c r="BA152" s="4" t="s">
        <v>129</v>
      </c>
      <c r="BB152" s="4" t="s">
        <v>129</v>
      </c>
      <c r="BC152" s="4" t="s">
        <v>129</v>
      </c>
      <c r="BD152" s="4" t="s">
        <v>129</v>
      </c>
      <c r="BE152" s="4" t="s">
        <v>129</v>
      </c>
      <c r="BF152" s="4" t="s">
        <v>129</v>
      </c>
      <c r="BG152" s="4" t="s">
        <v>129</v>
      </c>
      <c r="BH152" s="4" t="s">
        <v>129</v>
      </c>
      <c r="BI152" s="4" t="s">
        <v>129</v>
      </c>
      <c r="BJ152" s="4" t="s">
        <v>129</v>
      </c>
      <c r="BK152" s="4" t="s">
        <v>129</v>
      </c>
      <c r="BL152" s="4" t="s">
        <v>129</v>
      </c>
      <c r="BM152" s="4" t="s">
        <v>129</v>
      </c>
      <c r="BN152" s="4" t="s">
        <v>129</v>
      </c>
      <c r="BO152" s="4" t="s">
        <v>129</v>
      </c>
      <c r="BP152" s="4" t="s">
        <v>129</v>
      </c>
      <c r="BQ152" s="4" t="s">
        <v>129</v>
      </c>
      <c r="BR152" s="4" t="s">
        <v>129</v>
      </c>
      <c r="BS152" s="4" t="s">
        <v>129</v>
      </c>
      <c r="BT152" s="4" t="s">
        <v>129</v>
      </c>
      <c r="BU152" s="4" t="s">
        <v>129</v>
      </c>
      <c r="BV152" s="4" t="s">
        <v>129</v>
      </c>
      <c r="BW152" s="4" t="s">
        <v>129</v>
      </c>
      <c r="BX152" s="4" t="s">
        <v>129</v>
      </c>
      <c r="BY152" s="4" t="s">
        <v>129</v>
      </c>
      <c r="BZ152" s="4" t="s">
        <v>129</v>
      </c>
      <c r="CA152" s="2">
        <v>45789</v>
      </c>
    </row>
    <row r="153" spans="1:79" hidden="1" x14ac:dyDescent="0.25">
      <c r="A153">
        <v>152</v>
      </c>
      <c r="B153" s="3">
        <v>45789.582233796304</v>
      </c>
      <c r="C153" s="3">
        <v>45789.592430555596</v>
      </c>
      <c r="D153" s="4" t="s">
        <v>526</v>
      </c>
      <c r="E153" s="4"/>
      <c r="F153" s="4" t="s">
        <v>80</v>
      </c>
      <c r="G153" s="4" t="s">
        <v>1408</v>
      </c>
      <c r="H153" s="5" t="s">
        <v>1409</v>
      </c>
      <c r="I153" s="4" t="s">
        <v>1410</v>
      </c>
      <c r="J153" s="4" t="s">
        <v>1411</v>
      </c>
      <c r="K153" s="4" t="s">
        <v>472</v>
      </c>
      <c r="L153" s="4" t="s">
        <v>1412</v>
      </c>
      <c r="M153" s="5" t="s">
        <v>1413</v>
      </c>
      <c r="N153" s="4" t="s">
        <v>869</v>
      </c>
      <c r="O153" s="4" t="s">
        <v>186</v>
      </c>
      <c r="P153" s="4" t="s">
        <v>90</v>
      </c>
      <c r="Q153" s="4" t="s">
        <v>118</v>
      </c>
      <c r="R153" s="4" t="s">
        <v>119</v>
      </c>
      <c r="S153" s="4" t="s">
        <v>120</v>
      </c>
      <c r="T153" s="4" t="s">
        <v>120</v>
      </c>
      <c r="U153" s="4" t="s">
        <v>149</v>
      </c>
      <c r="V153" s="4" t="s">
        <v>1081</v>
      </c>
      <c r="W153" s="4" t="s">
        <v>149</v>
      </c>
      <c r="X153" s="4" t="s">
        <v>149</v>
      </c>
      <c r="Y153" s="4" t="s">
        <v>149</v>
      </c>
      <c r="Z153" s="4" t="s">
        <v>149</v>
      </c>
      <c r="AA153" s="4" t="s">
        <v>580</v>
      </c>
      <c r="AB153">
        <v>2</v>
      </c>
      <c r="AC153" s="4" t="s">
        <v>3</v>
      </c>
      <c r="AD153" s="4" t="s">
        <v>123</v>
      </c>
      <c r="AE153" s="5" t="s">
        <v>124</v>
      </c>
      <c r="AF153" s="4" t="s">
        <v>125</v>
      </c>
      <c r="AG153" s="4" t="s">
        <v>160</v>
      </c>
      <c r="AH153" s="4" t="s">
        <v>126</v>
      </c>
      <c r="AI153" s="4" t="s">
        <v>126</v>
      </c>
      <c r="AJ153" s="4" t="s">
        <v>126</v>
      </c>
      <c r="AK153" s="4" t="s">
        <v>129</v>
      </c>
      <c r="AL153" s="4" t="s">
        <v>129</v>
      </c>
      <c r="AM153" s="4" t="s">
        <v>129</v>
      </c>
      <c r="AN153" s="4" t="s">
        <v>129</v>
      </c>
      <c r="AO153" s="4" t="s">
        <v>129</v>
      </c>
      <c r="AP153" s="4" t="s">
        <v>129</v>
      </c>
      <c r="AQ153" s="4" t="s">
        <v>129</v>
      </c>
      <c r="AR153" s="4" t="s">
        <v>129</v>
      </c>
      <c r="AS153" s="4" t="s">
        <v>129</v>
      </c>
      <c r="AT153" s="4" t="s">
        <v>129</v>
      </c>
      <c r="AU153" s="4" t="s">
        <v>129</v>
      </c>
      <c r="AV153" s="4" t="s">
        <v>129</v>
      </c>
      <c r="AW153" s="4" t="s">
        <v>129</v>
      </c>
      <c r="AX153" s="4" t="s">
        <v>129</v>
      </c>
      <c r="AY153" s="4" t="s">
        <v>129</v>
      </c>
      <c r="AZ153" s="4" t="s">
        <v>129</v>
      </c>
      <c r="BA153" s="4" t="s">
        <v>129</v>
      </c>
      <c r="BB153" s="4" t="s">
        <v>129</v>
      </c>
      <c r="BC153" s="4" t="s">
        <v>129</v>
      </c>
      <c r="BD153" s="4" t="s">
        <v>129</v>
      </c>
      <c r="BE153" s="4" t="s">
        <v>129</v>
      </c>
      <c r="BF153" s="4" t="s">
        <v>129</v>
      </c>
      <c r="BG153" s="4" t="s">
        <v>129</v>
      </c>
      <c r="BH153" s="4" t="s">
        <v>129</v>
      </c>
      <c r="BI153" s="4" t="s">
        <v>129</v>
      </c>
      <c r="BJ153" s="4" t="s">
        <v>129</v>
      </c>
      <c r="BK153" s="4" t="s">
        <v>129</v>
      </c>
      <c r="BL153" s="4" t="s">
        <v>129</v>
      </c>
      <c r="BM153" s="4" t="s">
        <v>129</v>
      </c>
      <c r="BN153" s="4" t="s">
        <v>129</v>
      </c>
      <c r="BO153" s="4" t="s">
        <v>129</v>
      </c>
      <c r="BP153" s="4" t="s">
        <v>129</v>
      </c>
      <c r="BQ153" s="4" t="s">
        <v>129</v>
      </c>
      <c r="BR153" s="4" t="s">
        <v>129</v>
      </c>
      <c r="BS153" s="4" t="s">
        <v>105</v>
      </c>
      <c r="BT153" s="4" t="s">
        <v>129</v>
      </c>
      <c r="BU153" s="4" t="s">
        <v>105</v>
      </c>
      <c r="BV153" s="4" t="s">
        <v>105</v>
      </c>
      <c r="BW153" s="4" t="s">
        <v>105</v>
      </c>
      <c r="BX153" s="4" t="s">
        <v>129</v>
      </c>
      <c r="BY153" s="4" t="s">
        <v>129</v>
      </c>
      <c r="BZ153" s="4" t="s">
        <v>129</v>
      </c>
      <c r="CA153" s="2">
        <v>45788</v>
      </c>
    </row>
    <row r="154" spans="1:79" hidden="1" x14ac:dyDescent="0.25">
      <c r="A154">
        <v>153</v>
      </c>
      <c r="B154" s="3">
        <v>45789.5945138889</v>
      </c>
      <c r="C154" s="3">
        <v>45789.597847222198</v>
      </c>
      <c r="D154" s="4" t="s">
        <v>526</v>
      </c>
      <c r="E154" s="4"/>
      <c r="F154" s="4" t="s">
        <v>80</v>
      </c>
      <c r="G154" s="4" t="s">
        <v>1400</v>
      </c>
      <c r="H154" s="5" t="s">
        <v>1414</v>
      </c>
      <c r="I154" s="4" t="s">
        <v>1415</v>
      </c>
      <c r="J154" s="4" t="s">
        <v>1416</v>
      </c>
      <c r="K154" s="4" t="s">
        <v>1417</v>
      </c>
      <c r="L154" s="4" t="s">
        <v>1418</v>
      </c>
      <c r="M154" s="5" t="s">
        <v>827</v>
      </c>
      <c r="N154" s="4" t="s">
        <v>1419</v>
      </c>
      <c r="O154" s="4" t="s">
        <v>186</v>
      </c>
      <c r="P154" s="4" t="s">
        <v>137</v>
      </c>
      <c r="Q154" s="4" t="s">
        <v>871</v>
      </c>
      <c r="R154" s="4" t="s">
        <v>92</v>
      </c>
      <c r="S154" s="4" t="s">
        <v>120</v>
      </c>
      <c r="T154" s="4" t="s">
        <v>80</v>
      </c>
      <c r="U154" s="4" t="s">
        <v>149</v>
      </c>
      <c r="V154" s="4" t="s">
        <v>149</v>
      </c>
      <c r="W154" s="4" t="s">
        <v>149</v>
      </c>
      <c r="X154" s="4" t="s">
        <v>149</v>
      </c>
      <c r="Y154" s="4" t="s">
        <v>149</v>
      </c>
      <c r="Z154" s="4" t="s">
        <v>174</v>
      </c>
      <c r="AA154" s="4" t="s">
        <v>580</v>
      </c>
      <c r="AB154">
        <v>2</v>
      </c>
      <c r="AC154" s="4" t="s">
        <v>3</v>
      </c>
      <c r="AD154" s="4" t="s">
        <v>123</v>
      </c>
      <c r="AE154" s="5" t="s">
        <v>1420</v>
      </c>
      <c r="AF154" s="4" t="s">
        <v>142</v>
      </c>
      <c r="AG154" s="4" t="s">
        <v>103</v>
      </c>
      <c r="AH154" s="4" t="s">
        <v>126</v>
      </c>
      <c r="AI154" s="4" t="s">
        <v>126</v>
      </c>
      <c r="AJ154" s="4" t="s">
        <v>104</v>
      </c>
      <c r="AK154" s="4" t="s">
        <v>106</v>
      </c>
      <c r="AL154" s="4" t="s">
        <v>129</v>
      </c>
      <c r="AM154" s="4" t="s">
        <v>129</v>
      </c>
      <c r="AN154" s="4" t="s">
        <v>106</v>
      </c>
      <c r="AO154" s="4" t="s">
        <v>105</v>
      </c>
      <c r="AP154" s="4" t="s">
        <v>106</v>
      </c>
      <c r="AQ154" s="4" t="s">
        <v>106</v>
      </c>
      <c r="AR154" s="4" t="s">
        <v>129</v>
      </c>
      <c r="AS154" s="4" t="s">
        <v>129</v>
      </c>
      <c r="AT154" s="4" t="s">
        <v>106</v>
      </c>
      <c r="AU154" s="4" t="s">
        <v>106</v>
      </c>
      <c r="AV154" s="4" t="s">
        <v>105</v>
      </c>
      <c r="AW154" s="4" t="s">
        <v>105</v>
      </c>
      <c r="AX154" s="4" t="s">
        <v>106</v>
      </c>
      <c r="AY154" s="4" t="s">
        <v>105</v>
      </c>
      <c r="AZ154" s="4" t="s">
        <v>129</v>
      </c>
      <c r="BA154" s="4" t="s">
        <v>106</v>
      </c>
      <c r="BB154" s="4" t="s">
        <v>105</v>
      </c>
      <c r="BC154" s="4" t="s">
        <v>106</v>
      </c>
      <c r="BD154" s="4" t="s">
        <v>105</v>
      </c>
      <c r="BE154" s="4" t="s">
        <v>105</v>
      </c>
      <c r="BF154" s="4" t="s">
        <v>107</v>
      </c>
      <c r="BG154" s="4" t="s">
        <v>106</v>
      </c>
      <c r="BH154" s="4" t="s">
        <v>106</v>
      </c>
      <c r="BI154" s="4" t="s">
        <v>127</v>
      </c>
      <c r="BJ154" s="4" t="s">
        <v>129</v>
      </c>
      <c r="BK154" s="4" t="s">
        <v>105</v>
      </c>
      <c r="BL154" s="4" t="s">
        <v>127</v>
      </c>
      <c r="BM154" s="4" t="s">
        <v>127</v>
      </c>
      <c r="BN154" s="4" t="s">
        <v>127</v>
      </c>
      <c r="BO154" s="4" t="s">
        <v>105</v>
      </c>
      <c r="BP154" s="4" t="s">
        <v>128</v>
      </c>
      <c r="BQ154" s="4" t="s">
        <v>128</v>
      </c>
      <c r="BR154" s="4" t="s">
        <v>105</v>
      </c>
      <c r="BS154" s="4" t="s">
        <v>128</v>
      </c>
      <c r="BT154" s="4" t="s">
        <v>128</v>
      </c>
      <c r="BU154" s="4" t="s">
        <v>129</v>
      </c>
      <c r="BV154" s="4" t="s">
        <v>128</v>
      </c>
      <c r="BW154" s="4" t="s">
        <v>105</v>
      </c>
      <c r="BX154" s="4" t="s">
        <v>128</v>
      </c>
      <c r="BY154" s="4" t="s">
        <v>128</v>
      </c>
      <c r="BZ154" s="4" t="s">
        <v>107</v>
      </c>
      <c r="CA154" s="2">
        <v>45789</v>
      </c>
    </row>
    <row r="155" spans="1:79" hidden="1" x14ac:dyDescent="0.25">
      <c r="A155">
        <v>154</v>
      </c>
      <c r="B155" s="3">
        <v>45789.5940162037</v>
      </c>
      <c r="C155" s="3">
        <v>45789.601331018501</v>
      </c>
      <c r="D155" s="4" t="s">
        <v>526</v>
      </c>
      <c r="E155" s="4"/>
      <c r="F155" s="4" t="s">
        <v>80</v>
      </c>
      <c r="G155" s="4" t="s">
        <v>1400</v>
      </c>
      <c r="H155" s="5" t="s">
        <v>1414</v>
      </c>
      <c r="I155" s="4" t="s">
        <v>1421</v>
      </c>
      <c r="J155" s="4" t="s">
        <v>1422</v>
      </c>
      <c r="K155" s="4" t="s">
        <v>1423</v>
      </c>
      <c r="L155" s="4" t="s">
        <v>1424</v>
      </c>
      <c r="M155" s="5" t="s">
        <v>1425</v>
      </c>
      <c r="N155" s="4" t="s">
        <v>1426</v>
      </c>
      <c r="O155" s="4" t="s">
        <v>186</v>
      </c>
      <c r="P155" s="4" t="s">
        <v>296</v>
      </c>
      <c r="Q155" s="4" t="s">
        <v>91</v>
      </c>
      <c r="R155" s="4" t="s">
        <v>119</v>
      </c>
      <c r="S155" s="4" t="s">
        <v>80</v>
      </c>
      <c r="T155" s="4" t="s">
        <v>80</v>
      </c>
      <c r="U155" s="4" t="s">
        <v>1427</v>
      </c>
      <c r="V155" s="4" t="s">
        <v>1081</v>
      </c>
      <c r="W155" s="4" t="s">
        <v>1428</v>
      </c>
      <c r="X155" s="4" t="s">
        <v>149</v>
      </c>
      <c r="Y155" s="4" t="s">
        <v>567</v>
      </c>
      <c r="Z155" s="4" t="s">
        <v>313</v>
      </c>
      <c r="AA155" s="4" t="s">
        <v>539</v>
      </c>
      <c r="AB155">
        <v>20</v>
      </c>
      <c r="AC155" s="4" t="s">
        <v>3</v>
      </c>
      <c r="AD155" s="4" t="s">
        <v>100</v>
      </c>
      <c r="AE155" s="5" t="s">
        <v>146</v>
      </c>
      <c r="AF155" s="4" t="s">
        <v>159</v>
      </c>
      <c r="AG155" s="4" t="s">
        <v>103</v>
      </c>
      <c r="AH155" s="4" t="s">
        <v>104</v>
      </c>
      <c r="AI155" s="4" t="s">
        <v>104</v>
      </c>
      <c r="AJ155" s="4" t="s">
        <v>104</v>
      </c>
      <c r="AK155" s="4" t="s">
        <v>107</v>
      </c>
      <c r="AL155" s="4" t="s">
        <v>107</v>
      </c>
      <c r="AM155" s="4" t="s">
        <v>107</v>
      </c>
      <c r="AN155" s="4" t="s">
        <v>107</v>
      </c>
      <c r="AO155" s="4" t="s">
        <v>107</v>
      </c>
      <c r="AP155" s="4" t="s">
        <v>105</v>
      </c>
      <c r="AQ155" s="4" t="s">
        <v>105</v>
      </c>
      <c r="AR155" s="4" t="s">
        <v>105</v>
      </c>
      <c r="AS155" s="4" t="s">
        <v>106</v>
      </c>
      <c r="AT155" s="4" t="s">
        <v>106</v>
      </c>
      <c r="AU155" s="4" t="s">
        <v>105</v>
      </c>
      <c r="AV155" s="4" t="s">
        <v>105</v>
      </c>
      <c r="AW155" s="4" t="s">
        <v>105</v>
      </c>
      <c r="AX155" s="4" t="s">
        <v>107</v>
      </c>
      <c r="AY155" s="4" t="s">
        <v>105</v>
      </c>
      <c r="AZ155" s="4" t="s">
        <v>105</v>
      </c>
      <c r="BA155" s="4" t="s">
        <v>106</v>
      </c>
      <c r="BB155" s="4" t="s">
        <v>105</v>
      </c>
      <c r="BC155" s="4" t="s">
        <v>105</v>
      </c>
      <c r="BD155" s="4" t="s">
        <v>105</v>
      </c>
      <c r="BE155" s="4" t="s">
        <v>107</v>
      </c>
      <c r="BF155" s="4" t="s">
        <v>107</v>
      </c>
      <c r="BG155" s="4" t="s">
        <v>107</v>
      </c>
      <c r="BH155" s="4" t="s">
        <v>107</v>
      </c>
      <c r="BI155" s="4" t="s">
        <v>105</v>
      </c>
      <c r="BJ155" s="4" t="s">
        <v>107</v>
      </c>
      <c r="BK155" s="4" t="s">
        <v>105</v>
      </c>
      <c r="BL155" s="4" t="s">
        <v>107</v>
      </c>
      <c r="BM155" s="4" t="s">
        <v>107</v>
      </c>
      <c r="BN155" s="4" t="s">
        <v>107</v>
      </c>
      <c r="BO155" s="4" t="s">
        <v>129</v>
      </c>
      <c r="BP155" s="4" t="s">
        <v>129</v>
      </c>
      <c r="BQ155" s="4" t="s">
        <v>105</v>
      </c>
      <c r="BR155" s="4" t="s">
        <v>129</v>
      </c>
      <c r="BS155" s="4" t="s">
        <v>105</v>
      </c>
      <c r="BT155" s="4" t="s">
        <v>128</v>
      </c>
      <c r="BU155" s="4" t="s">
        <v>105</v>
      </c>
      <c r="BV155" s="4" t="s">
        <v>107</v>
      </c>
      <c r="BW155" s="4" t="s">
        <v>107</v>
      </c>
      <c r="BX155" s="4" t="s">
        <v>129</v>
      </c>
      <c r="BY155" s="4" t="s">
        <v>129</v>
      </c>
      <c r="BZ155" s="4" t="s">
        <v>105</v>
      </c>
      <c r="CA155" s="2">
        <v>45789</v>
      </c>
    </row>
    <row r="156" spans="1:79" hidden="1" x14ac:dyDescent="0.25">
      <c r="A156">
        <v>155</v>
      </c>
      <c r="B156" s="3">
        <v>45789.597048611096</v>
      </c>
      <c r="C156" s="3">
        <v>45789.601759259298</v>
      </c>
      <c r="D156" s="4" t="s">
        <v>526</v>
      </c>
      <c r="E156" s="4"/>
      <c r="F156" s="4"/>
      <c r="G156" s="4" t="s">
        <v>1429</v>
      </c>
      <c r="H156" s="5" t="s">
        <v>1430</v>
      </c>
      <c r="I156" s="4" t="s">
        <v>1431</v>
      </c>
      <c r="J156" s="4" t="s">
        <v>1429</v>
      </c>
      <c r="K156" s="4" t="s">
        <v>1432</v>
      </c>
      <c r="L156" s="4" t="s">
        <v>1433</v>
      </c>
      <c r="M156" s="5" t="s">
        <v>591</v>
      </c>
      <c r="N156" s="4" t="s">
        <v>1434</v>
      </c>
      <c r="O156" s="4" t="s">
        <v>223</v>
      </c>
      <c r="P156" s="4" t="s">
        <v>90</v>
      </c>
      <c r="Q156" s="4" t="s">
        <v>91</v>
      </c>
      <c r="R156" s="4" t="s">
        <v>119</v>
      </c>
      <c r="S156" s="4" t="s">
        <v>80</v>
      </c>
      <c r="T156" s="4" t="s">
        <v>120</v>
      </c>
      <c r="U156" s="4" t="s">
        <v>1435</v>
      </c>
      <c r="V156" s="4" t="s">
        <v>551</v>
      </c>
      <c r="W156" s="4" t="s">
        <v>1435</v>
      </c>
      <c r="X156" s="4" t="s">
        <v>1435</v>
      </c>
      <c r="Y156" s="4" t="s">
        <v>149</v>
      </c>
      <c r="Z156" s="4" t="s">
        <v>1435</v>
      </c>
      <c r="AA156" s="4" t="s">
        <v>580</v>
      </c>
      <c r="AB156">
        <v>0</v>
      </c>
      <c r="AC156" s="4" t="s">
        <v>99</v>
      </c>
      <c r="AD156" s="4" t="s">
        <v>100</v>
      </c>
      <c r="AE156" s="5" t="s">
        <v>1435</v>
      </c>
      <c r="AF156" s="4" t="s">
        <v>125</v>
      </c>
      <c r="AG156" s="4" t="s">
        <v>160</v>
      </c>
      <c r="AH156" s="4" t="s">
        <v>126</v>
      </c>
      <c r="AI156" s="4" t="s">
        <v>104</v>
      </c>
      <c r="AJ156" s="4" t="s">
        <v>126</v>
      </c>
      <c r="AK156" s="4" t="s">
        <v>106</v>
      </c>
      <c r="AL156" s="4" t="s">
        <v>106</v>
      </c>
      <c r="AM156" s="4" t="s">
        <v>106</v>
      </c>
      <c r="AN156" s="4" t="s">
        <v>106</v>
      </c>
      <c r="AO156" s="4" t="s">
        <v>106</v>
      </c>
      <c r="AP156" s="4" t="s">
        <v>106</v>
      </c>
      <c r="AQ156" s="4" t="s">
        <v>106</v>
      </c>
      <c r="AR156" s="4" t="s">
        <v>106</v>
      </c>
      <c r="AS156" s="4" t="s">
        <v>106</v>
      </c>
      <c r="AT156" s="4" t="s">
        <v>106</v>
      </c>
      <c r="AU156" s="4" t="s">
        <v>106</v>
      </c>
      <c r="AV156" s="4" t="s">
        <v>106</v>
      </c>
      <c r="AW156" s="4" t="s">
        <v>106</v>
      </c>
      <c r="AX156" s="4" t="s">
        <v>106</v>
      </c>
      <c r="AY156" s="4" t="s">
        <v>106</v>
      </c>
      <c r="AZ156" s="4" t="s">
        <v>106</v>
      </c>
      <c r="BA156" s="4" t="s">
        <v>106</v>
      </c>
      <c r="BB156" s="4" t="s">
        <v>106</v>
      </c>
      <c r="BC156" s="4" t="s">
        <v>106</v>
      </c>
      <c r="BD156" s="4" t="s">
        <v>106</v>
      </c>
      <c r="BE156" s="4" t="s">
        <v>106</v>
      </c>
      <c r="BF156" s="4" t="s">
        <v>106</v>
      </c>
      <c r="BG156" s="4" t="s">
        <v>106</v>
      </c>
      <c r="BH156" s="4" t="s">
        <v>106</v>
      </c>
      <c r="BI156" s="4" t="s">
        <v>127</v>
      </c>
      <c r="BJ156" s="4" t="s">
        <v>127</v>
      </c>
      <c r="BK156" s="4" t="s">
        <v>127</v>
      </c>
      <c r="BL156" s="4" t="s">
        <v>127</v>
      </c>
      <c r="BM156" s="4" t="s">
        <v>127</v>
      </c>
      <c r="BN156" s="4" t="s">
        <v>127</v>
      </c>
      <c r="BO156" s="4" t="s">
        <v>128</v>
      </c>
      <c r="BP156" s="4" t="s">
        <v>128</v>
      </c>
      <c r="BQ156" s="4" t="s">
        <v>128</v>
      </c>
      <c r="BR156" s="4" t="s">
        <v>128</v>
      </c>
      <c r="BS156" s="4" t="s">
        <v>128</v>
      </c>
      <c r="BT156" s="4" t="s">
        <v>128</v>
      </c>
      <c r="BU156" s="4" t="s">
        <v>128</v>
      </c>
      <c r="BV156" s="4" t="s">
        <v>128</v>
      </c>
      <c r="BW156" s="4" t="s">
        <v>128</v>
      </c>
      <c r="BX156" s="4" t="s">
        <v>128</v>
      </c>
      <c r="BY156" s="4" t="s">
        <v>128</v>
      </c>
      <c r="BZ156" s="4" t="s">
        <v>128</v>
      </c>
      <c r="CA156" s="2">
        <v>45789</v>
      </c>
    </row>
    <row r="157" spans="1:79" hidden="1" x14ac:dyDescent="0.25">
      <c r="A157">
        <v>156</v>
      </c>
      <c r="B157" s="3">
        <v>45789.5945601852</v>
      </c>
      <c r="C157" s="3">
        <v>45789.6019212963</v>
      </c>
      <c r="D157" s="4" t="s">
        <v>526</v>
      </c>
      <c r="E157" s="4"/>
      <c r="F157" s="4" t="s">
        <v>80</v>
      </c>
      <c r="G157" s="4" t="s">
        <v>1400</v>
      </c>
      <c r="H157" s="5" t="s">
        <v>1414</v>
      </c>
      <c r="I157" s="4" t="s">
        <v>1436</v>
      </c>
      <c r="J157" s="4" t="s">
        <v>1437</v>
      </c>
      <c r="K157" s="4" t="s">
        <v>1438</v>
      </c>
      <c r="L157" s="4" t="s">
        <v>1439</v>
      </c>
      <c r="M157" s="5" t="s">
        <v>1440</v>
      </c>
      <c r="N157" s="4" t="s">
        <v>1441</v>
      </c>
      <c r="O157" s="4" t="s">
        <v>186</v>
      </c>
      <c r="P157" s="4" t="s">
        <v>90</v>
      </c>
      <c r="Q157" s="4" t="s">
        <v>118</v>
      </c>
      <c r="R157" s="4" t="s">
        <v>92</v>
      </c>
      <c r="S157" s="4" t="s">
        <v>80</v>
      </c>
      <c r="T157" s="4" t="s">
        <v>80</v>
      </c>
      <c r="U157" s="4" t="s">
        <v>625</v>
      </c>
      <c r="V157" s="4" t="s">
        <v>551</v>
      </c>
      <c r="W157" s="4" t="s">
        <v>659</v>
      </c>
      <c r="X157" s="4" t="s">
        <v>149</v>
      </c>
      <c r="Y157" s="4" t="s">
        <v>149</v>
      </c>
      <c r="Z157" s="4" t="s">
        <v>313</v>
      </c>
      <c r="AA157" s="4" t="s">
        <v>580</v>
      </c>
      <c r="AB157">
        <v>3</v>
      </c>
      <c r="AC157" s="4" t="s">
        <v>3</v>
      </c>
      <c r="AD157" s="4" t="s">
        <v>100</v>
      </c>
      <c r="AE157" s="5" t="s">
        <v>1442</v>
      </c>
      <c r="AF157" s="4" t="s">
        <v>142</v>
      </c>
      <c r="AG157" s="4" t="s">
        <v>103</v>
      </c>
      <c r="AH157" s="4" t="s">
        <v>104</v>
      </c>
      <c r="AI157" s="4" t="s">
        <v>104</v>
      </c>
      <c r="AJ157" s="4" t="s">
        <v>104</v>
      </c>
      <c r="AK157" s="4" t="s">
        <v>105</v>
      </c>
      <c r="AL157" s="4" t="s">
        <v>105</v>
      </c>
      <c r="AM157" s="4" t="s">
        <v>106</v>
      </c>
      <c r="AN157" s="4" t="s">
        <v>105</v>
      </c>
      <c r="AO157" s="4" t="s">
        <v>106</v>
      </c>
      <c r="AP157" s="4" t="s">
        <v>105</v>
      </c>
      <c r="AQ157" s="4" t="s">
        <v>105</v>
      </c>
      <c r="AR157" s="4" t="s">
        <v>105</v>
      </c>
      <c r="AS157" s="4" t="s">
        <v>105</v>
      </c>
      <c r="AT157" s="4" t="s">
        <v>106</v>
      </c>
      <c r="AU157" s="4" t="s">
        <v>105</v>
      </c>
      <c r="AV157" s="4" t="s">
        <v>105</v>
      </c>
      <c r="AW157" s="4" t="s">
        <v>105</v>
      </c>
      <c r="AX157" s="4" t="s">
        <v>106</v>
      </c>
      <c r="AY157" s="4" t="s">
        <v>105</v>
      </c>
      <c r="AZ157" s="4" t="s">
        <v>105</v>
      </c>
      <c r="BA157" s="4" t="s">
        <v>105</v>
      </c>
      <c r="BB157" s="4" t="s">
        <v>105</v>
      </c>
      <c r="BC157" s="4" t="s">
        <v>106</v>
      </c>
      <c r="BD157" s="4" t="s">
        <v>105</v>
      </c>
      <c r="BE157" s="4" t="s">
        <v>105</v>
      </c>
      <c r="BF157" s="4" t="s">
        <v>105</v>
      </c>
      <c r="BG157" s="4" t="s">
        <v>106</v>
      </c>
      <c r="BH157" s="4" t="s">
        <v>105</v>
      </c>
      <c r="BI157" s="4" t="s">
        <v>127</v>
      </c>
      <c r="BJ157" s="4" t="s">
        <v>105</v>
      </c>
      <c r="BK157" s="4" t="s">
        <v>105</v>
      </c>
      <c r="BL157" s="4" t="s">
        <v>127</v>
      </c>
      <c r="BM157" s="4" t="s">
        <v>105</v>
      </c>
      <c r="BN157" s="4" t="s">
        <v>105</v>
      </c>
      <c r="BO157" s="4" t="s">
        <v>105</v>
      </c>
      <c r="BP157" s="4" t="s">
        <v>105</v>
      </c>
      <c r="BQ157" s="4" t="s">
        <v>128</v>
      </c>
      <c r="BR157" s="4" t="s">
        <v>105</v>
      </c>
      <c r="BS157" s="4" t="s">
        <v>105</v>
      </c>
      <c r="BT157" s="4" t="s">
        <v>105</v>
      </c>
      <c r="BU157" s="4" t="s">
        <v>105</v>
      </c>
      <c r="BV157" s="4" t="s">
        <v>105</v>
      </c>
      <c r="BW157" s="4" t="s">
        <v>128</v>
      </c>
      <c r="BX157" s="4" t="s">
        <v>105</v>
      </c>
      <c r="BY157" s="4" t="s">
        <v>105</v>
      </c>
      <c r="BZ157" s="4" t="s">
        <v>105</v>
      </c>
      <c r="CA157" s="2">
        <v>45789</v>
      </c>
    </row>
    <row r="158" spans="1:79" hidden="1" x14ac:dyDescent="0.25">
      <c r="A158">
        <v>157</v>
      </c>
      <c r="B158" s="3">
        <v>45789.598217592596</v>
      </c>
      <c r="C158" s="3">
        <v>45789.602951388901</v>
      </c>
      <c r="D158" s="4" t="s">
        <v>526</v>
      </c>
      <c r="E158" s="4"/>
      <c r="F158" s="4" t="s">
        <v>80</v>
      </c>
      <c r="G158" s="4" t="s">
        <v>1443</v>
      </c>
      <c r="H158" s="5" t="s">
        <v>1414</v>
      </c>
      <c r="I158" s="4" t="s">
        <v>1444</v>
      </c>
      <c r="J158" s="4" t="s">
        <v>1445</v>
      </c>
      <c r="K158" s="4" t="s">
        <v>1446</v>
      </c>
      <c r="L158" s="4" t="s">
        <v>1447</v>
      </c>
      <c r="M158" s="5" t="s">
        <v>1350</v>
      </c>
      <c r="N158" s="4" t="s">
        <v>1448</v>
      </c>
      <c r="O158" s="4" t="s">
        <v>186</v>
      </c>
      <c r="P158" s="4" t="s">
        <v>137</v>
      </c>
      <c r="Q158" s="4" t="s">
        <v>91</v>
      </c>
      <c r="R158" s="4" t="s">
        <v>92</v>
      </c>
      <c r="S158" s="4" t="s">
        <v>80</v>
      </c>
      <c r="T158" s="4" t="s">
        <v>80</v>
      </c>
      <c r="U158" s="4" t="s">
        <v>149</v>
      </c>
      <c r="V158" s="4" t="s">
        <v>149</v>
      </c>
      <c r="W158" s="4" t="s">
        <v>149</v>
      </c>
      <c r="X158" s="4" t="s">
        <v>149</v>
      </c>
      <c r="Y158" s="4" t="s">
        <v>149</v>
      </c>
      <c r="Z158" s="4" t="s">
        <v>313</v>
      </c>
      <c r="AA158" s="4" t="s">
        <v>580</v>
      </c>
      <c r="AB158">
        <v>2</v>
      </c>
      <c r="AC158" s="4" t="s">
        <v>3</v>
      </c>
      <c r="AD158" s="4" t="s">
        <v>123</v>
      </c>
      <c r="AE158" s="5" t="s">
        <v>124</v>
      </c>
      <c r="AF158" s="4" t="s">
        <v>125</v>
      </c>
      <c r="AG158" s="4" t="s">
        <v>160</v>
      </c>
      <c r="AH158" s="4" t="s">
        <v>126</v>
      </c>
      <c r="AI158" s="4" t="s">
        <v>126</v>
      </c>
      <c r="AJ158" s="4" t="s">
        <v>126</v>
      </c>
      <c r="AK158" s="4" t="s">
        <v>177</v>
      </c>
      <c r="AL158" s="4" t="s">
        <v>177</v>
      </c>
      <c r="AM158" s="4" t="s">
        <v>177</v>
      </c>
      <c r="AN158" s="4" t="s">
        <v>177</v>
      </c>
      <c r="AO158" s="4" t="s">
        <v>177</v>
      </c>
      <c r="AP158" s="4" t="s">
        <v>177</v>
      </c>
      <c r="AQ158" s="4" t="s">
        <v>177</v>
      </c>
      <c r="AR158" s="4" t="s">
        <v>177</v>
      </c>
      <c r="AS158" s="4" t="s">
        <v>177</v>
      </c>
      <c r="AT158" s="4" t="s">
        <v>177</v>
      </c>
      <c r="AU158" s="4" t="s">
        <v>177</v>
      </c>
      <c r="AV158" s="4" t="s">
        <v>177</v>
      </c>
      <c r="AW158" s="4" t="s">
        <v>177</v>
      </c>
      <c r="AX158" s="4" t="s">
        <v>177</v>
      </c>
      <c r="AY158" s="4" t="s">
        <v>177</v>
      </c>
      <c r="AZ158" s="4" t="s">
        <v>177</v>
      </c>
      <c r="BA158" s="4" t="s">
        <v>177</v>
      </c>
      <c r="BB158" s="4" t="s">
        <v>177</v>
      </c>
      <c r="BC158" s="4" t="s">
        <v>177</v>
      </c>
      <c r="BD158" s="4" t="s">
        <v>177</v>
      </c>
      <c r="BE158" s="4" t="s">
        <v>177</v>
      </c>
      <c r="BF158" s="4" t="s">
        <v>177</v>
      </c>
      <c r="BG158" s="4" t="s">
        <v>177</v>
      </c>
      <c r="BH158" s="4" t="s">
        <v>177</v>
      </c>
      <c r="BI158" s="4" t="s">
        <v>177</v>
      </c>
      <c r="BJ158" s="4" t="s">
        <v>177</v>
      </c>
      <c r="BK158" s="4" t="s">
        <v>177</v>
      </c>
      <c r="BL158" s="4" t="s">
        <v>177</v>
      </c>
      <c r="BM158" s="4" t="s">
        <v>177</v>
      </c>
      <c r="BN158" s="4" t="s">
        <v>177</v>
      </c>
      <c r="BO158" s="4" t="s">
        <v>107</v>
      </c>
      <c r="BP158" s="4" t="s">
        <v>107</v>
      </c>
      <c r="BQ158" s="4" t="s">
        <v>107</v>
      </c>
      <c r="BR158" s="4" t="s">
        <v>107</v>
      </c>
      <c r="BS158" s="4" t="s">
        <v>107</v>
      </c>
      <c r="BT158" s="4" t="s">
        <v>107</v>
      </c>
      <c r="BU158" s="4" t="s">
        <v>107</v>
      </c>
      <c r="BV158" s="4" t="s">
        <v>107</v>
      </c>
      <c r="BW158" s="4" t="s">
        <v>107</v>
      </c>
      <c r="BX158" s="4" t="s">
        <v>107</v>
      </c>
      <c r="BY158" s="4" t="s">
        <v>107</v>
      </c>
      <c r="BZ158" s="4" t="s">
        <v>107</v>
      </c>
      <c r="CA158" s="2">
        <v>45789</v>
      </c>
    </row>
    <row r="159" spans="1:79" hidden="1" x14ac:dyDescent="0.25">
      <c r="A159">
        <v>158</v>
      </c>
      <c r="B159" s="3">
        <v>45789.598599536999</v>
      </c>
      <c r="C159" s="3">
        <v>45789.603414351797</v>
      </c>
      <c r="D159" s="4" t="s">
        <v>526</v>
      </c>
      <c r="E159" s="4"/>
      <c r="F159" s="4" t="s">
        <v>80</v>
      </c>
      <c r="G159" s="4" t="s">
        <v>1400</v>
      </c>
      <c r="H159" s="5" t="s">
        <v>1414</v>
      </c>
      <c r="I159" s="4" t="s">
        <v>1449</v>
      </c>
      <c r="J159" s="4" t="s">
        <v>1450</v>
      </c>
      <c r="K159" s="4" t="s">
        <v>1451</v>
      </c>
      <c r="L159" s="4" t="s">
        <v>1452</v>
      </c>
      <c r="M159" s="5" t="s">
        <v>1413</v>
      </c>
      <c r="N159" s="4" t="s">
        <v>1453</v>
      </c>
      <c r="O159" s="4" t="s">
        <v>249</v>
      </c>
      <c r="P159" s="4" t="s">
        <v>90</v>
      </c>
      <c r="Q159" s="4" t="s">
        <v>91</v>
      </c>
      <c r="R159" s="4" t="s">
        <v>92</v>
      </c>
      <c r="S159" s="4" t="s">
        <v>80</v>
      </c>
      <c r="T159" s="4" t="s">
        <v>120</v>
      </c>
      <c r="U159" s="4" t="s">
        <v>149</v>
      </c>
      <c r="V159" s="4" t="s">
        <v>149</v>
      </c>
      <c r="W159" s="4" t="s">
        <v>149</v>
      </c>
      <c r="X159" s="4" t="s">
        <v>149</v>
      </c>
      <c r="Y159" s="4" t="s">
        <v>149</v>
      </c>
      <c r="Z159" s="4" t="s">
        <v>174</v>
      </c>
      <c r="AA159" s="4" t="s">
        <v>539</v>
      </c>
      <c r="AB159">
        <v>3</v>
      </c>
      <c r="AC159" s="4" t="s">
        <v>3</v>
      </c>
      <c r="AD159" s="4" t="s">
        <v>123</v>
      </c>
      <c r="AE159" s="5" t="s">
        <v>1454</v>
      </c>
      <c r="AF159" s="4" t="s">
        <v>125</v>
      </c>
      <c r="AG159" s="4" t="s">
        <v>103</v>
      </c>
      <c r="AH159" s="4" t="s">
        <v>126</v>
      </c>
      <c r="AI159" s="4" t="s">
        <v>126</v>
      </c>
      <c r="AJ159" s="4" t="s">
        <v>126</v>
      </c>
      <c r="AK159" s="4" t="s">
        <v>129</v>
      </c>
      <c r="AL159" s="4" t="s">
        <v>129</v>
      </c>
      <c r="AM159" s="4" t="s">
        <v>106</v>
      </c>
      <c r="AN159" s="4" t="s">
        <v>106</v>
      </c>
      <c r="AO159" s="4" t="s">
        <v>129</v>
      </c>
      <c r="AP159" s="4" t="s">
        <v>129</v>
      </c>
      <c r="AQ159" s="4" t="s">
        <v>106</v>
      </c>
      <c r="AR159" s="4" t="s">
        <v>129</v>
      </c>
      <c r="AS159" s="4" t="s">
        <v>129</v>
      </c>
      <c r="AT159" s="4" t="s">
        <v>129</v>
      </c>
      <c r="AU159" s="4" t="s">
        <v>106</v>
      </c>
      <c r="AV159" s="4" t="s">
        <v>129</v>
      </c>
      <c r="AW159" s="4" t="s">
        <v>129</v>
      </c>
      <c r="AX159" s="4" t="s">
        <v>129</v>
      </c>
      <c r="AY159" s="4" t="s">
        <v>129</v>
      </c>
      <c r="AZ159" s="4" t="s">
        <v>106</v>
      </c>
      <c r="BA159" s="4" t="s">
        <v>129</v>
      </c>
      <c r="BB159" s="4" t="s">
        <v>177</v>
      </c>
      <c r="BC159" s="4" t="s">
        <v>177</v>
      </c>
      <c r="BD159" s="4" t="s">
        <v>177</v>
      </c>
      <c r="BE159" s="4" t="s">
        <v>106</v>
      </c>
      <c r="BF159" s="4" t="s">
        <v>106</v>
      </c>
      <c r="BG159" s="4" t="s">
        <v>177</v>
      </c>
      <c r="BH159" s="4" t="s">
        <v>177</v>
      </c>
      <c r="BI159" s="4" t="s">
        <v>177</v>
      </c>
      <c r="BJ159" s="4" t="s">
        <v>177</v>
      </c>
      <c r="BK159" s="4" t="s">
        <v>177</v>
      </c>
      <c r="BL159" s="4" t="s">
        <v>129</v>
      </c>
      <c r="BM159" s="4" t="s">
        <v>129</v>
      </c>
      <c r="BN159" s="4" t="s">
        <v>129</v>
      </c>
      <c r="BO159" s="4" t="s">
        <v>129</v>
      </c>
      <c r="BP159" s="4" t="s">
        <v>177</v>
      </c>
      <c r="BQ159" s="4" t="s">
        <v>129</v>
      </c>
      <c r="BR159" s="4" t="s">
        <v>129</v>
      </c>
      <c r="BS159" s="4" t="s">
        <v>129</v>
      </c>
      <c r="BT159" s="4" t="s">
        <v>177</v>
      </c>
      <c r="BU159" s="4" t="s">
        <v>129</v>
      </c>
      <c r="BV159" s="4" t="s">
        <v>129</v>
      </c>
      <c r="BW159" s="4" t="s">
        <v>129</v>
      </c>
      <c r="BX159" s="4" t="s">
        <v>129</v>
      </c>
      <c r="BY159" s="4" t="s">
        <v>129</v>
      </c>
      <c r="BZ159" s="4" t="s">
        <v>129</v>
      </c>
      <c r="CA159" s="2">
        <v>45789</v>
      </c>
    </row>
    <row r="160" spans="1:79" hidden="1" x14ac:dyDescent="0.25">
      <c r="A160">
        <v>159</v>
      </c>
      <c r="B160" s="3">
        <v>45789.5991782407</v>
      </c>
      <c r="C160" s="3">
        <v>45789.603530092601</v>
      </c>
      <c r="D160" s="4" t="s">
        <v>526</v>
      </c>
      <c r="E160" s="4"/>
      <c r="F160" s="4" t="s">
        <v>80</v>
      </c>
      <c r="G160" s="4" t="s">
        <v>1400</v>
      </c>
      <c r="H160" s="5" t="s">
        <v>1414</v>
      </c>
      <c r="I160" s="4" t="s">
        <v>1455</v>
      </c>
      <c r="J160" s="4" t="s">
        <v>1456</v>
      </c>
      <c r="K160" s="4" t="s">
        <v>1457</v>
      </c>
      <c r="L160" s="4" t="s">
        <v>1458</v>
      </c>
      <c r="M160" s="5" t="s">
        <v>827</v>
      </c>
      <c r="N160" s="4" t="s">
        <v>428</v>
      </c>
      <c r="O160" s="4" t="s">
        <v>518</v>
      </c>
      <c r="P160" s="4" t="s">
        <v>90</v>
      </c>
      <c r="Q160" s="4" t="s">
        <v>91</v>
      </c>
      <c r="R160" s="4" t="s">
        <v>119</v>
      </c>
      <c r="S160" s="4" t="s">
        <v>80</v>
      </c>
      <c r="T160" s="4" t="s">
        <v>120</v>
      </c>
      <c r="U160" s="4" t="s">
        <v>149</v>
      </c>
      <c r="V160" s="4" t="s">
        <v>149</v>
      </c>
      <c r="W160" s="4" t="s">
        <v>149</v>
      </c>
      <c r="X160" s="4" t="s">
        <v>149</v>
      </c>
      <c r="Y160" s="4" t="s">
        <v>149</v>
      </c>
      <c r="Z160" s="4" t="s">
        <v>313</v>
      </c>
      <c r="AA160" s="4" t="s">
        <v>539</v>
      </c>
      <c r="AB160">
        <v>2</v>
      </c>
      <c r="AC160" s="4" t="s">
        <v>3</v>
      </c>
      <c r="AD160" s="4" t="s">
        <v>100</v>
      </c>
      <c r="AE160" s="5" t="s">
        <v>971</v>
      </c>
      <c r="AF160" s="4" t="s">
        <v>142</v>
      </c>
      <c r="AG160" s="4" t="s">
        <v>103</v>
      </c>
      <c r="AH160" s="4" t="s">
        <v>104</v>
      </c>
      <c r="AI160" s="4" t="s">
        <v>104</v>
      </c>
      <c r="AJ160" s="4" t="s">
        <v>104</v>
      </c>
      <c r="AK160" s="4" t="s">
        <v>107</v>
      </c>
      <c r="AL160" s="4" t="s">
        <v>107</v>
      </c>
      <c r="AM160" s="4" t="s">
        <v>107</v>
      </c>
      <c r="AN160" s="4" t="s">
        <v>107</v>
      </c>
      <c r="AO160" s="4" t="s">
        <v>107</v>
      </c>
      <c r="AP160" s="4" t="s">
        <v>107</v>
      </c>
      <c r="AQ160" s="4" t="s">
        <v>107</v>
      </c>
      <c r="AR160" s="4" t="s">
        <v>107</v>
      </c>
      <c r="AS160" s="4" t="s">
        <v>107</v>
      </c>
      <c r="AT160" s="4" t="s">
        <v>107</v>
      </c>
      <c r="AU160" s="4" t="s">
        <v>107</v>
      </c>
      <c r="AV160" s="4" t="s">
        <v>107</v>
      </c>
      <c r="AW160" s="4" t="s">
        <v>107</v>
      </c>
      <c r="AX160" s="4" t="s">
        <v>107</v>
      </c>
      <c r="AY160" s="4" t="s">
        <v>107</v>
      </c>
      <c r="AZ160" s="4" t="s">
        <v>107</v>
      </c>
      <c r="BA160" s="4" t="s">
        <v>107</v>
      </c>
      <c r="BB160" s="4" t="s">
        <v>107</v>
      </c>
      <c r="BC160" s="4" t="s">
        <v>107</v>
      </c>
      <c r="BD160" s="4" t="s">
        <v>107</v>
      </c>
      <c r="BE160" s="4" t="s">
        <v>107</v>
      </c>
      <c r="BF160" s="4" t="s">
        <v>107</v>
      </c>
      <c r="BG160" s="4" t="s">
        <v>107</v>
      </c>
      <c r="BH160" s="4" t="s">
        <v>107</v>
      </c>
      <c r="BI160" s="4" t="s">
        <v>107</v>
      </c>
      <c r="BJ160" s="4" t="s">
        <v>107</v>
      </c>
      <c r="BK160" s="4" t="s">
        <v>107</v>
      </c>
      <c r="BL160" s="4" t="s">
        <v>107</v>
      </c>
      <c r="BM160" s="4" t="s">
        <v>107</v>
      </c>
      <c r="BN160" s="4" t="s">
        <v>107</v>
      </c>
      <c r="BO160" s="4" t="s">
        <v>107</v>
      </c>
      <c r="BP160" s="4" t="s">
        <v>107</v>
      </c>
      <c r="BQ160" s="4" t="s">
        <v>107</v>
      </c>
      <c r="BR160" s="4" t="s">
        <v>107</v>
      </c>
      <c r="BS160" s="4" t="s">
        <v>107</v>
      </c>
      <c r="BT160" s="4" t="s">
        <v>107</v>
      </c>
      <c r="BU160" s="4" t="s">
        <v>107</v>
      </c>
      <c r="BV160" s="4" t="s">
        <v>105</v>
      </c>
      <c r="BW160" s="4" t="s">
        <v>128</v>
      </c>
      <c r="BX160" s="4" t="s">
        <v>105</v>
      </c>
      <c r="BY160" s="4" t="s">
        <v>105</v>
      </c>
      <c r="BZ160" s="4" t="s">
        <v>107</v>
      </c>
      <c r="CA160" s="2">
        <v>45789</v>
      </c>
    </row>
    <row r="161" spans="1:79" hidden="1" x14ac:dyDescent="0.25">
      <c r="A161">
        <v>160</v>
      </c>
      <c r="B161" s="3">
        <v>45789.604930555601</v>
      </c>
      <c r="C161" s="3">
        <v>45789.608055555596</v>
      </c>
      <c r="D161" s="4" t="s">
        <v>526</v>
      </c>
      <c r="E161" s="4"/>
      <c r="F161" s="4" t="s">
        <v>80</v>
      </c>
      <c r="G161" s="4" t="s">
        <v>1459</v>
      </c>
      <c r="H161" s="5" t="s">
        <v>1414</v>
      </c>
      <c r="I161" s="4" t="s">
        <v>1460</v>
      </c>
      <c r="J161" s="4" t="s">
        <v>1461</v>
      </c>
      <c r="K161" s="4" t="s">
        <v>1462</v>
      </c>
      <c r="L161" s="4" t="s">
        <v>1463</v>
      </c>
      <c r="M161" s="5" t="s">
        <v>631</v>
      </c>
      <c r="N161" s="4" t="s">
        <v>1464</v>
      </c>
      <c r="O161" s="4" t="s">
        <v>223</v>
      </c>
      <c r="P161" s="4" t="s">
        <v>117</v>
      </c>
      <c r="Q161" s="4" t="s">
        <v>91</v>
      </c>
      <c r="R161" s="4" t="s">
        <v>119</v>
      </c>
      <c r="S161" s="4" t="s">
        <v>120</v>
      </c>
      <c r="T161" s="4" t="s">
        <v>80</v>
      </c>
      <c r="U161" s="4" t="s">
        <v>149</v>
      </c>
      <c r="V161" s="4" t="s">
        <v>149</v>
      </c>
      <c r="W161" s="4" t="s">
        <v>149</v>
      </c>
      <c r="X161" s="4" t="s">
        <v>149</v>
      </c>
      <c r="Y161" s="4" t="s">
        <v>149</v>
      </c>
      <c r="Z161" s="4" t="s">
        <v>157</v>
      </c>
      <c r="AA161" s="4" t="s">
        <v>580</v>
      </c>
      <c r="AB161">
        <v>2</v>
      </c>
      <c r="AC161" s="4" t="s">
        <v>3</v>
      </c>
      <c r="AD161" s="4" t="s">
        <v>123</v>
      </c>
      <c r="AE161" s="5" t="s">
        <v>1465</v>
      </c>
      <c r="AF161" s="4" t="s">
        <v>125</v>
      </c>
      <c r="AG161" s="4" t="s">
        <v>103</v>
      </c>
      <c r="AH161" s="4" t="s">
        <v>126</v>
      </c>
      <c r="AI161" s="4" t="s">
        <v>104</v>
      </c>
      <c r="AJ161" s="4" t="s">
        <v>126</v>
      </c>
      <c r="AK161" s="4" t="s">
        <v>106</v>
      </c>
      <c r="AL161" s="4" t="s">
        <v>106</v>
      </c>
      <c r="AM161" s="4" t="s">
        <v>106</v>
      </c>
      <c r="AN161" s="4" t="s">
        <v>106</v>
      </c>
      <c r="AO161" s="4" t="s">
        <v>106</v>
      </c>
      <c r="AP161" s="4" t="s">
        <v>106</v>
      </c>
      <c r="AQ161" s="4" t="s">
        <v>106</v>
      </c>
      <c r="AR161" s="4" t="s">
        <v>106</v>
      </c>
      <c r="AS161" s="4" t="s">
        <v>106</v>
      </c>
      <c r="AT161" s="4" t="s">
        <v>106</v>
      </c>
      <c r="AU161" s="4" t="s">
        <v>106</v>
      </c>
      <c r="AV161" s="4" t="s">
        <v>106</v>
      </c>
      <c r="AW161" s="4" t="s">
        <v>106</v>
      </c>
      <c r="AX161" s="4" t="s">
        <v>106</v>
      </c>
      <c r="AY161" s="4" t="s">
        <v>106</v>
      </c>
      <c r="AZ161" s="4" t="s">
        <v>106</v>
      </c>
      <c r="BA161" s="4" t="s">
        <v>106</v>
      </c>
      <c r="BB161" s="4" t="s">
        <v>106</v>
      </c>
      <c r="BC161" s="4" t="s">
        <v>106</v>
      </c>
      <c r="BD161" s="4" t="s">
        <v>105</v>
      </c>
      <c r="BE161" s="4" t="s">
        <v>105</v>
      </c>
      <c r="BF161" s="4" t="s">
        <v>105</v>
      </c>
      <c r="BG161" s="4" t="s">
        <v>106</v>
      </c>
      <c r="BH161" s="4" t="s">
        <v>106</v>
      </c>
      <c r="BI161" s="4" t="s">
        <v>127</v>
      </c>
      <c r="BJ161" s="4" t="s">
        <v>127</v>
      </c>
      <c r="BK161" s="4" t="s">
        <v>127</v>
      </c>
      <c r="BL161" s="4" t="s">
        <v>127</v>
      </c>
      <c r="BM161" s="4" t="s">
        <v>127</v>
      </c>
      <c r="BN161" s="4" t="s">
        <v>127</v>
      </c>
      <c r="BO161" s="4" t="s">
        <v>128</v>
      </c>
      <c r="BP161" s="4" t="s">
        <v>128</v>
      </c>
      <c r="BQ161" s="4" t="s">
        <v>128</v>
      </c>
      <c r="BR161" s="4" t="s">
        <v>128</v>
      </c>
      <c r="BS161" s="4" t="s">
        <v>128</v>
      </c>
      <c r="BT161" s="4" t="s">
        <v>128</v>
      </c>
      <c r="BU161" s="4" t="s">
        <v>128</v>
      </c>
      <c r="BV161" s="4" t="s">
        <v>128</v>
      </c>
      <c r="BW161" s="4" t="s">
        <v>128</v>
      </c>
      <c r="BX161" s="4" t="s">
        <v>128</v>
      </c>
      <c r="BY161" s="4" t="s">
        <v>128</v>
      </c>
      <c r="BZ161" s="4" t="s">
        <v>128</v>
      </c>
      <c r="CA161" s="2">
        <v>45789</v>
      </c>
    </row>
    <row r="162" spans="1:79" hidden="1" x14ac:dyDescent="0.25">
      <c r="A162">
        <v>161</v>
      </c>
      <c r="B162" s="3">
        <v>45789.601666666698</v>
      </c>
      <c r="C162" s="3">
        <v>45789.608229166697</v>
      </c>
      <c r="D162" s="4" t="s">
        <v>526</v>
      </c>
      <c r="E162" s="4"/>
      <c r="F162" s="4" t="s">
        <v>80</v>
      </c>
      <c r="G162" s="4" t="s">
        <v>1400</v>
      </c>
      <c r="H162" s="5" t="s">
        <v>1414</v>
      </c>
      <c r="I162" s="4" t="s">
        <v>1466</v>
      </c>
      <c r="J162" s="4" t="s">
        <v>1467</v>
      </c>
      <c r="K162" s="4" t="s">
        <v>1468</v>
      </c>
      <c r="L162" s="4" t="s">
        <v>1469</v>
      </c>
      <c r="M162" s="5" t="s">
        <v>827</v>
      </c>
      <c r="N162" s="4" t="s">
        <v>1470</v>
      </c>
      <c r="O162" s="4" t="s">
        <v>210</v>
      </c>
      <c r="P162" s="4" t="s">
        <v>90</v>
      </c>
      <c r="Q162" s="4" t="s">
        <v>91</v>
      </c>
      <c r="R162" s="4" t="s">
        <v>92</v>
      </c>
      <c r="S162" s="4" t="s">
        <v>80</v>
      </c>
      <c r="T162" s="4" t="s">
        <v>80</v>
      </c>
      <c r="U162" s="4" t="s">
        <v>904</v>
      </c>
      <c r="V162" s="4" t="s">
        <v>536</v>
      </c>
      <c r="W162" s="4" t="s">
        <v>537</v>
      </c>
      <c r="X162" s="4" t="s">
        <v>599</v>
      </c>
      <c r="Y162" s="4" t="s">
        <v>567</v>
      </c>
      <c r="Z162" s="4" t="s">
        <v>174</v>
      </c>
      <c r="AA162" s="4" t="s">
        <v>539</v>
      </c>
      <c r="AB162">
        <v>2</v>
      </c>
      <c r="AC162" s="4" t="s">
        <v>3</v>
      </c>
      <c r="AD162" s="4" t="s">
        <v>100</v>
      </c>
      <c r="AE162" s="5" t="s">
        <v>314</v>
      </c>
      <c r="AF162" s="4" t="s">
        <v>102</v>
      </c>
      <c r="AG162" s="4" t="s">
        <v>103</v>
      </c>
      <c r="AH162" s="4" t="s">
        <v>104</v>
      </c>
      <c r="AI162" s="4" t="s">
        <v>104</v>
      </c>
      <c r="AJ162" s="4" t="s">
        <v>104</v>
      </c>
      <c r="AK162" s="4" t="s">
        <v>107</v>
      </c>
      <c r="AL162" s="4" t="s">
        <v>107</v>
      </c>
      <c r="AM162" s="4" t="s">
        <v>105</v>
      </c>
      <c r="AN162" s="4" t="s">
        <v>107</v>
      </c>
      <c r="AO162" s="4" t="s">
        <v>107</v>
      </c>
      <c r="AP162" s="4" t="s">
        <v>107</v>
      </c>
      <c r="AQ162" s="4" t="s">
        <v>107</v>
      </c>
      <c r="AR162" s="4" t="s">
        <v>105</v>
      </c>
      <c r="AS162" s="4" t="s">
        <v>105</v>
      </c>
      <c r="AT162" s="4" t="s">
        <v>107</v>
      </c>
      <c r="AU162" s="4" t="s">
        <v>105</v>
      </c>
      <c r="AV162" s="4" t="s">
        <v>106</v>
      </c>
      <c r="AW162" s="4" t="s">
        <v>105</v>
      </c>
      <c r="AX162" s="4" t="s">
        <v>105</v>
      </c>
      <c r="AY162" s="4" t="s">
        <v>106</v>
      </c>
      <c r="AZ162" s="4" t="s">
        <v>105</v>
      </c>
      <c r="BA162" s="4" t="s">
        <v>105</v>
      </c>
      <c r="BB162" s="4" t="s">
        <v>105</v>
      </c>
      <c r="BC162" s="4" t="s">
        <v>105</v>
      </c>
      <c r="BD162" s="4" t="s">
        <v>105</v>
      </c>
      <c r="BE162" s="4" t="s">
        <v>105</v>
      </c>
      <c r="BF162" s="4" t="s">
        <v>105</v>
      </c>
      <c r="BG162" s="4" t="s">
        <v>105</v>
      </c>
      <c r="BH162" s="4" t="s">
        <v>105</v>
      </c>
      <c r="BI162" s="4" t="s">
        <v>105</v>
      </c>
      <c r="BJ162" s="4" t="s">
        <v>105</v>
      </c>
      <c r="BK162" s="4" t="s">
        <v>105</v>
      </c>
      <c r="BL162" s="4" t="s">
        <v>105</v>
      </c>
      <c r="BM162" s="4" t="s">
        <v>105</v>
      </c>
      <c r="BN162" s="4" t="s">
        <v>105</v>
      </c>
      <c r="BO162" s="4" t="s">
        <v>105</v>
      </c>
      <c r="BP162" s="4" t="s">
        <v>105</v>
      </c>
      <c r="BQ162" s="4" t="s">
        <v>105</v>
      </c>
      <c r="BR162" s="4" t="s">
        <v>105</v>
      </c>
      <c r="BS162" s="4" t="s">
        <v>105</v>
      </c>
      <c r="BT162" s="4" t="s">
        <v>105</v>
      </c>
      <c r="BU162" s="4" t="s">
        <v>105</v>
      </c>
      <c r="BV162" s="4" t="s">
        <v>105</v>
      </c>
      <c r="BW162" s="4" t="s">
        <v>105</v>
      </c>
      <c r="BX162" s="4" t="s">
        <v>105</v>
      </c>
      <c r="BY162" s="4" t="s">
        <v>105</v>
      </c>
      <c r="BZ162" s="4" t="s">
        <v>105</v>
      </c>
      <c r="CA162" s="2">
        <v>45789</v>
      </c>
    </row>
    <row r="163" spans="1:79" hidden="1" x14ac:dyDescent="0.25">
      <c r="A163">
        <v>162</v>
      </c>
      <c r="B163" s="3">
        <v>45789.596307870401</v>
      </c>
      <c r="C163" s="3">
        <v>45789.614814814799</v>
      </c>
      <c r="D163" s="4" t="s">
        <v>526</v>
      </c>
      <c r="E163" s="4"/>
      <c r="F163" s="4" t="s">
        <v>80</v>
      </c>
      <c r="G163" s="4" t="s">
        <v>1471</v>
      </c>
      <c r="H163" s="5" t="s">
        <v>1414</v>
      </c>
      <c r="I163" s="4" t="s">
        <v>1472</v>
      </c>
      <c r="J163" s="4" t="s">
        <v>1473</v>
      </c>
      <c r="K163" s="4" t="s">
        <v>1474</v>
      </c>
      <c r="L163" s="4" t="s">
        <v>1475</v>
      </c>
      <c r="M163" s="5" t="s">
        <v>302</v>
      </c>
      <c r="N163" s="4" t="s">
        <v>1476</v>
      </c>
      <c r="O163" s="4" t="s">
        <v>210</v>
      </c>
      <c r="P163" s="4" t="s">
        <v>117</v>
      </c>
      <c r="Q163" s="4" t="s">
        <v>118</v>
      </c>
      <c r="R163" s="4" t="s">
        <v>119</v>
      </c>
      <c r="S163" s="4" t="s">
        <v>120</v>
      </c>
      <c r="T163" s="4" t="s">
        <v>120</v>
      </c>
      <c r="U163" s="4" t="s">
        <v>149</v>
      </c>
      <c r="V163" s="4" t="s">
        <v>149</v>
      </c>
      <c r="W163" s="4" t="s">
        <v>149</v>
      </c>
      <c r="X163" s="4" t="s">
        <v>149</v>
      </c>
      <c r="Y163" s="4" t="s">
        <v>149</v>
      </c>
      <c r="Z163" s="4" t="s">
        <v>921</v>
      </c>
      <c r="AA163" s="4" t="s">
        <v>580</v>
      </c>
      <c r="AB163">
        <v>0</v>
      </c>
      <c r="AC163" s="4" t="s">
        <v>140</v>
      </c>
      <c r="AD163" s="4" t="s">
        <v>123</v>
      </c>
      <c r="AE163" s="5" t="s">
        <v>124</v>
      </c>
      <c r="AF163" s="4" t="s">
        <v>125</v>
      </c>
      <c r="AG163" s="4" t="s">
        <v>160</v>
      </c>
      <c r="AH163" s="4" t="s">
        <v>126</v>
      </c>
      <c r="AI163" s="4" t="s">
        <v>126</v>
      </c>
      <c r="AJ163" s="4" t="s">
        <v>126</v>
      </c>
      <c r="AK163" s="4" t="s">
        <v>129</v>
      </c>
      <c r="AL163" s="4" t="s">
        <v>129</v>
      </c>
      <c r="AM163" s="4" t="s">
        <v>129</v>
      </c>
      <c r="AN163" s="4" t="s">
        <v>129</v>
      </c>
      <c r="AO163" s="4" t="s">
        <v>129</v>
      </c>
      <c r="AP163" s="4" t="s">
        <v>129</v>
      </c>
      <c r="AQ163" s="4" t="s">
        <v>129</v>
      </c>
      <c r="AR163" s="4" t="s">
        <v>129</v>
      </c>
      <c r="AS163" s="4" t="s">
        <v>105</v>
      </c>
      <c r="AT163" s="4" t="s">
        <v>129</v>
      </c>
      <c r="AU163" s="4" t="s">
        <v>105</v>
      </c>
      <c r="AV163" s="4" t="s">
        <v>106</v>
      </c>
      <c r="AW163" s="4" t="s">
        <v>105</v>
      </c>
      <c r="AX163" s="4" t="s">
        <v>105</v>
      </c>
      <c r="AY163" s="4" t="s">
        <v>106</v>
      </c>
      <c r="AZ163" s="4" t="s">
        <v>105</v>
      </c>
      <c r="BA163" s="4" t="s">
        <v>106</v>
      </c>
      <c r="BB163" s="4" t="s">
        <v>106</v>
      </c>
      <c r="BC163" s="4" t="s">
        <v>129</v>
      </c>
      <c r="BD163" s="4" t="s">
        <v>129</v>
      </c>
      <c r="BE163" s="4" t="s">
        <v>129</v>
      </c>
      <c r="BF163" s="4" t="s">
        <v>129</v>
      </c>
      <c r="BG163" s="4" t="s">
        <v>129</v>
      </c>
      <c r="BH163" s="4" t="s">
        <v>129</v>
      </c>
      <c r="BI163" s="4" t="s">
        <v>127</v>
      </c>
      <c r="BJ163" s="4" t="s">
        <v>129</v>
      </c>
      <c r="BK163" s="4" t="s">
        <v>129</v>
      </c>
      <c r="BL163" s="4" t="s">
        <v>129</v>
      </c>
      <c r="BM163" s="4" t="s">
        <v>129</v>
      </c>
      <c r="BN163" s="4" t="s">
        <v>127</v>
      </c>
      <c r="BO163" s="4" t="s">
        <v>129</v>
      </c>
      <c r="BP163" s="4" t="s">
        <v>105</v>
      </c>
      <c r="BQ163" s="4" t="s">
        <v>129</v>
      </c>
      <c r="BR163" s="4" t="s">
        <v>105</v>
      </c>
      <c r="BS163" s="4" t="s">
        <v>129</v>
      </c>
      <c r="BT163" s="4" t="s">
        <v>129</v>
      </c>
      <c r="BU163" s="4" t="s">
        <v>105</v>
      </c>
      <c r="BV163" s="4" t="s">
        <v>105</v>
      </c>
      <c r="BW163" s="4" t="s">
        <v>105</v>
      </c>
      <c r="BX163" s="4" t="s">
        <v>105</v>
      </c>
      <c r="BY163" s="4" t="s">
        <v>105</v>
      </c>
      <c r="BZ163" s="4" t="s">
        <v>129</v>
      </c>
      <c r="CA163" s="2">
        <v>45759</v>
      </c>
    </row>
    <row r="165" spans="1:79" x14ac:dyDescent="0.25">
      <c r="AK165">
        <v>1</v>
      </c>
      <c r="AL165">
        <v>2</v>
      </c>
      <c r="AM165">
        <v>3</v>
      </c>
      <c r="AN165">
        <v>4</v>
      </c>
      <c r="AO165">
        <v>5</v>
      </c>
      <c r="AP165">
        <v>6</v>
      </c>
      <c r="AQ165">
        <v>7</v>
      </c>
      <c r="AR165">
        <v>8</v>
      </c>
      <c r="AS165">
        <v>9</v>
      </c>
      <c r="AT165">
        <v>10</v>
      </c>
      <c r="AU165">
        <v>11</v>
      </c>
      <c r="AV165">
        <v>12</v>
      </c>
      <c r="AW165">
        <v>13</v>
      </c>
      <c r="AX165" s="48">
        <v>14</v>
      </c>
      <c r="AY165">
        <v>15</v>
      </c>
      <c r="AZ165" s="48">
        <v>16</v>
      </c>
    </row>
    <row r="166" spans="1:79" x14ac:dyDescent="0.25">
      <c r="AX166" s="49" t="s">
        <v>1593</v>
      </c>
      <c r="AZ166" s="49" t="s">
        <v>1593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64" zoomScaleNormal="64" workbookViewId="0">
      <selection activeCell="G25" sqref="G25"/>
    </sheetView>
  </sheetViews>
  <sheetFormatPr baseColWidth="10" defaultRowHeight="15" x14ac:dyDescent="0.25"/>
  <cols>
    <col min="1" max="1" width="35.42578125" customWidth="1"/>
    <col min="2" max="2" width="31" customWidth="1"/>
    <col min="3" max="3" width="32.28515625" customWidth="1"/>
    <col min="4" max="4" width="18.85546875" customWidth="1"/>
    <col min="5" max="5" width="23.5703125" customWidth="1"/>
    <col min="6" max="6" width="19.140625" customWidth="1"/>
    <col min="7" max="7" width="18.5703125" customWidth="1"/>
    <col min="8" max="8" width="25.42578125" customWidth="1"/>
  </cols>
  <sheetData>
    <row r="1" spans="1:8" x14ac:dyDescent="0.25">
      <c r="A1" s="8" t="s">
        <v>1485</v>
      </c>
      <c r="E1" s="51" t="s">
        <v>1478</v>
      </c>
      <c r="F1" s="51"/>
      <c r="G1" s="51"/>
      <c r="H1" s="51"/>
    </row>
    <row r="2" spans="1:8" ht="45" customHeight="1" x14ac:dyDescent="0.25">
      <c r="A2" s="52" t="s">
        <v>24</v>
      </c>
      <c r="B2" s="52"/>
      <c r="C2" s="52"/>
      <c r="E2" s="9"/>
      <c r="F2" s="10" t="s">
        <v>1479</v>
      </c>
      <c r="G2" s="10" t="s">
        <v>1480</v>
      </c>
      <c r="H2" s="10" t="s">
        <v>1481</v>
      </c>
    </row>
    <row r="3" spans="1:8" ht="66" x14ac:dyDescent="0.3">
      <c r="A3" s="23" t="s">
        <v>173</v>
      </c>
      <c r="B3" s="20" t="s">
        <v>553</v>
      </c>
      <c r="C3" s="20"/>
      <c r="D3" s="8"/>
      <c r="E3" s="26" t="s">
        <v>579</v>
      </c>
      <c r="F3" s="9">
        <f>COUNTIF(B3:C9,B4)</f>
        <v>2</v>
      </c>
      <c r="G3" s="9">
        <f>F3/$F$7</f>
        <v>0.25</v>
      </c>
      <c r="H3" s="9">
        <f>G3*100</f>
        <v>25</v>
      </c>
    </row>
    <row r="4" spans="1:8" ht="75" x14ac:dyDescent="0.25">
      <c r="A4" s="24" t="s">
        <v>254</v>
      </c>
      <c r="B4" s="20" t="s">
        <v>579</v>
      </c>
      <c r="C4" s="20" t="s">
        <v>553</v>
      </c>
      <c r="D4" s="8"/>
      <c r="E4" s="20" t="s">
        <v>553</v>
      </c>
      <c r="F4" s="9">
        <f>COUNTIF(B3:C9,C4)</f>
        <v>3</v>
      </c>
      <c r="G4" s="9">
        <f t="shared" ref="G4:G6" si="0">F4/$F$7</f>
        <v>0.375</v>
      </c>
      <c r="H4" s="9">
        <f t="shared" ref="H4:H6" si="1">G4*100</f>
        <v>37.5</v>
      </c>
    </row>
    <row r="5" spans="1:8" ht="75" x14ac:dyDescent="0.25">
      <c r="A5" s="23" t="s">
        <v>188</v>
      </c>
      <c r="B5" s="20" t="s">
        <v>678</v>
      </c>
      <c r="C5" s="20"/>
      <c r="D5" s="8"/>
      <c r="E5" s="20" t="s">
        <v>678</v>
      </c>
      <c r="F5" s="9">
        <f>COUNTIF(B3:C9,B5)</f>
        <v>2</v>
      </c>
      <c r="G5" s="9">
        <f t="shared" si="0"/>
        <v>0.25</v>
      </c>
      <c r="H5" s="9">
        <f t="shared" si="1"/>
        <v>25</v>
      </c>
    </row>
    <row r="6" spans="1:8" ht="30" x14ac:dyDescent="0.25">
      <c r="A6" s="24" t="s">
        <v>228</v>
      </c>
      <c r="B6" s="20" t="s">
        <v>579</v>
      </c>
      <c r="C6" s="20"/>
      <c r="D6" s="8"/>
      <c r="E6" s="20" t="s">
        <v>149</v>
      </c>
      <c r="F6" s="9">
        <v>1</v>
      </c>
      <c r="G6" s="9">
        <f t="shared" si="0"/>
        <v>0.125</v>
      </c>
      <c r="H6" s="9">
        <f t="shared" si="1"/>
        <v>12.5</v>
      </c>
    </row>
    <row r="7" spans="1:8" ht="43.5" customHeight="1" x14ac:dyDescent="0.25">
      <c r="A7" s="23" t="s">
        <v>173</v>
      </c>
      <c r="B7" s="20" t="s">
        <v>553</v>
      </c>
      <c r="C7" s="20"/>
      <c r="D7" s="8"/>
      <c r="E7" s="15" t="s">
        <v>1482</v>
      </c>
      <c r="F7" s="9">
        <f>SUM(F3:F6)</f>
        <v>8</v>
      </c>
      <c r="G7" s="9">
        <f>SUM(G3:G6)</f>
        <v>1</v>
      </c>
      <c r="H7" s="9">
        <f>SUM(H3:H6)</f>
        <v>100</v>
      </c>
    </row>
    <row r="8" spans="1:8" ht="27.75" customHeight="1" x14ac:dyDescent="0.25">
      <c r="A8" s="24" t="s">
        <v>96</v>
      </c>
      <c r="B8" s="20" t="s">
        <v>149</v>
      </c>
      <c r="C8" s="20"/>
      <c r="D8" s="8"/>
    </row>
    <row r="9" spans="1:8" ht="45" x14ac:dyDescent="0.25">
      <c r="A9" s="23" t="s">
        <v>188</v>
      </c>
      <c r="B9" s="20" t="s">
        <v>678</v>
      </c>
      <c r="C9" s="20"/>
      <c r="D9" s="8"/>
      <c r="E9" s="51" t="s">
        <v>1486</v>
      </c>
      <c r="F9" s="51"/>
      <c r="G9" s="51"/>
    </row>
    <row r="10" spans="1:8" x14ac:dyDescent="0.25">
      <c r="E10" s="15" t="s">
        <v>1487</v>
      </c>
      <c r="F10" s="15" t="s">
        <v>1488</v>
      </c>
      <c r="G10" s="15" t="s">
        <v>1489</v>
      </c>
    </row>
    <row r="11" spans="1:8" x14ac:dyDescent="0.25">
      <c r="E11" s="11">
        <f>AVERAGE(F3:F6)</f>
        <v>2</v>
      </c>
      <c r="F11" s="11">
        <f>MEDIAN(F3:F6)</f>
        <v>2</v>
      </c>
      <c r="G11" s="11">
        <v>3</v>
      </c>
    </row>
    <row r="13" spans="1:8" x14ac:dyDescent="0.25">
      <c r="E13" s="19" t="s">
        <v>1490</v>
      </c>
      <c r="F13" s="19"/>
    </row>
    <row r="14" spans="1:8" x14ac:dyDescent="0.25">
      <c r="E14" s="18" t="s">
        <v>1491</v>
      </c>
      <c r="F14" s="18" t="s">
        <v>1492</v>
      </c>
    </row>
    <row r="15" spans="1:8" x14ac:dyDescent="0.25">
      <c r="E15" s="11">
        <f>VAR(F3:F6)</f>
        <v>0.66666666666666663</v>
      </c>
      <c r="F15" s="11">
        <f>STDEV(F3:F6)</f>
        <v>0.81649658092772603</v>
      </c>
    </row>
  </sheetData>
  <mergeCells count="3">
    <mergeCell ref="E1:H1"/>
    <mergeCell ref="E9:G9"/>
    <mergeCell ref="A2:C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91" zoomScaleNormal="91" workbookViewId="0">
      <selection activeCell="K6" sqref="K6"/>
    </sheetView>
  </sheetViews>
  <sheetFormatPr baseColWidth="10" defaultRowHeight="15" x14ac:dyDescent="0.25"/>
  <cols>
    <col min="1" max="1" width="30" customWidth="1"/>
    <col min="2" max="2" width="25.28515625" customWidth="1"/>
    <col min="3" max="3" width="25.7109375" customWidth="1"/>
    <col min="4" max="4" width="16.85546875" customWidth="1"/>
    <col min="5" max="5" width="17" customWidth="1"/>
    <col min="6" max="6" width="15.42578125" customWidth="1"/>
  </cols>
  <sheetData>
    <row r="1" spans="1:6" ht="36.75" customHeight="1" x14ac:dyDescent="0.25">
      <c r="A1" s="8" t="s">
        <v>1485</v>
      </c>
      <c r="C1" s="51" t="s">
        <v>1478</v>
      </c>
      <c r="D1" s="51"/>
      <c r="E1" s="51"/>
      <c r="F1" s="51"/>
    </row>
    <row r="2" spans="1:6" ht="45" x14ac:dyDescent="0.25">
      <c r="A2" s="8" t="s">
        <v>1501</v>
      </c>
      <c r="C2" s="9"/>
      <c r="D2" s="10" t="s">
        <v>1479</v>
      </c>
      <c r="E2" s="10" t="s">
        <v>1480</v>
      </c>
      <c r="F2" s="10" t="s">
        <v>1481</v>
      </c>
    </row>
    <row r="3" spans="1:6" ht="60" x14ac:dyDescent="0.25">
      <c r="A3" s="23" t="s">
        <v>174</v>
      </c>
      <c r="C3" s="20" t="s">
        <v>97</v>
      </c>
      <c r="D3" s="9">
        <f>COUNTIF(A3:A9,A4)</f>
        <v>2</v>
      </c>
      <c r="E3" s="9">
        <f>D3/$D$8</f>
        <v>0.2857142857142857</v>
      </c>
      <c r="F3" s="11">
        <f>E3*100</f>
        <v>28.571428571428569</v>
      </c>
    </row>
    <row r="4" spans="1:6" ht="60" x14ac:dyDescent="0.25">
      <c r="A4" s="24" t="s">
        <v>97</v>
      </c>
      <c r="C4" s="20" t="s">
        <v>157</v>
      </c>
      <c r="D4" s="9">
        <f>COUNTIF(A3:A9,A6)</f>
        <v>2</v>
      </c>
      <c r="E4" s="9">
        <f t="shared" ref="E4:E7" si="0">D4/$D$8</f>
        <v>0.2857142857142857</v>
      </c>
      <c r="F4" s="11">
        <f t="shared" ref="F4:F7" si="1">E4*100</f>
        <v>28.571428571428569</v>
      </c>
    </row>
    <row r="5" spans="1:6" ht="45" x14ac:dyDescent="0.25">
      <c r="A5" s="23" t="s">
        <v>313</v>
      </c>
      <c r="C5" s="20" t="s">
        <v>313</v>
      </c>
      <c r="D5" s="9">
        <f>COUNTIF(A3:A9,A5)</f>
        <v>1</v>
      </c>
      <c r="E5" s="9">
        <f t="shared" si="0"/>
        <v>0.14285714285714285</v>
      </c>
      <c r="F5" s="11">
        <f t="shared" si="1"/>
        <v>14.285714285714285</v>
      </c>
    </row>
    <row r="6" spans="1:6" ht="60" x14ac:dyDescent="0.25">
      <c r="A6" s="24" t="s">
        <v>157</v>
      </c>
      <c r="C6" s="20" t="s">
        <v>174</v>
      </c>
      <c r="D6" s="9">
        <f>COUNTIF(A3:A9,A3)</f>
        <v>1</v>
      </c>
      <c r="E6" s="9">
        <f t="shared" si="0"/>
        <v>0.14285714285714285</v>
      </c>
      <c r="F6" s="11">
        <f t="shared" si="1"/>
        <v>14.285714285714285</v>
      </c>
    </row>
    <row r="7" spans="1:6" x14ac:dyDescent="0.25">
      <c r="A7" s="23" t="s">
        <v>97</v>
      </c>
      <c r="C7" s="15" t="s">
        <v>1502</v>
      </c>
      <c r="D7" s="9">
        <v>1</v>
      </c>
      <c r="E7" s="9">
        <f t="shared" si="0"/>
        <v>0.14285714285714285</v>
      </c>
      <c r="F7" s="11">
        <f t="shared" si="1"/>
        <v>14.285714285714285</v>
      </c>
    </row>
    <row r="8" spans="1:6" x14ac:dyDescent="0.25">
      <c r="A8" s="24" t="s">
        <v>121</v>
      </c>
      <c r="C8" s="15" t="s">
        <v>1482</v>
      </c>
      <c r="D8" s="9">
        <f>SUM(D3:D7)</f>
        <v>7</v>
      </c>
      <c r="E8" s="25">
        <f>SUM(E3:E7)</f>
        <v>0.99999999999999978</v>
      </c>
      <c r="F8" s="11">
        <f>SUM(F3:F7)</f>
        <v>99.999999999999972</v>
      </c>
    </row>
    <row r="9" spans="1:6" ht="45" x14ac:dyDescent="0.25">
      <c r="A9" s="23" t="s">
        <v>157</v>
      </c>
    </row>
    <row r="11" spans="1:6" x14ac:dyDescent="0.25">
      <c r="C11" s="51" t="s">
        <v>1486</v>
      </c>
      <c r="D11" s="51"/>
      <c r="E11" s="51"/>
    </row>
    <row r="12" spans="1:6" ht="15" customHeight="1" x14ac:dyDescent="0.25">
      <c r="C12" s="15" t="s">
        <v>1487</v>
      </c>
      <c r="D12" s="15" t="s">
        <v>1488</v>
      </c>
      <c r="E12" s="15" t="s">
        <v>1489</v>
      </c>
    </row>
    <row r="13" spans="1:6" x14ac:dyDescent="0.25">
      <c r="C13" s="11">
        <f>AVERAGE(D3:D7)</f>
        <v>1.4</v>
      </c>
      <c r="D13" s="11">
        <f>MEDIAN(D3:D7)</f>
        <v>1</v>
      </c>
      <c r="E13" s="11">
        <v>2</v>
      </c>
    </row>
    <row r="15" spans="1:6" x14ac:dyDescent="0.25">
      <c r="C15" s="16" t="s">
        <v>1490</v>
      </c>
      <c r="D15" s="17"/>
    </row>
    <row r="16" spans="1:6" ht="30" x14ac:dyDescent="0.25">
      <c r="C16" s="18" t="s">
        <v>1491</v>
      </c>
      <c r="D16" s="18" t="s">
        <v>1492</v>
      </c>
    </row>
    <row r="17" spans="3:4" x14ac:dyDescent="0.25">
      <c r="C17" s="11">
        <f>VAR(D3:D7)</f>
        <v>0.29999999999999982</v>
      </c>
      <c r="D17" s="11">
        <f>STDEV(D3:D7)</f>
        <v>0.54772255750516596</v>
      </c>
    </row>
  </sheetData>
  <mergeCells count="2">
    <mergeCell ref="C1:F1"/>
    <mergeCell ref="C11:E11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78" zoomScaleNormal="78" workbookViewId="0">
      <selection activeCell="K17" sqref="K17"/>
    </sheetView>
  </sheetViews>
  <sheetFormatPr baseColWidth="10" defaultRowHeight="15" x14ac:dyDescent="0.25"/>
  <cols>
    <col min="1" max="1" width="30" customWidth="1"/>
    <col min="3" max="3" width="14.5703125" customWidth="1"/>
    <col min="5" max="5" width="15.42578125" customWidth="1"/>
  </cols>
  <sheetData>
    <row r="1" spans="1:8" ht="45" customHeight="1" x14ac:dyDescent="0.25">
      <c r="A1" s="8" t="s">
        <v>1477</v>
      </c>
      <c r="E1" s="53" t="s">
        <v>1478</v>
      </c>
      <c r="F1" s="54"/>
      <c r="G1" s="54"/>
      <c r="H1" s="55"/>
    </row>
    <row r="2" spans="1:8" ht="30" x14ac:dyDescent="0.25">
      <c r="A2" s="56" t="s">
        <v>26</v>
      </c>
      <c r="B2" s="56"/>
      <c r="C2" s="56"/>
      <c r="E2" s="9"/>
      <c r="F2" s="10" t="s">
        <v>1479</v>
      </c>
      <c r="G2" s="10" t="s">
        <v>1480</v>
      </c>
      <c r="H2" s="10" t="s">
        <v>1481</v>
      </c>
    </row>
    <row r="3" spans="1:8" ht="30" x14ac:dyDescent="0.25">
      <c r="A3" s="7" t="s">
        <v>175</v>
      </c>
      <c r="B3" s="20" t="s">
        <v>539</v>
      </c>
      <c r="C3" s="20" t="s">
        <v>580</v>
      </c>
      <c r="E3" s="9" t="s">
        <v>1500</v>
      </c>
      <c r="F3" s="9">
        <f>COUNTIF(B3:C9,B3)</f>
        <v>5</v>
      </c>
      <c r="G3" s="9">
        <f>F3/F5</f>
        <v>0.625</v>
      </c>
      <c r="H3" s="11">
        <f>G3*100</f>
        <v>62.5</v>
      </c>
    </row>
    <row r="4" spans="1:8" ht="30" x14ac:dyDescent="0.25">
      <c r="A4" s="6" t="s">
        <v>98</v>
      </c>
      <c r="B4" s="20" t="s">
        <v>539</v>
      </c>
      <c r="C4" s="20"/>
      <c r="E4" s="9" t="s">
        <v>580</v>
      </c>
      <c r="F4" s="9">
        <f>COUNTIF(B3:C9,B5)</f>
        <v>3</v>
      </c>
      <c r="G4" s="9">
        <f>F4/F5</f>
        <v>0.375</v>
      </c>
      <c r="H4" s="11">
        <f>G4*100</f>
        <v>37.5</v>
      </c>
    </row>
    <row r="5" spans="1:8" x14ac:dyDescent="0.25">
      <c r="A5" s="7" t="s">
        <v>139</v>
      </c>
      <c r="B5" s="20" t="s">
        <v>580</v>
      </c>
      <c r="C5" s="20"/>
      <c r="E5" s="9" t="s">
        <v>1482</v>
      </c>
      <c r="F5" s="9">
        <f>SUM(F3:F4)</f>
        <v>8</v>
      </c>
      <c r="G5" s="9">
        <f>SUM(G3:G4)</f>
        <v>1</v>
      </c>
      <c r="H5" s="11">
        <f>SUM(H3:H4)</f>
        <v>100</v>
      </c>
    </row>
    <row r="6" spans="1:8" ht="30" x14ac:dyDescent="0.25">
      <c r="A6" s="6" t="s">
        <v>98</v>
      </c>
      <c r="B6" s="20" t="s">
        <v>539</v>
      </c>
      <c r="C6" s="20"/>
    </row>
    <row r="7" spans="1:8" ht="30" x14ac:dyDescent="0.25">
      <c r="A7" s="7" t="s">
        <v>98</v>
      </c>
      <c r="B7" s="20" t="s">
        <v>539</v>
      </c>
      <c r="C7" s="20"/>
    </row>
    <row r="8" spans="1:8" x14ac:dyDescent="0.25">
      <c r="A8" s="6" t="s">
        <v>139</v>
      </c>
      <c r="B8" s="20" t="s">
        <v>580</v>
      </c>
      <c r="C8" s="20"/>
    </row>
    <row r="9" spans="1:8" ht="30" x14ac:dyDescent="0.25">
      <c r="A9" s="7" t="s">
        <v>98</v>
      </c>
      <c r="B9" s="20" t="s">
        <v>539</v>
      </c>
      <c r="C9" s="20"/>
    </row>
  </sheetData>
  <mergeCells count="2">
    <mergeCell ref="E1:H1"/>
    <mergeCell ref="A2:C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2" zoomScaleNormal="112" workbookViewId="0">
      <selection activeCell="K7" sqref="K7"/>
    </sheetView>
  </sheetViews>
  <sheetFormatPr baseColWidth="10" defaultRowHeight="15" x14ac:dyDescent="0.25"/>
  <cols>
    <col min="1" max="1" width="24.140625" customWidth="1"/>
    <col min="3" max="3" width="22.5703125" customWidth="1"/>
  </cols>
  <sheetData>
    <row r="1" spans="1:6" ht="30" x14ac:dyDescent="0.25">
      <c r="A1" s="8" t="s">
        <v>1485</v>
      </c>
      <c r="C1" s="51" t="s">
        <v>1478</v>
      </c>
      <c r="D1" s="51"/>
      <c r="E1" s="51"/>
      <c r="F1" s="51"/>
    </row>
    <row r="2" spans="1:6" ht="90" x14ac:dyDescent="0.25">
      <c r="A2" s="8" t="s">
        <v>27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7">
        <v>2</v>
      </c>
      <c r="C3" s="9" t="s">
        <v>1494</v>
      </c>
      <c r="D3" s="9">
        <f>COUNTIF(A3:A9,A7)</f>
        <v>4</v>
      </c>
      <c r="E3" s="9">
        <f>D3/D6</f>
        <v>0.5714285714285714</v>
      </c>
      <c r="F3" s="11">
        <f>E3*100</f>
        <v>57.142857142857139</v>
      </c>
    </row>
    <row r="4" spans="1:6" x14ac:dyDescent="0.25">
      <c r="A4" s="6">
        <v>6</v>
      </c>
      <c r="C4" s="9" t="s">
        <v>1493</v>
      </c>
      <c r="D4" s="9">
        <f>COUNTIF(A3:A9,A3)</f>
        <v>2</v>
      </c>
      <c r="E4" s="9">
        <f>D4/D6</f>
        <v>0.2857142857142857</v>
      </c>
      <c r="F4" s="11">
        <f t="shared" ref="F4:F5" si="0">E4*100</f>
        <v>28.571428571428569</v>
      </c>
    </row>
    <row r="5" spans="1:6" x14ac:dyDescent="0.25">
      <c r="A5" s="7">
        <v>2</v>
      </c>
      <c r="C5" s="9" t="s">
        <v>1495</v>
      </c>
      <c r="D5" s="9">
        <f>COUNTIF(A3:A9,A4)</f>
        <v>1</v>
      </c>
      <c r="E5" s="9">
        <f>D5/D6</f>
        <v>0.14285714285714285</v>
      </c>
      <c r="F5" s="11">
        <f t="shared" si="0"/>
        <v>14.285714285714285</v>
      </c>
    </row>
    <row r="6" spans="1:6" x14ac:dyDescent="0.25">
      <c r="A6" s="6">
        <v>1</v>
      </c>
      <c r="C6" s="9" t="s">
        <v>1482</v>
      </c>
      <c r="D6" s="9">
        <f>SUM(D3:D5)</f>
        <v>7</v>
      </c>
      <c r="E6" s="9">
        <f>SUM(E3:E5)</f>
        <v>1</v>
      </c>
      <c r="F6" s="9">
        <f>SUM(F3:F5)</f>
        <v>100</v>
      </c>
    </row>
    <row r="7" spans="1:6" x14ac:dyDescent="0.25">
      <c r="A7" s="7">
        <v>1</v>
      </c>
    </row>
    <row r="8" spans="1:6" x14ac:dyDescent="0.25">
      <c r="A8" s="6">
        <v>1</v>
      </c>
      <c r="C8" s="51" t="s">
        <v>1486</v>
      </c>
      <c r="D8" s="51"/>
      <c r="E8" s="51"/>
    </row>
    <row r="9" spans="1:6" x14ac:dyDescent="0.25">
      <c r="A9" s="7">
        <v>1</v>
      </c>
      <c r="C9" s="15" t="s">
        <v>1487</v>
      </c>
      <c r="D9" s="15" t="s">
        <v>1488</v>
      </c>
      <c r="E9" s="15" t="s">
        <v>1489</v>
      </c>
    </row>
    <row r="10" spans="1:6" x14ac:dyDescent="0.25">
      <c r="C10" s="11">
        <f>AVERAGE(D3:D5)</f>
        <v>2.3333333333333335</v>
      </c>
      <c r="D10" s="11">
        <f>MEDIAN(D3:D5)</f>
        <v>2</v>
      </c>
      <c r="E10" s="11">
        <v>4</v>
      </c>
    </row>
    <row r="12" spans="1:6" x14ac:dyDescent="0.25">
      <c r="C12" s="53" t="s">
        <v>1490</v>
      </c>
      <c r="D12" s="55"/>
    </row>
    <row r="13" spans="1:6" ht="30" x14ac:dyDescent="0.25">
      <c r="C13" s="18" t="s">
        <v>1491</v>
      </c>
      <c r="D13" s="18" t="s">
        <v>1492</v>
      </c>
    </row>
    <row r="14" spans="1:6" x14ac:dyDescent="0.25">
      <c r="C14" s="11">
        <f>VAR(D3:D5)</f>
        <v>2.3333333333333339</v>
      </c>
      <c r="D14" s="11">
        <f>STDEV(D3:D5)</f>
        <v>1.5275252316519468</v>
      </c>
    </row>
  </sheetData>
  <mergeCells count="3">
    <mergeCell ref="C1:F1"/>
    <mergeCell ref="C8:E8"/>
    <mergeCell ref="C12:D12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93" zoomScaleNormal="93" workbookViewId="0">
      <selection activeCell="D5" sqref="D5"/>
    </sheetView>
  </sheetViews>
  <sheetFormatPr baseColWidth="10" defaultRowHeight="15" x14ac:dyDescent="0.25"/>
  <cols>
    <col min="1" max="1" width="23.5703125" customWidth="1"/>
    <col min="3" max="3" width="34.140625" customWidth="1"/>
  </cols>
  <sheetData>
    <row r="1" spans="1:6" ht="30" x14ac:dyDescent="0.25">
      <c r="A1" s="8" t="s">
        <v>1485</v>
      </c>
      <c r="C1" s="51" t="s">
        <v>1478</v>
      </c>
      <c r="D1" s="51"/>
      <c r="E1" s="51"/>
      <c r="F1" s="51"/>
    </row>
    <row r="2" spans="1:6" ht="75" x14ac:dyDescent="0.25">
      <c r="A2" s="8" t="s">
        <v>28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7" t="s">
        <v>3</v>
      </c>
      <c r="C3" s="20" t="s">
        <v>3</v>
      </c>
      <c r="D3" s="9">
        <f>COUNTIF(A3:A9,A3)</f>
        <v>2</v>
      </c>
      <c r="E3" s="9">
        <f>D3/$D$10</f>
        <v>0.2857142857142857</v>
      </c>
      <c r="F3" s="11">
        <f>E3*100</f>
        <v>28.571428571428569</v>
      </c>
    </row>
    <row r="4" spans="1:6" x14ac:dyDescent="0.25">
      <c r="A4" s="6" t="s">
        <v>3</v>
      </c>
      <c r="C4" s="20" t="s">
        <v>99</v>
      </c>
      <c r="D4" s="9">
        <v>0</v>
      </c>
      <c r="E4" s="9">
        <f t="shared" ref="E4:E9" si="0">D4/$D$10</f>
        <v>0</v>
      </c>
      <c r="F4" s="11">
        <f t="shared" ref="F4:F9" si="1">E4*100</f>
        <v>0</v>
      </c>
    </row>
    <row r="5" spans="1:6" x14ac:dyDescent="0.25">
      <c r="A5" s="7" t="s">
        <v>266</v>
      </c>
      <c r="C5" s="20" t="s">
        <v>266</v>
      </c>
      <c r="D5" s="9">
        <f>COUNTIF(A3:A9,A5)</f>
        <v>2</v>
      </c>
      <c r="E5" s="9">
        <f t="shared" si="0"/>
        <v>0.2857142857142857</v>
      </c>
      <c r="F5" s="11">
        <f t="shared" si="1"/>
        <v>28.571428571428569</v>
      </c>
    </row>
    <row r="6" spans="1:6" x14ac:dyDescent="0.25">
      <c r="A6" s="6" t="s">
        <v>266</v>
      </c>
      <c r="C6" s="20" t="s">
        <v>240</v>
      </c>
      <c r="D6" s="9">
        <v>0</v>
      </c>
      <c r="E6" s="9">
        <f t="shared" si="0"/>
        <v>0</v>
      </c>
      <c r="F6" s="11">
        <f t="shared" si="1"/>
        <v>0</v>
      </c>
    </row>
    <row r="7" spans="1:6" x14ac:dyDescent="0.25">
      <c r="A7" s="7" t="s">
        <v>335</v>
      </c>
      <c r="C7" s="20" t="s">
        <v>202</v>
      </c>
      <c r="D7" s="9">
        <v>0</v>
      </c>
      <c r="E7" s="9">
        <f t="shared" si="0"/>
        <v>0</v>
      </c>
      <c r="F7" s="11">
        <f t="shared" si="1"/>
        <v>0</v>
      </c>
    </row>
    <row r="8" spans="1:6" x14ac:dyDescent="0.25">
      <c r="A8" s="6" t="s">
        <v>335</v>
      </c>
      <c r="C8" s="20" t="s">
        <v>335</v>
      </c>
      <c r="D8" s="9">
        <f>COUNTIF(A3:A9,A7)</f>
        <v>3</v>
      </c>
      <c r="E8" s="9">
        <f t="shared" si="0"/>
        <v>0.42857142857142855</v>
      </c>
      <c r="F8" s="11">
        <f t="shared" si="1"/>
        <v>42.857142857142854</v>
      </c>
    </row>
    <row r="9" spans="1:6" ht="30" x14ac:dyDescent="0.25">
      <c r="A9" s="7" t="s">
        <v>335</v>
      </c>
      <c r="C9" s="20" t="s">
        <v>140</v>
      </c>
      <c r="D9" s="9">
        <v>0</v>
      </c>
      <c r="E9" s="9">
        <f t="shared" si="0"/>
        <v>0</v>
      </c>
      <c r="F9" s="11">
        <f t="shared" si="1"/>
        <v>0</v>
      </c>
    </row>
    <row r="10" spans="1:6" x14ac:dyDescent="0.25">
      <c r="C10" s="20" t="s">
        <v>1482</v>
      </c>
      <c r="D10" s="9">
        <f>SUM(D3:D9)</f>
        <v>7</v>
      </c>
      <c r="E10" s="9">
        <f>SUM(E3:E9)</f>
        <v>1</v>
      </c>
      <c r="F10" s="9">
        <f>SUM(F3:F9)</f>
        <v>100</v>
      </c>
    </row>
    <row r="12" spans="1:6" x14ac:dyDescent="0.25">
      <c r="C12" s="51" t="s">
        <v>1486</v>
      </c>
      <c r="D12" s="51"/>
      <c r="E12" s="51"/>
    </row>
    <row r="13" spans="1:6" x14ac:dyDescent="0.25">
      <c r="C13" s="15" t="s">
        <v>1487</v>
      </c>
      <c r="D13" s="15" t="s">
        <v>1488</v>
      </c>
      <c r="E13" s="15" t="s">
        <v>1489</v>
      </c>
    </row>
    <row r="14" spans="1:6" x14ac:dyDescent="0.25">
      <c r="C14" s="11">
        <f>AVERAGE(D3:D9)</f>
        <v>1</v>
      </c>
      <c r="D14" s="11">
        <f>MEDIAN(D3:D9)</f>
        <v>0</v>
      </c>
      <c r="E14" s="11">
        <v>3</v>
      </c>
    </row>
    <row r="16" spans="1:6" x14ac:dyDescent="0.25">
      <c r="C16" s="19" t="s">
        <v>1490</v>
      </c>
      <c r="D16" s="19"/>
    </row>
    <row r="17" spans="3:4" ht="30" x14ac:dyDescent="0.25">
      <c r="C17" s="18" t="s">
        <v>1491</v>
      </c>
      <c r="D17" s="18" t="s">
        <v>1492</v>
      </c>
    </row>
    <row r="18" spans="3:4" x14ac:dyDescent="0.25">
      <c r="C18" s="11">
        <f>VAR(D3:D9)</f>
        <v>1.6666666666666667</v>
      </c>
      <c r="D18" s="11">
        <f>STDEV(D3:D9)</f>
        <v>1.2909944487358056</v>
      </c>
    </row>
  </sheetData>
  <mergeCells count="2">
    <mergeCell ref="C1:F1"/>
    <mergeCell ref="C12:E12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91" zoomScaleNormal="91" workbookViewId="0"/>
  </sheetViews>
  <sheetFormatPr baseColWidth="10" defaultRowHeight="15" x14ac:dyDescent="0.25"/>
  <cols>
    <col min="1" max="1" width="23.5703125" customWidth="1"/>
  </cols>
  <sheetData>
    <row r="1" spans="1:6" ht="33.75" customHeight="1" x14ac:dyDescent="0.25">
      <c r="A1" s="8" t="s">
        <v>1477</v>
      </c>
      <c r="C1" s="51" t="s">
        <v>1478</v>
      </c>
      <c r="D1" s="51"/>
      <c r="E1" s="51"/>
      <c r="F1" s="51"/>
    </row>
    <row r="2" spans="1:6" ht="60" x14ac:dyDescent="0.25">
      <c r="A2" s="8" t="s">
        <v>29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7" t="s">
        <v>123</v>
      </c>
      <c r="C3" s="9" t="s">
        <v>100</v>
      </c>
      <c r="D3" s="9">
        <f>COUNTIF(A3:A9,A6)</f>
        <v>4</v>
      </c>
      <c r="E3" s="9">
        <f>D3/D5</f>
        <v>0.5714285714285714</v>
      </c>
      <c r="F3" s="11">
        <f>E3*100</f>
        <v>57.142857142857139</v>
      </c>
    </row>
    <row r="4" spans="1:6" x14ac:dyDescent="0.25">
      <c r="A4" s="6" t="s">
        <v>123</v>
      </c>
      <c r="C4" s="9" t="s">
        <v>123</v>
      </c>
      <c r="D4" s="9">
        <f>COUNTIF(A3:A9,A8)</f>
        <v>3</v>
      </c>
      <c r="E4" s="9">
        <f>D4/D5</f>
        <v>0.42857142857142855</v>
      </c>
      <c r="F4" s="11">
        <f>E4*100</f>
        <v>42.857142857142854</v>
      </c>
    </row>
    <row r="5" spans="1:6" x14ac:dyDescent="0.25">
      <c r="A5" s="7" t="s">
        <v>100</v>
      </c>
      <c r="C5" s="9" t="s">
        <v>1482</v>
      </c>
      <c r="D5" s="9">
        <f>SUM(D3:D4)</f>
        <v>7</v>
      </c>
      <c r="E5" s="9">
        <f>SUM(E3:E4)</f>
        <v>1</v>
      </c>
      <c r="F5" s="11">
        <f>SUM(F3:F4)</f>
        <v>100</v>
      </c>
    </row>
    <row r="6" spans="1:6" x14ac:dyDescent="0.25">
      <c r="A6" s="6" t="s">
        <v>100</v>
      </c>
    </row>
    <row r="7" spans="1:6" x14ac:dyDescent="0.25">
      <c r="A7" s="7" t="s">
        <v>100</v>
      </c>
    </row>
    <row r="8" spans="1:6" x14ac:dyDescent="0.25">
      <c r="A8" s="6" t="s">
        <v>123</v>
      </c>
    </row>
    <row r="9" spans="1:6" x14ac:dyDescent="0.25">
      <c r="A9" s="7" t="s">
        <v>100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87" zoomScaleNormal="87" workbookViewId="0">
      <selection activeCell="I26" sqref="I26"/>
    </sheetView>
  </sheetViews>
  <sheetFormatPr baseColWidth="10" defaultRowHeight="15" x14ac:dyDescent="0.25"/>
  <cols>
    <col min="1" max="1" width="37.85546875" customWidth="1"/>
    <col min="3" max="3" width="19.85546875" customWidth="1"/>
    <col min="4" max="4" width="15.28515625" customWidth="1"/>
  </cols>
  <sheetData>
    <row r="1" spans="1:6" x14ac:dyDescent="0.25">
      <c r="A1" s="8" t="s">
        <v>1477</v>
      </c>
      <c r="C1" s="51" t="s">
        <v>1478</v>
      </c>
      <c r="D1" s="51"/>
      <c r="E1" s="51"/>
      <c r="F1" s="51"/>
    </row>
    <row r="2" spans="1:6" ht="57.75" customHeight="1" x14ac:dyDescent="0.25">
      <c r="A2" s="8" t="s">
        <v>30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13" t="s">
        <v>176</v>
      </c>
      <c r="C3" s="9" t="s">
        <v>1497</v>
      </c>
      <c r="D3" s="9">
        <v>1</v>
      </c>
      <c r="E3" s="9">
        <f>D3/$D$8</f>
        <v>0.14285714285714285</v>
      </c>
      <c r="F3" s="11">
        <f>E3*100</f>
        <v>14.285714285714285</v>
      </c>
    </row>
    <row r="4" spans="1:6" x14ac:dyDescent="0.25">
      <c r="A4" s="14" t="s">
        <v>255</v>
      </c>
      <c r="C4" s="9" t="s">
        <v>350</v>
      </c>
      <c r="D4" s="9">
        <v>2</v>
      </c>
      <c r="E4" s="9">
        <f t="shared" ref="E4:E7" si="0">D4/$D$8</f>
        <v>0.2857142857142857</v>
      </c>
      <c r="F4" s="11">
        <f t="shared" ref="F4:F7" si="1">E4*100</f>
        <v>28.571428571428569</v>
      </c>
    </row>
    <row r="5" spans="1:6" x14ac:dyDescent="0.25">
      <c r="A5" s="13" t="s">
        <v>314</v>
      </c>
      <c r="C5" s="9" t="s">
        <v>1496</v>
      </c>
      <c r="D5" s="9">
        <v>2</v>
      </c>
      <c r="E5" s="9">
        <f t="shared" si="0"/>
        <v>0.2857142857142857</v>
      </c>
      <c r="F5" s="11">
        <f t="shared" si="1"/>
        <v>28.571428571428569</v>
      </c>
    </row>
    <row r="6" spans="1:6" x14ac:dyDescent="0.25">
      <c r="A6" s="14" t="s">
        <v>146</v>
      </c>
      <c r="C6" s="9" t="s">
        <v>1498</v>
      </c>
      <c r="D6" s="9">
        <v>1</v>
      </c>
      <c r="E6" s="9">
        <f t="shared" si="0"/>
        <v>0.14285714285714285</v>
      </c>
      <c r="F6" s="11">
        <f t="shared" si="1"/>
        <v>14.285714285714285</v>
      </c>
    </row>
    <row r="7" spans="1:6" x14ac:dyDescent="0.25">
      <c r="A7" s="13" t="s">
        <v>336</v>
      </c>
      <c r="C7" s="9" t="s">
        <v>1499</v>
      </c>
      <c r="D7" s="9">
        <v>1</v>
      </c>
      <c r="E7" s="9">
        <f t="shared" si="0"/>
        <v>0.14285714285714285</v>
      </c>
      <c r="F7" s="11">
        <f t="shared" si="1"/>
        <v>14.285714285714285</v>
      </c>
    </row>
    <row r="8" spans="1:6" x14ac:dyDescent="0.25">
      <c r="A8" s="6" t="s">
        <v>342</v>
      </c>
      <c r="C8" s="9" t="s">
        <v>1482</v>
      </c>
      <c r="D8" s="9">
        <f>SUM(D3:D7)</f>
        <v>7</v>
      </c>
      <c r="E8" s="9">
        <f>SUM(E3:E7)</f>
        <v>0.99999999999999978</v>
      </c>
      <c r="F8" s="9">
        <f>SUM(F3:F7)</f>
        <v>99.999999999999972</v>
      </c>
    </row>
    <row r="9" spans="1:6" x14ac:dyDescent="0.25">
      <c r="A9" s="13" t="s">
        <v>358</v>
      </c>
    </row>
    <row r="10" spans="1:6" x14ac:dyDescent="0.25">
      <c r="C10" s="51" t="s">
        <v>1486</v>
      </c>
      <c r="D10" s="51"/>
      <c r="E10" s="51"/>
    </row>
    <row r="11" spans="1:6" ht="30" x14ac:dyDescent="0.25">
      <c r="C11" s="15" t="s">
        <v>1487</v>
      </c>
      <c r="D11" s="15" t="s">
        <v>1488</v>
      </c>
      <c r="E11" s="15" t="s">
        <v>1489</v>
      </c>
    </row>
    <row r="12" spans="1:6" x14ac:dyDescent="0.25">
      <c r="C12" s="11">
        <f>AVERAGE(D3:D7)</f>
        <v>1.4</v>
      </c>
      <c r="D12" s="11">
        <f>MEDIAN(D3:D7)</f>
        <v>1</v>
      </c>
      <c r="E12" s="11">
        <v>2</v>
      </c>
    </row>
    <row r="14" spans="1:6" ht="30" customHeight="1" x14ac:dyDescent="0.25">
      <c r="C14" s="53" t="s">
        <v>1490</v>
      </c>
      <c r="D14" s="55"/>
    </row>
    <row r="15" spans="1:6" ht="30" x14ac:dyDescent="0.25">
      <c r="C15" s="18" t="s">
        <v>1491</v>
      </c>
      <c r="D15" s="18" t="s">
        <v>1492</v>
      </c>
    </row>
    <row r="16" spans="1:6" x14ac:dyDescent="0.25">
      <c r="C16" s="11">
        <f>VAR(D3:D7)</f>
        <v>0.29999999999999982</v>
      </c>
      <c r="D16" s="11">
        <f>STDEV(D3:D7)</f>
        <v>0.54772255750516596</v>
      </c>
    </row>
  </sheetData>
  <mergeCells count="3">
    <mergeCell ref="C1:F1"/>
    <mergeCell ref="C10:E10"/>
    <mergeCell ref="C14:D14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84" zoomScaleNormal="84" workbookViewId="0">
      <selection activeCell="K33" sqref="K33"/>
    </sheetView>
  </sheetViews>
  <sheetFormatPr baseColWidth="10" defaultRowHeight="15" x14ac:dyDescent="0.25"/>
  <cols>
    <col min="1" max="1" width="20.140625" customWidth="1"/>
  </cols>
  <sheetData>
    <row r="1" spans="1:6" ht="30" x14ac:dyDescent="0.25">
      <c r="A1" s="8" t="s">
        <v>1477</v>
      </c>
      <c r="C1" s="51" t="s">
        <v>1478</v>
      </c>
      <c r="D1" s="51"/>
      <c r="E1" s="51"/>
      <c r="F1" s="51"/>
    </row>
    <row r="2" spans="1:6" ht="60" x14ac:dyDescent="0.25">
      <c r="A2" s="8" t="s">
        <v>1484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7" t="s">
        <v>159</v>
      </c>
      <c r="C3" s="9" t="s">
        <v>212</v>
      </c>
      <c r="D3" s="9">
        <v>0</v>
      </c>
      <c r="E3" s="9">
        <f>D3/$D$9</f>
        <v>0</v>
      </c>
      <c r="F3" s="11">
        <f>E3*100</f>
        <v>0</v>
      </c>
    </row>
    <row r="4" spans="1:6" x14ac:dyDescent="0.25">
      <c r="A4" s="6" t="s">
        <v>125</v>
      </c>
      <c r="C4" s="9" t="s">
        <v>159</v>
      </c>
      <c r="D4" s="9">
        <f>COUNTIF(A3:A9,A3)</f>
        <v>2</v>
      </c>
      <c r="E4" s="9">
        <f t="shared" ref="E4:E8" si="0">D4/$D$9</f>
        <v>0.2857142857142857</v>
      </c>
      <c r="F4" s="11">
        <f t="shared" ref="F4:F8" si="1">E4*100</f>
        <v>28.571428571428569</v>
      </c>
    </row>
    <row r="5" spans="1:6" x14ac:dyDescent="0.25">
      <c r="A5" s="7" t="s">
        <v>159</v>
      </c>
      <c r="C5" s="9" t="s">
        <v>102</v>
      </c>
      <c r="D5" s="9">
        <f>COUNTIF(A3:A9,A9)</f>
        <v>1</v>
      </c>
      <c r="E5" s="9">
        <f t="shared" si="0"/>
        <v>0.14285714285714285</v>
      </c>
      <c r="F5" s="11">
        <f t="shared" si="1"/>
        <v>14.285714285714285</v>
      </c>
    </row>
    <row r="6" spans="1:6" x14ac:dyDescent="0.25">
      <c r="A6" s="6" t="s">
        <v>191</v>
      </c>
      <c r="C6" s="9" t="s">
        <v>191</v>
      </c>
      <c r="D6" s="9">
        <f>COUNTIF(A3:A9,A6)</f>
        <v>2</v>
      </c>
      <c r="E6" s="9">
        <f t="shared" si="0"/>
        <v>0.2857142857142857</v>
      </c>
      <c r="F6" s="11">
        <f t="shared" si="1"/>
        <v>28.571428571428569</v>
      </c>
    </row>
    <row r="7" spans="1:6" x14ac:dyDescent="0.25">
      <c r="A7" s="7" t="s">
        <v>191</v>
      </c>
      <c r="C7" s="9" t="s">
        <v>142</v>
      </c>
      <c r="D7" s="9">
        <f>COUNTIF(A3:A9,A8)</f>
        <v>1</v>
      </c>
      <c r="E7" s="9">
        <f t="shared" si="0"/>
        <v>0.14285714285714285</v>
      </c>
      <c r="F7" s="11">
        <f t="shared" si="1"/>
        <v>14.285714285714285</v>
      </c>
    </row>
    <row r="8" spans="1:6" x14ac:dyDescent="0.25">
      <c r="A8" s="6" t="s">
        <v>142</v>
      </c>
      <c r="C8" s="9" t="s">
        <v>125</v>
      </c>
      <c r="D8" s="9">
        <f>COUNTIF(A3:A9,A4)</f>
        <v>1</v>
      </c>
      <c r="E8" s="9">
        <f t="shared" si="0"/>
        <v>0.14285714285714285</v>
      </c>
      <c r="F8" s="11">
        <f t="shared" si="1"/>
        <v>14.285714285714285</v>
      </c>
    </row>
    <row r="9" spans="1:6" x14ac:dyDescent="0.25">
      <c r="A9" s="7" t="s">
        <v>102</v>
      </c>
      <c r="C9" s="9" t="s">
        <v>1482</v>
      </c>
      <c r="D9" s="9">
        <f>SUM(D3:D8)</f>
        <v>7</v>
      </c>
      <c r="E9" s="9">
        <f>SUM(E3:E8)</f>
        <v>0.99999999999999978</v>
      </c>
      <c r="F9" s="9">
        <f>SUM(F3:F8)</f>
        <v>99.999999999999972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77" zoomScaleNormal="77" workbookViewId="0">
      <selection activeCell="J24" sqref="J24"/>
    </sheetView>
  </sheetViews>
  <sheetFormatPr baseColWidth="10" defaultRowHeight="15" x14ac:dyDescent="0.25"/>
  <cols>
    <col min="1" max="1" width="21.85546875" customWidth="1"/>
    <col min="3" max="3" width="30.28515625" customWidth="1"/>
  </cols>
  <sheetData>
    <row r="1" spans="1:6" ht="40.5" customHeight="1" x14ac:dyDescent="0.25">
      <c r="A1" s="8" t="s">
        <v>1477</v>
      </c>
      <c r="C1" s="51" t="s">
        <v>1478</v>
      </c>
      <c r="D1" s="51"/>
      <c r="E1" s="51"/>
      <c r="F1" s="51"/>
    </row>
    <row r="2" spans="1:6" ht="105" x14ac:dyDescent="0.25">
      <c r="A2" s="12" t="s">
        <v>32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7" t="s">
        <v>103</v>
      </c>
      <c r="C3" s="9" t="s">
        <v>103</v>
      </c>
      <c r="D3" s="9">
        <f>COUNTIF(A3:A9,A3)</f>
        <v>6</v>
      </c>
      <c r="E3" s="9">
        <f>D3/D5</f>
        <v>0.8571428571428571</v>
      </c>
      <c r="F3" s="11">
        <f>E3*100</f>
        <v>85.714285714285708</v>
      </c>
    </row>
    <row r="4" spans="1:6" x14ac:dyDescent="0.25">
      <c r="A4" s="6" t="s">
        <v>103</v>
      </c>
      <c r="C4" s="9" t="s">
        <v>160</v>
      </c>
      <c r="D4" s="9">
        <f>COUNTIF(A3:A9,A6)</f>
        <v>1</v>
      </c>
      <c r="E4" s="9">
        <f>D4/D5</f>
        <v>0.14285714285714285</v>
      </c>
      <c r="F4" s="11">
        <f>E4*100</f>
        <v>14.285714285714285</v>
      </c>
    </row>
    <row r="5" spans="1:6" x14ac:dyDescent="0.25">
      <c r="A5" s="7" t="s">
        <v>103</v>
      </c>
      <c r="C5" s="9" t="s">
        <v>1482</v>
      </c>
      <c r="D5" s="9">
        <f>SUM(D3:D4)</f>
        <v>7</v>
      </c>
      <c r="E5" s="9">
        <f>SUM(E3:E4)</f>
        <v>1</v>
      </c>
      <c r="F5" s="9">
        <f>SUM(F3:F4)</f>
        <v>100</v>
      </c>
    </row>
    <row r="6" spans="1:6" x14ac:dyDescent="0.25">
      <c r="A6" s="6" t="s">
        <v>160</v>
      </c>
    </row>
    <row r="7" spans="1:6" x14ac:dyDescent="0.25">
      <c r="A7" s="7" t="s">
        <v>103</v>
      </c>
    </row>
    <row r="8" spans="1:6" x14ac:dyDescent="0.25">
      <c r="A8" s="6" t="s">
        <v>103</v>
      </c>
    </row>
    <row r="9" spans="1:6" x14ac:dyDescent="0.25">
      <c r="A9" s="7" t="s">
        <v>103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87" zoomScaleNormal="87" workbookViewId="0">
      <selection activeCell="K13" sqref="K13"/>
    </sheetView>
  </sheetViews>
  <sheetFormatPr baseColWidth="10" defaultRowHeight="15" x14ac:dyDescent="0.25"/>
  <cols>
    <col min="1" max="1" width="19.85546875" customWidth="1"/>
  </cols>
  <sheetData>
    <row r="1" spans="1:6" ht="30" x14ac:dyDescent="0.25">
      <c r="A1" s="8" t="s">
        <v>1477</v>
      </c>
      <c r="C1" s="51" t="s">
        <v>1478</v>
      </c>
      <c r="D1" s="51"/>
      <c r="E1" s="51"/>
      <c r="F1" s="51"/>
    </row>
    <row r="2" spans="1:6" ht="90" x14ac:dyDescent="0.25">
      <c r="A2" s="12" t="s">
        <v>33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7" t="s">
        <v>126</v>
      </c>
      <c r="C3" s="9" t="s">
        <v>126</v>
      </c>
      <c r="D3" s="9">
        <f>COUNTIF(A3:A9,A3)</f>
        <v>2</v>
      </c>
      <c r="E3" s="9">
        <f>D3/D5</f>
        <v>0.2857142857142857</v>
      </c>
      <c r="F3" s="11">
        <f>E3*100</f>
        <v>28.571428571428569</v>
      </c>
    </row>
    <row r="4" spans="1:6" x14ac:dyDescent="0.25">
      <c r="A4" s="6" t="s">
        <v>104</v>
      </c>
      <c r="C4" s="9" t="s">
        <v>104</v>
      </c>
      <c r="D4" s="9">
        <f>COUNTIF(A3:A9,A4)</f>
        <v>5</v>
      </c>
      <c r="E4" s="9">
        <f>D4/D5</f>
        <v>0.7142857142857143</v>
      </c>
      <c r="F4" s="11">
        <f>E4*100</f>
        <v>71.428571428571431</v>
      </c>
    </row>
    <row r="5" spans="1:6" x14ac:dyDescent="0.25">
      <c r="A5" s="7" t="s">
        <v>104</v>
      </c>
      <c r="C5" s="9" t="s">
        <v>1483</v>
      </c>
      <c r="D5" s="9">
        <f>SUM(D3:D4)</f>
        <v>7</v>
      </c>
      <c r="E5" s="9">
        <f>SUM(E3:E4)</f>
        <v>1</v>
      </c>
      <c r="F5" s="9">
        <f>SUM(F3:F4)</f>
        <v>100</v>
      </c>
    </row>
    <row r="6" spans="1:6" x14ac:dyDescent="0.25">
      <c r="A6" s="6" t="s">
        <v>104</v>
      </c>
    </row>
    <row r="7" spans="1:6" x14ac:dyDescent="0.25">
      <c r="A7" s="7" t="s">
        <v>104</v>
      </c>
    </row>
    <row r="8" spans="1:6" x14ac:dyDescent="0.25">
      <c r="A8" s="6" t="s">
        <v>126</v>
      </c>
    </row>
    <row r="9" spans="1:6" x14ac:dyDescent="0.25">
      <c r="A9" s="7" t="s">
        <v>104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R26" sqref="R26"/>
    </sheetView>
  </sheetViews>
  <sheetFormatPr baseColWidth="10" defaultRowHeight="15" x14ac:dyDescent="0.25"/>
  <cols>
    <col min="1" max="1" width="30.42578125" customWidth="1"/>
  </cols>
  <sheetData>
    <row r="1" spans="1:6" ht="29.25" customHeight="1" x14ac:dyDescent="0.25">
      <c r="A1" s="8" t="s">
        <v>1477</v>
      </c>
      <c r="C1" s="50" t="s">
        <v>1478</v>
      </c>
      <c r="D1" s="50"/>
      <c r="E1" s="50"/>
      <c r="F1" s="50"/>
    </row>
    <row r="2" spans="1:6" ht="45" customHeight="1" x14ac:dyDescent="0.25">
      <c r="A2" s="8" t="s">
        <v>16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23" t="s">
        <v>118</v>
      </c>
      <c r="C3" s="9" t="s">
        <v>118</v>
      </c>
      <c r="D3" s="9">
        <f>COUNTIF(A3:A9,A3)</f>
        <v>7</v>
      </c>
      <c r="E3" s="9">
        <f>D3/D6</f>
        <v>1</v>
      </c>
      <c r="F3" s="11">
        <f>E3*100</f>
        <v>100</v>
      </c>
    </row>
    <row r="4" spans="1:6" x14ac:dyDescent="0.25">
      <c r="A4" s="24" t="s">
        <v>118</v>
      </c>
      <c r="C4" s="9" t="s">
        <v>871</v>
      </c>
      <c r="D4" s="9">
        <v>0</v>
      </c>
      <c r="E4" s="9">
        <f>D4/D6</f>
        <v>0</v>
      </c>
      <c r="F4" s="11">
        <f t="shared" ref="F4:F5" si="0">E4*100</f>
        <v>0</v>
      </c>
    </row>
    <row r="5" spans="1:6" x14ac:dyDescent="0.25">
      <c r="A5" s="23" t="s">
        <v>118</v>
      </c>
      <c r="C5" s="9" t="s">
        <v>91</v>
      </c>
      <c r="D5" s="9">
        <v>0</v>
      </c>
      <c r="E5" s="9">
        <f>D5/D6</f>
        <v>0</v>
      </c>
      <c r="F5" s="11">
        <f t="shared" si="0"/>
        <v>0</v>
      </c>
    </row>
    <row r="6" spans="1:6" x14ac:dyDescent="0.25">
      <c r="A6" s="24" t="s">
        <v>118</v>
      </c>
      <c r="C6" s="9" t="s">
        <v>1482</v>
      </c>
      <c r="D6" s="9">
        <f>SUM(D3:D5)</f>
        <v>7</v>
      </c>
      <c r="E6" s="9">
        <f>SUM(E3:E5)</f>
        <v>1</v>
      </c>
      <c r="F6" s="9">
        <f>SUM(F3:F5)</f>
        <v>100</v>
      </c>
    </row>
    <row r="7" spans="1:6" x14ac:dyDescent="0.25">
      <c r="A7" s="23" t="s">
        <v>118</v>
      </c>
    </row>
    <row r="8" spans="1:6" x14ac:dyDescent="0.25">
      <c r="A8" s="24" t="s">
        <v>118</v>
      </c>
    </row>
    <row r="9" spans="1:6" x14ac:dyDescent="0.25">
      <c r="A9" s="23" t="s">
        <v>118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84" zoomScaleNormal="84" workbookViewId="0">
      <selection activeCell="N34" sqref="N34"/>
    </sheetView>
  </sheetViews>
  <sheetFormatPr baseColWidth="10" defaultRowHeight="15" x14ac:dyDescent="0.25"/>
  <cols>
    <col min="1" max="1" width="22.5703125" customWidth="1"/>
  </cols>
  <sheetData>
    <row r="1" spans="1:6" ht="30" x14ac:dyDescent="0.25">
      <c r="A1" s="8" t="s">
        <v>1477</v>
      </c>
      <c r="C1" s="51" t="s">
        <v>1478</v>
      </c>
      <c r="D1" s="51"/>
      <c r="E1" s="51"/>
      <c r="F1" s="51"/>
    </row>
    <row r="2" spans="1:6" ht="75" x14ac:dyDescent="0.25">
      <c r="A2" s="8" t="s">
        <v>34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7" t="s">
        <v>126</v>
      </c>
      <c r="C3" s="9" t="s">
        <v>126</v>
      </c>
      <c r="D3" s="9">
        <f>COUNTIF(A3:A9,A3)</f>
        <v>3</v>
      </c>
      <c r="E3" s="9">
        <f>D3/D5</f>
        <v>0.42857142857142855</v>
      </c>
      <c r="F3" s="11">
        <f>E3*100</f>
        <v>42.857142857142854</v>
      </c>
    </row>
    <row r="4" spans="1:6" x14ac:dyDescent="0.25">
      <c r="A4" s="6" t="s">
        <v>104</v>
      </c>
      <c r="C4" s="9" t="s">
        <v>104</v>
      </c>
      <c r="D4" s="9">
        <f>COUNTIF(A3:A9,A4)</f>
        <v>4</v>
      </c>
      <c r="E4" s="9">
        <f>D4/D5</f>
        <v>0.5714285714285714</v>
      </c>
      <c r="F4" s="11">
        <f>E4*100</f>
        <v>57.142857142857139</v>
      </c>
    </row>
    <row r="5" spans="1:6" x14ac:dyDescent="0.25">
      <c r="A5" s="7" t="s">
        <v>104</v>
      </c>
      <c r="C5" s="9" t="s">
        <v>1482</v>
      </c>
      <c r="D5" s="9">
        <f>SUM(D3:D4)</f>
        <v>7</v>
      </c>
      <c r="E5" s="9">
        <f>SUM(E3:E4)</f>
        <v>1</v>
      </c>
      <c r="F5" s="9">
        <f>SUM(F3:F4)</f>
        <v>100</v>
      </c>
    </row>
    <row r="6" spans="1:6" x14ac:dyDescent="0.25">
      <c r="A6" s="6" t="s">
        <v>126</v>
      </c>
    </row>
    <row r="7" spans="1:6" x14ac:dyDescent="0.25">
      <c r="A7" s="7" t="s">
        <v>104</v>
      </c>
    </row>
    <row r="8" spans="1:6" x14ac:dyDescent="0.25">
      <c r="A8" s="6" t="s">
        <v>126</v>
      </c>
    </row>
    <row r="9" spans="1:6" x14ac:dyDescent="0.25">
      <c r="A9" s="7" t="s">
        <v>104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93" zoomScaleNormal="93" workbookViewId="0">
      <selection activeCell="K17" sqref="K17"/>
    </sheetView>
  </sheetViews>
  <sheetFormatPr baseColWidth="10" defaultRowHeight="15" x14ac:dyDescent="0.25"/>
  <cols>
    <col min="1" max="1" width="22.42578125" customWidth="1"/>
  </cols>
  <sheetData>
    <row r="1" spans="1:6" ht="30" x14ac:dyDescent="0.25">
      <c r="A1" s="8" t="s">
        <v>1477</v>
      </c>
      <c r="C1" s="51" t="s">
        <v>1478</v>
      </c>
      <c r="D1" s="51"/>
      <c r="E1" s="51"/>
      <c r="F1" s="51"/>
    </row>
    <row r="2" spans="1:6" ht="90" x14ac:dyDescent="0.25">
      <c r="A2" s="12" t="s">
        <v>35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7" t="s">
        <v>126</v>
      </c>
      <c r="C3" s="9" t="s">
        <v>126</v>
      </c>
      <c r="D3" s="9">
        <f>COUNTIF(A3:A9,A4)</f>
        <v>3</v>
      </c>
      <c r="E3" s="9">
        <f>D3/D5</f>
        <v>0.42857142857142855</v>
      </c>
      <c r="F3" s="11">
        <f>E3*100</f>
        <v>42.857142857142854</v>
      </c>
    </row>
    <row r="4" spans="1:6" x14ac:dyDescent="0.25">
      <c r="A4" s="6" t="s">
        <v>126</v>
      </c>
      <c r="C4" s="9" t="s">
        <v>104</v>
      </c>
      <c r="D4" s="9">
        <f>COUNTIF(A3:A9,A5)</f>
        <v>4</v>
      </c>
      <c r="E4" s="9">
        <f>D4/D5</f>
        <v>0.5714285714285714</v>
      </c>
      <c r="F4" s="11">
        <f>E4*100</f>
        <v>57.142857142857139</v>
      </c>
    </row>
    <row r="5" spans="1:6" x14ac:dyDescent="0.25">
      <c r="A5" s="7" t="s">
        <v>104</v>
      </c>
      <c r="C5" s="9" t="s">
        <v>1482</v>
      </c>
      <c r="D5" s="9">
        <f>SUM(D3:D4)</f>
        <v>7</v>
      </c>
      <c r="E5" s="9">
        <f>SUM(E3:E4)</f>
        <v>1</v>
      </c>
      <c r="F5" s="9">
        <f>SUM(F3:F4)</f>
        <v>100</v>
      </c>
    </row>
    <row r="6" spans="1:6" x14ac:dyDescent="0.25">
      <c r="A6" s="6" t="s">
        <v>104</v>
      </c>
    </row>
    <row r="7" spans="1:6" x14ac:dyDescent="0.25">
      <c r="A7" s="7" t="s">
        <v>104</v>
      </c>
    </row>
    <row r="8" spans="1:6" x14ac:dyDescent="0.25">
      <c r="A8" s="6" t="s">
        <v>126</v>
      </c>
    </row>
    <row r="9" spans="1:6" x14ac:dyDescent="0.25">
      <c r="A9" s="7" t="s">
        <v>104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1"/>
  <sheetViews>
    <sheetView zoomScale="42" zoomScaleNormal="42" workbookViewId="0">
      <selection activeCell="Q51" sqref="Q51"/>
    </sheetView>
  </sheetViews>
  <sheetFormatPr baseColWidth="10" defaultRowHeight="15" x14ac:dyDescent="0.25"/>
  <cols>
    <col min="2" max="2" width="28.140625" customWidth="1"/>
    <col min="4" max="4" width="14.28515625" customWidth="1"/>
    <col min="8" max="8" width="11" customWidth="1"/>
    <col min="9" max="9" width="29" customWidth="1"/>
    <col min="16" max="16" width="30.140625" customWidth="1"/>
    <col min="18" max="18" width="13.42578125" customWidth="1"/>
    <col min="23" max="23" width="26.85546875" customWidth="1"/>
    <col min="30" max="30" width="29.42578125" customWidth="1"/>
    <col min="37" max="37" width="26.28515625" customWidth="1"/>
    <col min="44" max="44" width="31.28515625" customWidth="1"/>
    <col min="51" max="51" width="30.5703125" customWidth="1"/>
    <col min="58" max="58" width="27.42578125" customWidth="1"/>
    <col min="65" max="65" width="36.28515625" customWidth="1"/>
    <col min="72" max="72" width="33.7109375" customWidth="1"/>
    <col min="79" max="79" width="36.28515625" customWidth="1"/>
    <col min="86" max="86" width="36.42578125" customWidth="1"/>
    <col min="93" max="93" width="30" customWidth="1"/>
    <col min="100" max="100" width="32.42578125" customWidth="1"/>
    <col min="102" max="102" width="13.7109375" customWidth="1"/>
    <col min="107" max="107" width="29.5703125" customWidth="1"/>
    <col min="114" max="114" width="30.5703125" customWidth="1"/>
    <col min="121" max="121" width="37.85546875" customWidth="1"/>
  </cols>
  <sheetData>
    <row r="1" spans="1:127" ht="19.5" x14ac:dyDescent="0.3">
      <c r="A1" s="28"/>
      <c r="B1" s="57" t="s">
        <v>1517</v>
      </c>
      <c r="C1" s="57"/>
      <c r="D1" s="57"/>
      <c r="E1" s="57"/>
      <c r="F1" s="57"/>
      <c r="G1" s="57"/>
      <c r="H1" s="28"/>
      <c r="I1" s="58" t="s">
        <v>1518</v>
      </c>
      <c r="J1" s="58"/>
      <c r="K1" s="58"/>
      <c r="L1" s="58"/>
      <c r="M1" s="58"/>
      <c r="N1" s="58"/>
      <c r="O1" s="28"/>
      <c r="P1" s="59" t="s">
        <v>1520</v>
      </c>
      <c r="Q1" s="59"/>
      <c r="R1" s="59"/>
      <c r="S1" s="59"/>
      <c r="T1" s="59"/>
      <c r="U1" s="59"/>
      <c r="V1" s="28"/>
      <c r="W1" s="60" t="s">
        <v>1522</v>
      </c>
      <c r="X1" s="60"/>
      <c r="Y1" s="60"/>
      <c r="Z1" s="60"/>
      <c r="AA1" s="60"/>
      <c r="AB1" s="60"/>
      <c r="AC1" s="28"/>
      <c r="AD1" s="61" t="s">
        <v>1524</v>
      </c>
      <c r="AE1" s="61"/>
      <c r="AF1" s="61"/>
      <c r="AG1" s="61"/>
      <c r="AH1" s="61"/>
      <c r="AI1" s="61"/>
      <c r="AJ1" s="28"/>
      <c r="AK1" s="62" t="s">
        <v>1525</v>
      </c>
      <c r="AL1" s="62"/>
      <c r="AM1" s="62"/>
      <c r="AN1" s="62"/>
      <c r="AO1" s="62"/>
      <c r="AP1" s="62"/>
      <c r="AQ1" s="28"/>
      <c r="AR1" s="63" t="s">
        <v>1526</v>
      </c>
      <c r="AS1" s="63"/>
      <c r="AT1" s="63"/>
      <c r="AU1" s="63"/>
      <c r="AV1" s="63"/>
      <c r="AW1" s="63"/>
      <c r="AX1" s="28"/>
      <c r="AY1" s="64" t="s">
        <v>1529</v>
      </c>
      <c r="AZ1" s="64"/>
      <c r="BA1" s="64"/>
      <c r="BB1" s="64"/>
      <c r="BC1" s="64"/>
      <c r="BD1" s="64"/>
      <c r="BE1" s="28"/>
      <c r="BF1" s="65" t="s">
        <v>1530</v>
      </c>
      <c r="BG1" s="65"/>
      <c r="BH1" s="65"/>
      <c r="BI1" s="65"/>
      <c r="BJ1" s="65"/>
      <c r="BK1" s="65"/>
      <c r="BL1" s="28"/>
      <c r="BM1" s="66" t="s">
        <v>1532</v>
      </c>
      <c r="BN1" s="66"/>
      <c r="BO1" s="66"/>
      <c r="BP1" s="66"/>
      <c r="BQ1" s="66"/>
      <c r="BR1" s="66"/>
      <c r="BS1" s="28"/>
      <c r="BT1" s="67" t="s">
        <v>1535</v>
      </c>
      <c r="BU1" s="67"/>
      <c r="BV1" s="67"/>
      <c r="BW1" s="67"/>
      <c r="BX1" s="67"/>
      <c r="BY1" s="67"/>
      <c r="BZ1" s="28"/>
      <c r="CA1" s="68" t="s">
        <v>1538</v>
      </c>
      <c r="CB1" s="68"/>
      <c r="CC1" s="68"/>
      <c r="CD1" s="68"/>
      <c r="CE1" s="68"/>
      <c r="CF1" s="68"/>
      <c r="CG1" s="28"/>
      <c r="CH1" s="69" t="s">
        <v>1539</v>
      </c>
      <c r="CI1" s="69"/>
      <c r="CJ1" s="69"/>
      <c r="CK1" s="69"/>
      <c r="CL1" s="69"/>
      <c r="CM1" s="69"/>
      <c r="CN1" s="28"/>
      <c r="CO1" s="70" t="s">
        <v>1540</v>
      </c>
      <c r="CP1" s="70"/>
      <c r="CQ1" s="70"/>
      <c r="CR1" s="70"/>
      <c r="CS1" s="70"/>
      <c r="CT1" s="70"/>
      <c r="CU1" s="28"/>
      <c r="CV1" s="71" t="s">
        <v>1543</v>
      </c>
      <c r="CW1" s="71"/>
      <c r="CX1" s="71"/>
      <c r="CY1" s="71"/>
      <c r="CZ1" s="71"/>
      <c r="DA1" s="71"/>
      <c r="DB1" s="28"/>
      <c r="DC1" s="72" t="s">
        <v>1594</v>
      </c>
      <c r="DD1" s="73"/>
      <c r="DE1" s="73"/>
      <c r="DF1" s="73"/>
      <c r="DG1" s="73"/>
      <c r="DH1" s="73"/>
      <c r="DI1" s="28"/>
      <c r="DJ1" s="74" t="s">
        <v>1595</v>
      </c>
      <c r="DK1" s="74"/>
      <c r="DL1" s="74"/>
      <c r="DM1" s="74"/>
      <c r="DN1" s="74"/>
      <c r="DO1" s="74"/>
      <c r="DP1" s="28"/>
      <c r="DQ1" s="62" t="s">
        <v>1544</v>
      </c>
      <c r="DR1" s="62"/>
      <c r="DS1" s="62"/>
      <c r="DT1" s="62"/>
      <c r="DU1" s="62"/>
      <c r="DV1" s="62"/>
      <c r="DW1" s="28"/>
    </row>
    <row r="2" spans="1:127" ht="30" x14ac:dyDescent="0.25">
      <c r="A2" s="27"/>
      <c r="B2" s="20" t="s">
        <v>1511</v>
      </c>
      <c r="C2" s="27"/>
      <c r="D2" s="53" t="s">
        <v>1478</v>
      </c>
      <c r="E2" s="54"/>
      <c r="F2" s="54"/>
      <c r="G2" s="55"/>
      <c r="H2" s="27"/>
      <c r="I2" s="20" t="s">
        <v>1511</v>
      </c>
      <c r="J2" s="27"/>
      <c r="K2" s="53" t="s">
        <v>1478</v>
      </c>
      <c r="L2" s="54"/>
      <c r="M2" s="54"/>
      <c r="N2" s="55"/>
      <c r="O2" s="27"/>
      <c r="P2" s="20" t="s">
        <v>1511</v>
      </c>
      <c r="Q2" s="27"/>
      <c r="R2" s="53" t="s">
        <v>1478</v>
      </c>
      <c r="S2" s="54"/>
      <c r="T2" s="54"/>
      <c r="U2" s="55"/>
      <c r="V2" s="27"/>
      <c r="W2" s="20" t="s">
        <v>1511</v>
      </c>
      <c r="X2" s="27"/>
      <c r="Y2" s="53" t="s">
        <v>1478</v>
      </c>
      <c r="Z2" s="54"/>
      <c r="AA2" s="54"/>
      <c r="AB2" s="55"/>
      <c r="AC2" s="27"/>
      <c r="AD2" s="20" t="s">
        <v>1511</v>
      </c>
      <c r="AE2" s="27"/>
      <c r="AF2" s="53" t="s">
        <v>1478</v>
      </c>
      <c r="AG2" s="54"/>
      <c r="AH2" s="54"/>
      <c r="AI2" s="55"/>
      <c r="AJ2" s="27"/>
      <c r="AK2" s="20" t="s">
        <v>1511</v>
      </c>
      <c r="AL2" s="27"/>
      <c r="AM2" s="53" t="s">
        <v>1478</v>
      </c>
      <c r="AN2" s="54"/>
      <c r="AO2" s="54"/>
      <c r="AP2" s="55"/>
      <c r="AQ2" s="27"/>
      <c r="AR2" s="20" t="s">
        <v>1511</v>
      </c>
      <c r="AS2" s="27"/>
      <c r="AT2" s="53" t="s">
        <v>1478</v>
      </c>
      <c r="AU2" s="54"/>
      <c r="AV2" s="54"/>
      <c r="AW2" s="55"/>
      <c r="AX2" s="27"/>
      <c r="AY2" s="20" t="s">
        <v>1511</v>
      </c>
      <c r="AZ2" s="27"/>
      <c r="BA2" s="53" t="s">
        <v>1478</v>
      </c>
      <c r="BB2" s="54"/>
      <c r="BC2" s="54"/>
      <c r="BD2" s="55"/>
      <c r="BE2" s="27"/>
      <c r="BF2" s="20" t="s">
        <v>1511</v>
      </c>
      <c r="BG2" s="27"/>
      <c r="BH2" s="53" t="s">
        <v>1478</v>
      </c>
      <c r="BI2" s="54"/>
      <c r="BJ2" s="54"/>
      <c r="BK2" s="55"/>
      <c r="BL2" s="27"/>
      <c r="BM2" s="20" t="s">
        <v>1511</v>
      </c>
      <c r="BN2" s="27"/>
      <c r="BO2" s="53" t="s">
        <v>1478</v>
      </c>
      <c r="BP2" s="54"/>
      <c r="BQ2" s="54"/>
      <c r="BR2" s="55"/>
      <c r="BS2" s="27"/>
      <c r="BT2" s="20" t="s">
        <v>1511</v>
      </c>
      <c r="BU2" s="27"/>
      <c r="BV2" s="53" t="s">
        <v>1478</v>
      </c>
      <c r="BW2" s="54"/>
      <c r="BX2" s="54"/>
      <c r="BY2" s="55"/>
      <c r="BZ2" s="27"/>
      <c r="CA2" s="20" t="s">
        <v>1511</v>
      </c>
      <c r="CB2" s="27"/>
      <c r="CC2" s="53" t="s">
        <v>1478</v>
      </c>
      <c r="CD2" s="54"/>
      <c r="CE2" s="54"/>
      <c r="CF2" s="55"/>
      <c r="CG2" s="27"/>
      <c r="CH2" s="20" t="s">
        <v>1511</v>
      </c>
      <c r="CI2" s="27"/>
      <c r="CJ2" s="53" t="s">
        <v>1478</v>
      </c>
      <c r="CK2" s="54"/>
      <c r="CL2" s="54"/>
      <c r="CM2" s="55"/>
      <c r="CN2" s="27"/>
      <c r="CO2" s="20" t="s">
        <v>1511</v>
      </c>
      <c r="CP2" s="27"/>
      <c r="CQ2" s="53" t="s">
        <v>1478</v>
      </c>
      <c r="CR2" s="54"/>
      <c r="CS2" s="54"/>
      <c r="CT2" s="55"/>
      <c r="CU2" s="27"/>
      <c r="CV2" s="20" t="s">
        <v>1511</v>
      </c>
      <c r="CW2" s="27"/>
      <c r="CX2" s="53" t="s">
        <v>1478</v>
      </c>
      <c r="CY2" s="54"/>
      <c r="CZ2" s="54"/>
      <c r="DA2" s="55"/>
      <c r="DB2" s="27"/>
      <c r="DC2" s="20" t="s">
        <v>1511</v>
      </c>
      <c r="DD2" s="27"/>
      <c r="DE2" s="53" t="s">
        <v>1478</v>
      </c>
      <c r="DF2" s="54"/>
      <c r="DG2" s="54"/>
      <c r="DH2" s="55"/>
      <c r="DI2" s="27"/>
      <c r="DJ2" s="20" t="s">
        <v>1511</v>
      </c>
      <c r="DK2" s="27"/>
      <c r="DL2" s="53" t="s">
        <v>1478</v>
      </c>
      <c r="DM2" s="54"/>
      <c r="DN2" s="54"/>
      <c r="DO2" s="55"/>
      <c r="DP2" s="27"/>
      <c r="DQ2" s="20" t="s">
        <v>1511</v>
      </c>
      <c r="DR2" s="27"/>
      <c r="DS2" s="53" t="s">
        <v>1478</v>
      </c>
      <c r="DT2" s="54"/>
      <c r="DU2" s="54"/>
      <c r="DV2" s="55"/>
      <c r="DW2" s="27"/>
    </row>
    <row r="3" spans="1:127" ht="60" customHeight="1" x14ac:dyDescent="0.25">
      <c r="A3" s="27"/>
      <c r="B3" s="29" t="s">
        <v>1514</v>
      </c>
      <c r="C3" s="27"/>
      <c r="D3" s="9"/>
      <c r="E3" s="10" t="s">
        <v>1479</v>
      </c>
      <c r="F3" s="10" t="s">
        <v>1480</v>
      </c>
      <c r="G3" s="10" t="s">
        <v>1481</v>
      </c>
      <c r="H3" s="27"/>
      <c r="I3" s="29" t="s">
        <v>1514</v>
      </c>
      <c r="J3" s="27"/>
      <c r="K3" s="9"/>
      <c r="L3" s="10" t="s">
        <v>1479</v>
      </c>
      <c r="M3" s="10" t="s">
        <v>1480</v>
      </c>
      <c r="N3" s="10" t="s">
        <v>1481</v>
      </c>
      <c r="O3" s="27"/>
      <c r="P3" s="29" t="s">
        <v>1514</v>
      </c>
      <c r="Q3" s="27"/>
      <c r="R3" s="9"/>
      <c r="S3" s="10" t="s">
        <v>1479</v>
      </c>
      <c r="T3" s="10" t="s">
        <v>1480</v>
      </c>
      <c r="U3" s="10" t="s">
        <v>1481</v>
      </c>
      <c r="V3" s="27"/>
      <c r="W3" s="29" t="s">
        <v>1514</v>
      </c>
      <c r="X3" s="27"/>
      <c r="Y3" s="9"/>
      <c r="Z3" s="10" t="s">
        <v>1479</v>
      </c>
      <c r="AA3" s="10" t="s">
        <v>1480</v>
      </c>
      <c r="AB3" s="10" t="s">
        <v>1481</v>
      </c>
      <c r="AC3" s="27"/>
      <c r="AD3" s="29" t="s">
        <v>1514</v>
      </c>
      <c r="AE3" s="27"/>
      <c r="AF3" s="9"/>
      <c r="AG3" s="10" t="s">
        <v>1479</v>
      </c>
      <c r="AH3" s="10" t="s">
        <v>1480</v>
      </c>
      <c r="AI3" s="10" t="s">
        <v>1481</v>
      </c>
      <c r="AJ3" s="27"/>
      <c r="AK3" s="29" t="s">
        <v>1514</v>
      </c>
      <c r="AL3" s="27"/>
      <c r="AM3" s="9"/>
      <c r="AN3" s="10" t="s">
        <v>1479</v>
      </c>
      <c r="AO3" s="10" t="s">
        <v>1480</v>
      </c>
      <c r="AP3" s="10" t="s">
        <v>1481</v>
      </c>
      <c r="AQ3" s="27"/>
      <c r="AR3" s="29" t="s">
        <v>1514</v>
      </c>
      <c r="AS3" s="27"/>
      <c r="AT3" s="9"/>
      <c r="AU3" s="10" t="s">
        <v>1479</v>
      </c>
      <c r="AV3" s="10" t="s">
        <v>1480</v>
      </c>
      <c r="AW3" s="10" t="s">
        <v>1481</v>
      </c>
      <c r="AX3" s="27"/>
      <c r="AY3" s="29" t="s">
        <v>1514</v>
      </c>
      <c r="AZ3" s="27"/>
      <c r="BA3" s="9"/>
      <c r="BB3" s="10" t="s">
        <v>1479</v>
      </c>
      <c r="BC3" s="10" t="s">
        <v>1480</v>
      </c>
      <c r="BD3" s="10" t="s">
        <v>1481</v>
      </c>
      <c r="BE3" s="27"/>
      <c r="BF3" s="29" t="s">
        <v>1514</v>
      </c>
      <c r="BG3" s="27"/>
      <c r="BH3" s="9"/>
      <c r="BI3" s="10" t="s">
        <v>1479</v>
      </c>
      <c r="BJ3" s="10" t="s">
        <v>1480</v>
      </c>
      <c r="BK3" s="10" t="s">
        <v>1481</v>
      </c>
      <c r="BL3" s="27"/>
      <c r="BM3" s="29" t="s">
        <v>1514</v>
      </c>
      <c r="BN3" s="27"/>
      <c r="BO3" s="9"/>
      <c r="BP3" s="10" t="s">
        <v>1479</v>
      </c>
      <c r="BQ3" s="10" t="s">
        <v>1480</v>
      </c>
      <c r="BR3" s="10" t="s">
        <v>1481</v>
      </c>
      <c r="BS3" s="27"/>
      <c r="BT3" s="29" t="s">
        <v>1514</v>
      </c>
      <c r="BU3" s="27"/>
      <c r="BV3" s="9"/>
      <c r="BW3" s="10" t="s">
        <v>1479</v>
      </c>
      <c r="BX3" s="10" t="s">
        <v>1480</v>
      </c>
      <c r="BY3" s="10" t="s">
        <v>1481</v>
      </c>
      <c r="BZ3" s="27"/>
      <c r="CA3" s="29" t="s">
        <v>1514</v>
      </c>
      <c r="CB3" s="27"/>
      <c r="CC3" s="9"/>
      <c r="CD3" s="10" t="s">
        <v>1479</v>
      </c>
      <c r="CE3" s="10" t="s">
        <v>1480</v>
      </c>
      <c r="CF3" s="10" t="s">
        <v>1481</v>
      </c>
      <c r="CG3" s="27"/>
      <c r="CH3" s="29" t="s">
        <v>1514</v>
      </c>
      <c r="CI3" s="27"/>
      <c r="CJ3" s="9"/>
      <c r="CK3" s="10" t="s">
        <v>1479</v>
      </c>
      <c r="CL3" s="10" t="s">
        <v>1480</v>
      </c>
      <c r="CM3" s="10" t="s">
        <v>1481</v>
      </c>
      <c r="CN3" s="27"/>
      <c r="CO3" s="29" t="s">
        <v>1514</v>
      </c>
      <c r="CP3" s="27"/>
      <c r="CQ3" s="9"/>
      <c r="CR3" s="10" t="s">
        <v>1479</v>
      </c>
      <c r="CS3" s="10" t="s">
        <v>1480</v>
      </c>
      <c r="CT3" s="10" t="s">
        <v>1481</v>
      </c>
      <c r="CU3" s="27"/>
      <c r="CV3" s="29" t="s">
        <v>1514</v>
      </c>
      <c r="CW3" s="27"/>
      <c r="CX3" s="9"/>
      <c r="CY3" s="10" t="s">
        <v>1479</v>
      </c>
      <c r="CZ3" s="10" t="s">
        <v>1480</v>
      </c>
      <c r="DA3" s="10" t="s">
        <v>1481</v>
      </c>
      <c r="DB3" s="27"/>
      <c r="DC3" s="29" t="s">
        <v>1514</v>
      </c>
      <c r="DD3" s="27"/>
      <c r="DE3" s="9"/>
      <c r="DF3" s="10" t="s">
        <v>1479</v>
      </c>
      <c r="DG3" s="10" t="s">
        <v>1480</v>
      </c>
      <c r="DH3" s="10" t="s">
        <v>1481</v>
      </c>
      <c r="DI3" s="27"/>
      <c r="DJ3" s="29" t="s">
        <v>1512</v>
      </c>
      <c r="DK3" s="27"/>
      <c r="DL3" s="9"/>
      <c r="DM3" s="10" t="s">
        <v>1479</v>
      </c>
      <c r="DN3" s="10" t="s">
        <v>1480</v>
      </c>
      <c r="DO3" s="10" t="s">
        <v>1481</v>
      </c>
      <c r="DP3" s="27"/>
      <c r="DQ3" s="29" t="s">
        <v>1512</v>
      </c>
      <c r="DR3" s="27"/>
      <c r="DS3" s="9"/>
      <c r="DT3" s="10" t="s">
        <v>1479</v>
      </c>
      <c r="DU3" s="10" t="s">
        <v>1480</v>
      </c>
      <c r="DV3" s="10" t="s">
        <v>1481</v>
      </c>
      <c r="DW3" s="27"/>
    </row>
    <row r="4" spans="1:127" ht="80.25" customHeight="1" x14ac:dyDescent="0.25">
      <c r="A4" s="27"/>
      <c r="B4" s="30" t="s">
        <v>1515</v>
      </c>
      <c r="C4" s="27"/>
      <c r="D4" s="20" t="s">
        <v>177</v>
      </c>
      <c r="E4" s="9">
        <v>0</v>
      </c>
      <c r="F4" s="9">
        <f>E4/$E$9</f>
        <v>0</v>
      </c>
      <c r="G4" s="11">
        <f>F4*100</f>
        <v>0</v>
      </c>
      <c r="H4" s="27"/>
      <c r="I4" s="33" t="s">
        <v>1516</v>
      </c>
      <c r="J4" s="27"/>
      <c r="K4" s="20" t="s">
        <v>177</v>
      </c>
      <c r="L4" s="9">
        <v>0</v>
      </c>
      <c r="M4" s="9">
        <f>L4/$L$9</f>
        <v>0</v>
      </c>
      <c r="N4" s="11">
        <f>M4*100</f>
        <v>0</v>
      </c>
      <c r="O4" s="27"/>
      <c r="P4" s="34" t="s">
        <v>1519</v>
      </c>
      <c r="Q4" s="27"/>
      <c r="R4" s="20" t="s">
        <v>177</v>
      </c>
      <c r="S4" s="9">
        <v>0</v>
      </c>
      <c r="T4" s="9">
        <f>S4/$S$9</f>
        <v>0</v>
      </c>
      <c r="U4" s="11">
        <f>T4*100</f>
        <v>0</v>
      </c>
      <c r="V4" s="27"/>
      <c r="W4" s="32" t="s">
        <v>1521</v>
      </c>
      <c r="X4" s="27"/>
      <c r="Y4" s="20" t="s">
        <v>177</v>
      </c>
      <c r="Z4" s="9">
        <v>0</v>
      </c>
      <c r="AA4" s="9">
        <f>Z4/$Z$9</f>
        <v>0</v>
      </c>
      <c r="AB4" s="11">
        <f>AA4*100</f>
        <v>0</v>
      </c>
      <c r="AC4" s="27"/>
      <c r="AD4" s="35" t="s">
        <v>1523</v>
      </c>
      <c r="AE4" s="27"/>
      <c r="AF4" s="20" t="s">
        <v>177</v>
      </c>
      <c r="AG4" s="9">
        <v>0</v>
      </c>
      <c r="AH4" s="9">
        <f>AG4/$AG$9</f>
        <v>0</v>
      </c>
      <c r="AI4" s="11">
        <f>AH4*100</f>
        <v>0</v>
      </c>
      <c r="AJ4" s="27"/>
      <c r="AK4" s="38" t="s">
        <v>1527</v>
      </c>
      <c r="AL4" s="27"/>
      <c r="AM4" s="20" t="s">
        <v>177</v>
      </c>
      <c r="AN4" s="9">
        <v>0</v>
      </c>
      <c r="AO4" s="9">
        <f>AN4/$AN$9</f>
        <v>0</v>
      </c>
      <c r="AP4" s="11">
        <f>AO4*100</f>
        <v>0</v>
      </c>
      <c r="AQ4" s="27"/>
      <c r="AR4" s="31" t="s">
        <v>1528</v>
      </c>
      <c r="AS4" s="27"/>
      <c r="AT4" s="20" t="s">
        <v>177</v>
      </c>
      <c r="AU4" s="9">
        <v>0</v>
      </c>
      <c r="AV4" s="9">
        <f>AU4/$AU$9</f>
        <v>0</v>
      </c>
      <c r="AW4" s="11">
        <f>AV4*100</f>
        <v>0</v>
      </c>
      <c r="AX4" s="27"/>
      <c r="AY4" s="42" t="s">
        <v>1596</v>
      </c>
      <c r="AZ4" s="27"/>
      <c r="BA4" s="20" t="s">
        <v>177</v>
      </c>
      <c r="BB4" s="9">
        <v>0</v>
      </c>
      <c r="BC4" s="9">
        <f>BB4/$BB$9</f>
        <v>0</v>
      </c>
      <c r="BD4" s="11">
        <f>BC4*100</f>
        <v>0</v>
      </c>
      <c r="BE4" s="27"/>
      <c r="BF4" s="36" t="s">
        <v>1531</v>
      </c>
      <c r="BG4" s="27"/>
      <c r="BH4" s="20" t="s">
        <v>177</v>
      </c>
      <c r="BI4" s="9">
        <v>0</v>
      </c>
      <c r="BJ4" s="9">
        <f>BI4/$BI$9</f>
        <v>0</v>
      </c>
      <c r="BK4" s="11">
        <f>BJ4*100</f>
        <v>0</v>
      </c>
      <c r="BL4" s="27"/>
      <c r="BM4" s="44" t="s">
        <v>1533</v>
      </c>
      <c r="BN4" s="27"/>
      <c r="BO4" s="20" t="s">
        <v>177</v>
      </c>
      <c r="BP4" s="9">
        <v>0</v>
      </c>
      <c r="BQ4" s="9">
        <f>BP4/$BP$9</f>
        <v>0</v>
      </c>
      <c r="BR4" s="11">
        <f>BQ4*100</f>
        <v>0</v>
      </c>
      <c r="BS4" s="27"/>
      <c r="BT4" s="43" t="s">
        <v>1534</v>
      </c>
      <c r="BU4" s="27"/>
      <c r="BV4" s="20" t="s">
        <v>177</v>
      </c>
      <c r="BW4" s="9">
        <v>0</v>
      </c>
      <c r="BX4" s="9">
        <f>BW4/$BW$9</f>
        <v>0</v>
      </c>
      <c r="BY4" s="11">
        <f>BX4*100</f>
        <v>0</v>
      </c>
      <c r="BZ4" s="27"/>
      <c r="CA4" s="45" t="s">
        <v>1536</v>
      </c>
      <c r="CB4" s="27"/>
      <c r="CC4" s="20" t="s">
        <v>177</v>
      </c>
      <c r="CD4" s="9">
        <v>0</v>
      </c>
      <c r="CE4" s="9">
        <f>CD4/$CD$9</f>
        <v>0</v>
      </c>
      <c r="CF4" s="11">
        <f>CE4*100</f>
        <v>0</v>
      </c>
      <c r="CG4" s="27"/>
      <c r="CH4" s="41" t="s">
        <v>1537</v>
      </c>
      <c r="CI4" s="27"/>
      <c r="CJ4" s="20" t="s">
        <v>177</v>
      </c>
      <c r="CK4" s="9">
        <v>0</v>
      </c>
      <c r="CL4" s="9">
        <f>CK4/$CK$9</f>
        <v>0</v>
      </c>
      <c r="CM4" s="11">
        <f>CL4*100</f>
        <v>0</v>
      </c>
      <c r="CN4" s="27"/>
      <c r="CO4" s="40" t="s">
        <v>1541</v>
      </c>
      <c r="CP4" s="27"/>
      <c r="CQ4" s="20" t="s">
        <v>177</v>
      </c>
      <c r="CR4" s="9">
        <v>0</v>
      </c>
      <c r="CS4" s="9">
        <f>CR4/$CR$9</f>
        <v>0</v>
      </c>
      <c r="CT4" s="11">
        <f>CS4*100</f>
        <v>0</v>
      </c>
      <c r="CU4" s="27"/>
      <c r="CV4" s="46" t="s">
        <v>1542</v>
      </c>
      <c r="CW4" s="27"/>
      <c r="CX4" s="20" t="s">
        <v>177</v>
      </c>
      <c r="CY4" s="9">
        <v>0</v>
      </c>
      <c r="CZ4" s="9">
        <f>CY4/$CY$9</f>
        <v>0</v>
      </c>
      <c r="DA4" s="11">
        <f>CZ4*100</f>
        <v>0</v>
      </c>
      <c r="DB4" s="27"/>
      <c r="DC4" s="47" t="s">
        <v>1541</v>
      </c>
      <c r="DD4" s="27"/>
      <c r="DE4" s="20" t="s">
        <v>177</v>
      </c>
      <c r="DF4" s="9">
        <v>0</v>
      </c>
      <c r="DG4" s="9">
        <f>DF4/$DF$9</f>
        <v>0</v>
      </c>
      <c r="DH4" s="11">
        <f>DG4*100</f>
        <v>0</v>
      </c>
      <c r="DI4" s="27"/>
      <c r="DJ4" s="39" t="s">
        <v>1542</v>
      </c>
      <c r="DK4" s="27"/>
      <c r="DL4" s="20" t="s">
        <v>177</v>
      </c>
      <c r="DM4" s="9">
        <v>0</v>
      </c>
      <c r="DN4" s="9">
        <f>DM4/$DM$9</f>
        <v>0</v>
      </c>
      <c r="DO4" s="11">
        <f>DN4*100</f>
        <v>0</v>
      </c>
      <c r="DP4" s="27"/>
      <c r="DQ4" s="38" t="s">
        <v>1545</v>
      </c>
      <c r="DR4" s="27"/>
      <c r="DS4" s="20" t="s">
        <v>177</v>
      </c>
      <c r="DT4" s="9">
        <v>0</v>
      </c>
      <c r="DU4" s="9">
        <f>DT4/$DT$9</f>
        <v>0</v>
      </c>
      <c r="DV4" s="11">
        <f>DU4*100</f>
        <v>0</v>
      </c>
      <c r="DW4" s="27"/>
    </row>
    <row r="5" spans="1:127" ht="30" x14ac:dyDescent="0.25">
      <c r="A5" s="27"/>
      <c r="B5" s="7" t="s">
        <v>129</v>
      </c>
      <c r="C5" s="27"/>
      <c r="D5" s="20" t="s">
        <v>129</v>
      </c>
      <c r="E5" s="9">
        <f>COUNTIF(B5:B11,B5)</f>
        <v>1</v>
      </c>
      <c r="F5" s="9">
        <f t="shared" ref="F5:F8" si="0">E5/$E$9</f>
        <v>0.14285714285714285</v>
      </c>
      <c r="G5" s="11">
        <f t="shared" ref="G5:G8" si="1">F5*100</f>
        <v>14.285714285714285</v>
      </c>
      <c r="H5" s="27"/>
      <c r="I5" s="7" t="s">
        <v>129</v>
      </c>
      <c r="J5" s="27"/>
      <c r="K5" s="20" t="s">
        <v>129</v>
      </c>
      <c r="L5" s="9">
        <f>COUNTIF(I5:I11,I5)</f>
        <v>1</v>
      </c>
      <c r="M5" s="9">
        <f t="shared" ref="M5:M8" si="2">L5/$L$9</f>
        <v>0.14285714285714285</v>
      </c>
      <c r="N5" s="11">
        <f t="shared" ref="N5:N8" si="3">M5*100</f>
        <v>14.285714285714285</v>
      </c>
      <c r="O5" s="27"/>
      <c r="P5" s="7" t="s">
        <v>105</v>
      </c>
      <c r="Q5" s="27"/>
      <c r="R5" s="20" t="s">
        <v>129</v>
      </c>
      <c r="S5" s="9">
        <v>0</v>
      </c>
      <c r="T5" s="9">
        <f t="shared" ref="T5:T8" si="4">S5/$S$9</f>
        <v>0</v>
      </c>
      <c r="U5" s="11">
        <f t="shared" ref="U5:U8" si="5">T5*100</f>
        <v>0</v>
      </c>
      <c r="V5" s="27"/>
      <c r="W5" s="7" t="s">
        <v>107</v>
      </c>
      <c r="X5" s="27"/>
      <c r="Y5" s="20" t="s">
        <v>129</v>
      </c>
      <c r="Z5" s="9">
        <v>0</v>
      </c>
      <c r="AA5" s="9">
        <f t="shared" ref="AA5:AA8" si="6">Z5/$Z$9</f>
        <v>0</v>
      </c>
      <c r="AB5" s="11">
        <f t="shared" ref="AB5:AB8" si="7">AA5*100</f>
        <v>0</v>
      </c>
      <c r="AC5" s="27"/>
      <c r="AD5" s="7" t="s">
        <v>106</v>
      </c>
      <c r="AE5" s="27"/>
      <c r="AF5" s="20" t="s">
        <v>129</v>
      </c>
      <c r="AG5" s="9">
        <v>0</v>
      </c>
      <c r="AH5" s="9">
        <f t="shared" ref="AH5:AH8" si="8">AG5/$AG$9</f>
        <v>0</v>
      </c>
      <c r="AI5" s="11">
        <f t="shared" ref="AI5:AI8" si="9">AH5*100</f>
        <v>0</v>
      </c>
      <c r="AJ5" s="27"/>
      <c r="AK5" s="7" t="s">
        <v>105</v>
      </c>
      <c r="AL5" s="27"/>
      <c r="AM5" s="20" t="s">
        <v>129</v>
      </c>
      <c r="AN5" s="9">
        <v>0</v>
      </c>
      <c r="AO5" s="9">
        <f t="shared" ref="AO5:AO8" si="10">AN5/$AN$9</f>
        <v>0</v>
      </c>
      <c r="AP5" s="11">
        <f t="shared" ref="AP5:AP8" si="11">AO5*100</f>
        <v>0</v>
      </c>
      <c r="AQ5" s="27"/>
      <c r="AR5" s="7" t="s">
        <v>105</v>
      </c>
      <c r="AS5" s="27"/>
      <c r="AT5" s="20" t="s">
        <v>129</v>
      </c>
      <c r="AU5" s="9">
        <v>0</v>
      </c>
      <c r="AV5" s="9">
        <f t="shared" ref="AV5:AV8" si="12">AU5/$AU$9</f>
        <v>0</v>
      </c>
      <c r="AW5" s="11">
        <f t="shared" ref="AW5:AW8" si="13">AV5*100</f>
        <v>0</v>
      </c>
      <c r="AX5" s="27"/>
      <c r="AY5" s="7" t="s">
        <v>105</v>
      </c>
      <c r="AZ5" s="27"/>
      <c r="BA5" s="20" t="s">
        <v>129</v>
      </c>
      <c r="BB5" s="9">
        <v>0</v>
      </c>
      <c r="BC5" s="9">
        <f t="shared" ref="BC5:BC8" si="14">BB5/$BB$9</f>
        <v>0</v>
      </c>
      <c r="BD5" s="11">
        <f t="shared" ref="BD5:BD8" si="15">BC5*100</f>
        <v>0</v>
      </c>
      <c r="BE5" s="27"/>
      <c r="BF5" s="7" t="s">
        <v>106</v>
      </c>
      <c r="BG5" s="27"/>
      <c r="BH5" s="20" t="s">
        <v>129</v>
      </c>
      <c r="BI5" s="9">
        <v>0</v>
      </c>
      <c r="BJ5" s="9">
        <f t="shared" ref="BJ5:BJ8" si="16">BI5/$BI$9</f>
        <v>0</v>
      </c>
      <c r="BK5" s="11">
        <f t="shared" ref="BK5:BK8" si="17">BJ5*100</f>
        <v>0</v>
      </c>
      <c r="BL5" s="27"/>
      <c r="BM5" s="7" t="s">
        <v>107</v>
      </c>
      <c r="BN5" s="27"/>
      <c r="BO5" s="20" t="s">
        <v>129</v>
      </c>
      <c r="BP5" s="9">
        <v>0</v>
      </c>
      <c r="BQ5" s="9">
        <f t="shared" ref="BQ5:BQ8" si="18">BP5/$BP$9</f>
        <v>0</v>
      </c>
      <c r="BR5" s="11">
        <f t="shared" ref="BR5:BR8" si="19">BQ5*100</f>
        <v>0</v>
      </c>
      <c r="BS5" s="27"/>
      <c r="BT5" s="7" t="s">
        <v>106</v>
      </c>
      <c r="BU5" s="27"/>
      <c r="BV5" s="20" t="s">
        <v>129</v>
      </c>
      <c r="BW5" s="9">
        <v>0</v>
      </c>
      <c r="BX5" s="9">
        <f t="shared" ref="BX5:BX8" si="20">BW5/$BW$9</f>
        <v>0</v>
      </c>
      <c r="BY5" s="11">
        <f t="shared" ref="BY5:BY8" si="21">BX5*100</f>
        <v>0</v>
      </c>
      <c r="BZ5" s="27"/>
      <c r="CA5" s="7" t="s">
        <v>107</v>
      </c>
      <c r="CB5" s="27"/>
      <c r="CC5" s="20" t="s">
        <v>129</v>
      </c>
      <c r="CD5" s="9">
        <v>0</v>
      </c>
      <c r="CE5" s="9">
        <f t="shared" ref="CE5:CE8" si="22">CD5/$CD$9</f>
        <v>0</v>
      </c>
      <c r="CF5" s="11">
        <f t="shared" ref="CF5:CF8" si="23">CE5*100</f>
        <v>0</v>
      </c>
      <c r="CG5" s="27"/>
      <c r="CH5" s="7" t="s">
        <v>105</v>
      </c>
      <c r="CI5" s="27"/>
      <c r="CJ5" s="20" t="s">
        <v>129</v>
      </c>
      <c r="CK5" s="9">
        <v>0</v>
      </c>
      <c r="CL5" s="9">
        <f t="shared" ref="CL5:CL8" si="24">CK5/$CK$9</f>
        <v>0</v>
      </c>
      <c r="CM5" s="11">
        <f t="shared" ref="CM5:CM8" si="25">CL5*100</f>
        <v>0</v>
      </c>
      <c r="CN5" s="27"/>
      <c r="CO5" s="7" t="s">
        <v>105</v>
      </c>
      <c r="CP5" s="27"/>
      <c r="CQ5" s="20" t="s">
        <v>129</v>
      </c>
      <c r="CR5" s="9">
        <v>0</v>
      </c>
      <c r="CS5" s="9">
        <f t="shared" ref="CS5:CS8" si="26">CR5/$CR$9</f>
        <v>0</v>
      </c>
      <c r="CT5" s="11">
        <f t="shared" ref="CT5:CT8" si="27">CS5*100</f>
        <v>0</v>
      </c>
      <c r="CU5" s="27"/>
      <c r="CV5" s="7" t="s">
        <v>107</v>
      </c>
      <c r="CW5" s="27"/>
      <c r="CX5" s="20" t="s">
        <v>129</v>
      </c>
      <c r="CY5" s="9">
        <v>0</v>
      </c>
      <c r="CZ5" s="9">
        <f t="shared" ref="CZ5:CZ8" si="28">CY5/$CY$9</f>
        <v>0</v>
      </c>
      <c r="DA5" s="11">
        <f t="shared" ref="DA5:DA8" si="29">CZ5*100</f>
        <v>0</v>
      </c>
      <c r="DB5" s="27"/>
      <c r="DC5" s="7" t="s">
        <v>105</v>
      </c>
      <c r="DD5" s="27"/>
      <c r="DE5" s="20" t="s">
        <v>129</v>
      </c>
      <c r="DF5" s="9">
        <v>0</v>
      </c>
      <c r="DG5" s="9">
        <f t="shared" ref="DG5:DG8" si="30">DF5/$DF$9</f>
        <v>0</v>
      </c>
      <c r="DH5" s="11">
        <f t="shared" ref="DH5:DH8" si="31">DG5*100</f>
        <v>0</v>
      </c>
      <c r="DI5" s="27"/>
      <c r="DJ5" s="7" t="s">
        <v>106</v>
      </c>
      <c r="DK5" s="27"/>
      <c r="DL5" s="20" t="s">
        <v>129</v>
      </c>
      <c r="DM5" s="9">
        <v>0</v>
      </c>
      <c r="DN5" s="9">
        <f t="shared" ref="DN5:DN8" si="32">DM5/$DM$9</f>
        <v>0</v>
      </c>
      <c r="DO5" s="11">
        <f t="shared" ref="DO5:DO8" si="33">DN5*100</f>
        <v>0</v>
      </c>
      <c r="DP5" s="27"/>
      <c r="DQ5" s="7" t="s">
        <v>106</v>
      </c>
      <c r="DR5" s="27"/>
      <c r="DS5" s="20" t="s">
        <v>129</v>
      </c>
      <c r="DT5" s="9">
        <v>1</v>
      </c>
      <c r="DU5" s="9">
        <f t="shared" ref="DU5:DU8" si="34">DT5/$DT$9</f>
        <v>0.14285714285714285</v>
      </c>
      <c r="DV5" s="11">
        <f t="shared" ref="DV5:DV8" si="35">DU5*100</f>
        <v>14.285714285714285</v>
      </c>
      <c r="DW5" s="27"/>
    </row>
    <row r="6" spans="1:127" ht="60" x14ac:dyDescent="0.25">
      <c r="A6" s="27"/>
      <c r="B6" s="6" t="s">
        <v>107</v>
      </c>
      <c r="C6" s="27"/>
      <c r="D6" s="20" t="s">
        <v>1513</v>
      </c>
      <c r="E6" s="9">
        <v>1</v>
      </c>
      <c r="F6" s="9">
        <f t="shared" si="0"/>
        <v>0.14285714285714285</v>
      </c>
      <c r="G6" s="11">
        <f t="shared" si="1"/>
        <v>14.285714285714285</v>
      </c>
      <c r="H6" s="27"/>
      <c r="I6" s="6" t="s">
        <v>107</v>
      </c>
      <c r="J6" s="27"/>
      <c r="K6" s="20" t="s">
        <v>1513</v>
      </c>
      <c r="L6" s="9">
        <f>COUNTIF(I5:I11,I10)</f>
        <v>1</v>
      </c>
      <c r="M6" s="9">
        <f t="shared" si="2"/>
        <v>0.14285714285714285</v>
      </c>
      <c r="N6" s="11">
        <f t="shared" si="3"/>
        <v>14.285714285714285</v>
      </c>
      <c r="O6" s="27"/>
      <c r="P6" s="6" t="s">
        <v>107</v>
      </c>
      <c r="Q6" s="27"/>
      <c r="R6" s="20" t="s">
        <v>1513</v>
      </c>
      <c r="S6" s="9">
        <v>1</v>
      </c>
      <c r="T6" s="9">
        <f t="shared" si="4"/>
        <v>0.14285714285714285</v>
      </c>
      <c r="U6" s="11">
        <f t="shared" si="5"/>
        <v>14.285714285714285</v>
      </c>
      <c r="V6" s="27"/>
      <c r="W6" s="6" t="s">
        <v>107</v>
      </c>
      <c r="X6" s="27"/>
      <c r="Y6" s="20" t="s">
        <v>1513</v>
      </c>
      <c r="Z6" s="9">
        <v>0</v>
      </c>
      <c r="AA6" s="9">
        <f t="shared" si="6"/>
        <v>0</v>
      </c>
      <c r="AB6" s="11">
        <f t="shared" si="7"/>
        <v>0</v>
      </c>
      <c r="AC6" s="27"/>
      <c r="AD6" s="6" t="s">
        <v>107</v>
      </c>
      <c r="AE6" s="27"/>
      <c r="AF6" s="20" t="s">
        <v>1513</v>
      </c>
      <c r="AG6" s="9">
        <v>1</v>
      </c>
      <c r="AH6" s="9">
        <f t="shared" si="8"/>
        <v>0.14285714285714285</v>
      </c>
      <c r="AI6" s="11">
        <f t="shared" si="9"/>
        <v>14.285714285714285</v>
      </c>
      <c r="AJ6" s="27"/>
      <c r="AK6" s="6" t="s">
        <v>107</v>
      </c>
      <c r="AL6" s="27"/>
      <c r="AM6" s="20" t="s">
        <v>1513</v>
      </c>
      <c r="AN6" s="9">
        <v>0</v>
      </c>
      <c r="AO6" s="9">
        <f t="shared" si="10"/>
        <v>0</v>
      </c>
      <c r="AP6" s="11">
        <f t="shared" si="11"/>
        <v>0</v>
      </c>
      <c r="AQ6" s="27"/>
      <c r="AR6" s="6" t="s">
        <v>107</v>
      </c>
      <c r="AS6" s="27"/>
      <c r="AT6" s="20" t="s">
        <v>1513</v>
      </c>
      <c r="AU6" s="9">
        <v>0</v>
      </c>
      <c r="AV6" s="9">
        <f t="shared" si="12"/>
        <v>0</v>
      </c>
      <c r="AW6" s="11">
        <f t="shared" si="13"/>
        <v>0</v>
      </c>
      <c r="AX6" s="27"/>
      <c r="AY6" s="6" t="s">
        <v>107</v>
      </c>
      <c r="AZ6" s="27"/>
      <c r="BA6" s="20" t="s">
        <v>1513</v>
      </c>
      <c r="BB6" s="9">
        <v>0</v>
      </c>
      <c r="BC6" s="9">
        <f t="shared" si="14"/>
        <v>0</v>
      </c>
      <c r="BD6" s="11">
        <f t="shared" si="15"/>
        <v>0</v>
      </c>
      <c r="BE6" s="27"/>
      <c r="BF6" s="6" t="s">
        <v>107</v>
      </c>
      <c r="BG6" s="27"/>
      <c r="BH6" s="20" t="s">
        <v>1513</v>
      </c>
      <c r="BI6" s="9">
        <f>COUNTIF(BF5:BF11,BF5)</f>
        <v>2</v>
      </c>
      <c r="BJ6" s="9">
        <f t="shared" si="16"/>
        <v>0.2857142857142857</v>
      </c>
      <c r="BK6" s="11">
        <f t="shared" si="17"/>
        <v>28.571428571428569</v>
      </c>
      <c r="BL6" s="27"/>
      <c r="BM6" s="6" t="s">
        <v>107</v>
      </c>
      <c r="BN6" s="27"/>
      <c r="BO6" s="20" t="s">
        <v>1513</v>
      </c>
      <c r="BP6" s="9">
        <v>1</v>
      </c>
      <c r="BQ6" s="9">
        <f t="shared" si="18"/>
        <v>0.14285714285714285</v>
      </c>
      <c r="BR6" s="11">
        <f t="shared" si="19"/>
        <v>14.285714285714285</v>
      </c>
      <c r="BS6" s="27"/>
      <c r="BT6" s="6" t="s">
        <v>107</v>
      </c>
      <c r="BU6" s="27"/>
      <c r="BV6" s="20" t="s">
        <v>1513</v>
      </c>
      <c r="BW6" s="9">
        <v>2</v>
      </c>
      <c r="BX6" s="9">
        <f t="shared" si="20"/>
        <v>0.2857142857142857</v>
      </c>
      <c r="BY6" s="11">
        <f t="shared" si="21"/>
        <v>28.571428571428569</v>
      </c>
      <c r="BZ6" s="27"/>
      <c r="CA6" s="6" t="s">
        <v>107</v>
      </c>
      <c r="CB6" s="27"/>
      <c r="CC6" s="20" t="s">
        <v>1513</v>
      </c>
      <c r="CD6" s="9">
        <v>1</v>
      </c>
      <c r="CE6" s="9">
        <f t="shared" si="22"/>
        <v>0.14285714285714285</v>
      </c>
      <c r="CF6" s="11">
        <f t="shared" si="23"/>
        <v>14.285714285714285</v>
      </c>
      <c r="CG6" s="27"/>
      <c r="CH6" s="6" t="s">
        <v>107</v>
      </c>
      <c r="CI6" s="27"/>
      <c r="CJ6" s="20" t="s">
        <v>1513</v>
      </c>
      <c r="CK6" s="9">
        <v>1</v>
      </c>
      <c r="CL6" s="9">
        <f t="shared" si="24"/>
        <v>0.14285714285714285</v>
      </c>
      <c r="CM6" s="11">
        <f t="shared" si="25"/>
        <v>14.285714285714285</v>
      </c>
      <c r="CN6" s="27"/>
      <c r="CO6" s="6" t="s">
        <v>107</v>
      </c>
      <c r="CP6" s="27"/>
      <c r="CQ6" s="20" t="s">
        <v>1513</v>
      </c>
      <c r="CR6" s="9">
        <f>COUNTIF(CO5:CO18,CO17)</f>
        <v>3</v>
      </c>
      <c r="CS6" s="9">
        <f t="shared" si="26"/>
        <v>0.21428571428571427</v>
      </c>
      <c r="CT6" s="11">
        <f t="shared" si="27"/>
        <v>21.428571428571427</v>
      </c>
      <c r="CU6" s="27"/>
      <c r="CV6" s="6" t="s">
        <v>107</v>
      </c>
      <c r="CW6" s="27"/>
      <c r="CX6" s="20" t="s">
        <v>1513</v>
      </c>
      <c r="CY6" s="9">
        <f>COUNTIF(CV5:CV18,CV12)</f>
        <v>4</v>
      </c>
      <c r="CZ6" s="9">
        <f t="shared" si="28"/>
        <v>0.2857142857142857</v>
      </c>
      <c r="DA6" s="11">
        <f t="shared" si="29"/>
        <v>28.571428571428569</v>
      </c>
      <c r="DB6" s="27"/>
      <c r="DC6" s="6" t="s">
        <v>107</v>
      </c>
      <c r="DD6" s="27"/>
      <c r="DE6" s="20" t="s">
        <v>1513</v>
      </c>
      <c r="DF6" s="9">
        <v>2</v>
      </c>
      <c r="DG6" s="9">
        <f t="shared" si="30"/>
        <v>0.2857142857142857</v>
      </c>
      <c r="DH6" s="11">
        <f t="shared" si="31"/>
        <v>28.571428571428569</v>
      </c>
      <c r="DI6" s="27"/>
      <c r="DJ6" s="6" t="s">
        <v>107</v>
      </c>
      <c r="DK6" s="27"/>
      <c r="DL6" s="20" t="s">
        <v>1513</v>
      </c>
      <c r="DM6" s="9">
        <f>COUNTIF(DJ5:DJ11,DJ10)</f>
        <v>3</v>
      </c>
      <c r="DN6" s="9">
        <f t="shared" si="32"/>
        <v>0.42857142857142855</v>
      </c>
      <c r="DO6" s="11">
        <f t="shared" si="33"/>
        <v>42.857142857142854</v>
      </c>
      <c r="DP6" s="27"/>
      <c r="DQ6" s="6" t="s">
        <v>107</v>
      </c>
      <c r="DR6" s="27"/>
      <c r="DS6" s="20" t="s">
        <v>1513</v>
      </c>
      <c r="DT6" s="9">
        <f>COUNTIF(DQ5:DQ11,DQ11)</f>
        <v>2</v>
      </c>
      <c r="DU6" s="9">
        <f t="shared" si="34"/>
        <v>0.2857142857142857</v>
      </c>
      <c r="DV6" s="11">
        <f t="shared" si="35"/>
        <v>28.571428571428569</v>
      </c>
      <c r="DW6" s="27"/>
    </row>
    <row r="7" spans="1:127" ht="32.25" customHeight="1" x14ac:dyDescent="0.25">
      <c r="A7" s="27"/>
      <c r="B7" s="7" t="s">
        <v>107</v>
      </c>
      <c r="C7" s="27"/>
      <c r="D7" s="20" t="s">
        <v>105</v>
      </c>
      <c r="E7" s="9">
        <f>COUNTIF(B5:B11,B8)</f>
        <v>3</v>
      </c>
      <c r="F7" s="9">
        <f t="shared" si="0"/>
        <v>0.42857142857142855</v>
      </c>
      <c r="G7" s="11">
        <f t="shared" si="1"/>
        <v>42.857142857142854</v>
      </c>
      <c r="H7" s="27"/>
      <c r="I7" s="7" t="s">
        <v>107</v>
      </c>
      <c r="J7" s="27"/>
      <c r="K7" s="20" t="s">
        <v>105</v>
      </c>
      <c r="L7" s="9">
        <f>COUNTIF(I5:I11,I8)</f>
        <v>3</v>
      </c>
      <c r="M7" s="9">
        <f t="shared" si="2"/>
        <v>0.42857142857142855</v>
      </c>
      <c r="N7" s="11">
        <f t="shared" si="3"/>
        <v>42.857142857142854</v>
      </c>
      <c r="O7" s="27"/>
      <c r="P7" s="7" t="s">
        <v>107</v>
      </c>
      <c r="Q7" s="27"/>
      <c r="R7" s="20" t="s">
        <v>105</v>
      </c>
      <c r="S7" s="9">
        <f>COUNTIF(P5:P11,P8)</f>
        <v>4</v>
      </c>
      <c r="T7" s="9">
        <f t="shared" si="4"/>
        <v>0.5714285714285714</v>
      </c>
      <c r="U7" s="11">
        <f t="shared" si="5"/>
        <v>57.142857142857139</v>
      </c>
      <c r="V7" s="27"/>
      <c r="W7" s="7" t="s">
        <v>107</v>
      </c>
      <c r="X7" s="27"/>
      <c r="Y7" s="20" t="s">
        <v>105</v>
      </c>
      <c r="Z7" s="9">
        <f>COUNTIF(W5:W11,W8)</f>
        <v>4</v>
      </c>
      <c r="AA7" s="9">
        <f t="shared" si="6"/>
        <v>0.5714285714285714</v>
      </c>
      <c r="AB7" s="11">
        <f t="shared" si="7"/>
        <v>57.142857142857139</v>
      </c>
      <c r="AC7" s="27"/>
      <c r="AD7" s="7" t="s">
        <v>107</v>
      </c>
      <c r="AE7" s="27"/>
      <c r="AF7" s="20" t="s">
        <v>105</v>
      </c>
      <c r="AG7" s="9">
        <f>COUNTIF(AD5:AD11,AD8)</f>
        <v>4</v>
      </c>
      <c r="AH7" s="9">
        <f t="shared" si="8"/>
        <v>0.5714285714285714</v>
      </c>
      <c r="AI7" s="11">
        <f t="shared" si="9"/>
        <v>57.142857142857139</v>
      </c>
      <c r="AJ7" s="27"/>
      <c r="AK7" s="7" t="s">
        <v>107</v>
      </c>
      <c r="AL7" s="27"/>
      <c r="AM7" s="20" t="s">
        <v>105</v>
      </c>
      <c r="AN7" s="9">
        <f>COUNTIF(AK5:AK11,AK8)</f>
        <v>5</v>
      </c>
      <c r="AO7" s="9">
        <f t="shared" si="10"/>
        <v>0.7142857142857143</v>
      </c>
      <c r="AP7" s="11">
        <f t="shared" si="11"/>
        <v>71.428571428571431</v>
      </c>
      <c r="AQ7" s="27"/>
      <c r="AR7" s="7" t="s">
        <v>107</v>
      </c>
      <c r="AS7" s="27"/>
      <c r="AT7" s="20" t="s">
        <v>105</v>
      </c>
      <c r="AU7" s="9">
        <f>COUNTIF(AR5:AR11,AR8)</f>
        <v>5</v>
      </c>
      <c r="AV7" s="9">
        <f t="shared" si="12"/>
        <v>0.7142857142857143</v>
      </c>
      <c r="AW7" s="11">
        <f t="shared" si="13"/>
        <v>71.428571428571431</v>
      </c>
      <c r="AX7" s="27"/>
      <c r="AY7" s="7" t="s">
        <v>107</v>
      </c>
      <c r="AZ7" s="27"/>
      <c r="BA7" s="20" t="s">
        <v>105</v>
      </c>
      <c r="BB7" s="9">
        <f>COUNTIF(AY5:AY11,AY5)</f>
        <v>5</v>
      </c>
      <c r="BC7" s="9">
        <f t="shared" si="14"/>
        <v>0.7142857142857143</v>
      </c>
      <c r="BD7" s="11">
        <f t="shared" si="15"/>
        <v>71.428571428571431</v>
      </c>
      <c r="BE7" s="27"/>
      <c r="BF7" s="7" t="s">
        <v>107</v>
      </c>
      <c r="BG7" s="27"/>
      <c r="BH7" s="20" t="s">
        <v>105</v>
      </c>
      <c r="BI7" s="9">
        <f>COUNTIF(BF5:BF11,BF9)</f>
        <v>3</v>
      </c>
      <c r="BJ7" s="9">
        <f t="shared" si="16"/>
        <v>0.42857142857142855</v>
      </c>
      <c r="BK7" s="11">
        <f t="shared" si="17"/>
        <v>42.857142857142854</v>
      </c>
      <c r="BL7" s="27"/>
      <c r="BM7" s="7" t="s">
        <v>107</v>
      </c>
      <c r="BN7" s="27"/>
      <c r="BO7" s="20" t="s">
        <v>105</v>
      </c>
      <c r="BP7" s="9">
        <f>COUNTIF(BM5:BM11,BM8)</f>
        <v>3</v>
      </c>
      <c r="BQ7" s="9">
        <f t="shared" si="18"/>
        <v>0.42857142857142855</v>
      </c>
      <c r="BR7" s="11">
        <f t="shared" si="19"/>
        <v>42.857142857142854</v>
      </c>
      <c r="BS7" s="27"/>
      <c r="BT7" s="7" t="s">
        <v>105</v>
      </c>
      <c r="BU7" s="27"/>
      <c r="BV7" s="20" t="s">
        <v>105</v>
      </c>
      <c r="BW7" s="9">
        <f>COUNTIF(BT5:BT11,BT7)</f>
        <v>4</v>
      </c>
      <c r="BX7" s="9">
        <f t="shared" si="20"/>
        <v>0.5714285714285714</v>
      </c>
      <c r="BY7" s="11">
        <f t="shared" si="21"/>
        <v>57.142857142857139</v>
      </c>
      <c r="BZ7" s="27"/>
      <c r="CA7" s="7" t="s">
        <v>105</v>
      </c>
      <c r="CB7" s="27"/>
      <c r="CC7" s="20" t="s">
        <v>105</v>
      </c>
      <c r="CD7" s="9">
        <f>COUNTIF(CA5:CA11,CA8)</f>
        <v>4</v>
      </c>
      <c r="CE7" s="9">
        <f t="shared" si="22"/>
        <v>0.5714285714285714</v>
      </c>
      <c r="CF7" s="11">
        <f t="shared" si="23"/>
        <v>57.142857142857139</v>
      </c>
      <c r="CG7" s="27"/>
      <c r="CH7" s="7" t="s">
        <v>105</v>
      </c>
      <c r="CI7" s="27"/>
      <c r="CJ7" s="20" t="s">
        <v>105</v>
      </c>
      <c r="CK7" s="9">
        <f>COUNTIF(CH5:CH11,CH7)</f>
        <v>5</v>
      </c>
      <c r="CL7" s="9">
        <f t="shared" si="24"/>
        <v>0.7142857142857143</v>
      </c>
      <c r="CM7" s="11">
        <f t="shared" si="25"/>
        <v>71.428571428571431</v>
      </c>
      <c r="CN7" s="27"/>
      <c r="CO7" s="7" t="s">
        <v>107</v>
      </c>
      <c r="CP7" s="27"/>
      <c r="CQ7" s="20" t="s">
        <v>105</v>
      </c>
      <c r="CR7" s="9">
        <f>COUNTIF(CO5:CO18,CO5)</f>
        <v>7</v>
      </c>
      <c r="CS7" s="9">
        <f t="shared" si="26"/>
        <v>0.5</v>
      </c>
      <c r="CT7" s="11">
        <f t="shared" si="27"/>
        <v>50</v>
      </c>
      <c r="CU7" s="27"/>
      <c r="CV7" s="7" t="s">
        <v>105</v>
      </c>
      <c r="CW7" s="27"/>
      <c r="CX7" s="20" t="s">
        <v>105</v>
      </c>
      <c r="CY7" s="9">
        <f>COUNTIF(CV5:CV18,CV8)</f>
        <v>7</v>
      </c>
      <c r="CZ7" s="9">
        <f t="shared" si="28"/>
        <v>0.5</v>
      </c>
      <c r="DA7" s="11">
        <f t="shared" si="29"/>
        <v>50</v>
      </c>
      <c r="DB7" s="27"/>
      <c r="DC7" s="7" t="s">
        <v>107</v>
      </c>
      <c r="DD7" s="27"/>
      <c r="DE7" s="20" t="s">
        <v>105</v>
      </c>
      <c r="DF7" s="9">
        <f>COUNTIF(DC5:DC11,DC8)</f>
        <v>3</v>
      </c>
      <c r="DG7" s="9">
        <f t="shared" si="30"/>
        <v>0.42857142857142855</v>
      </c>
      <c r="DH7" s="11">
        <f t="shared" si="31"/>
        <v>42.857142857142854</v>
      </c>
      <c r="DI7" s="27"/>
      <c r="DJ7" s="7" t="s">
        <v>105</v>
      </c>
      <c r="DK7" s="27"/>
      <c r="DL7" s="20" t="s">
        <v>105</v>
      </c>
      <c r="DM7" s="9">
        <f>COUNTIF(DJ5:DJ11,DJ9)</f>
        <v>3</v>
      </c>
      <c r="DN7" s="9">
        <f t="shared" si="32"/>
        <v>0.42857142857142855</v>
      </c>
      <c r="DO7" s="11">
        <f t="shared" si="33"/>
        <v>42.857142857142854</v>
      </c>
      <c r="DP7" s="27"/>
      <c r="DQ7" s="7" t="s">
        <v>107</v>
      </c>
      <c r="DR7" s="27"/>
      <c r="DS7" s="20" t="s">
        <v>105</v>
      </c>
      <c r="DT7" s="9">
        <f>COUNTIF(DQ5:DQ11,DQ9)</f>
        <v>2</v>
      </c>
      <c r="DU7" s="9">
        <f t="shared" si="34"/>
        <v>0.2857142857142857</v>
      </c>
      <c r="DV7" s="11">
        <f t="shared" si="35"/>
        <v>28.571428571428569</v>
      </c>
      <c r="DW7" s="27"/>
    </row>
    <row r="8" spans="1:127" ht="30" x14ac:dyDescent="0.25">
      <c r="A8" s="27"/>
      <c r="B8" s="6" t="s">
        <v>105</v>
      </c>
      <c r="C8" s="27"/>
      <c r="D8" s="20" t="s">
        <v>107</v>
      </c>
      <c r="E8" s="9">
        <f>COUNTIF(B5:B11,B7)</f>
        <v>2</v>
      </c>
      <c r="F8" s="9">
        <f t="shared" si="0"/>
        <v>0.2857142857142857</v>
      </c>
      <c r="G8" s="11">
        <f t="shared" si="1"/>
        <v>28.571428571428569</v>
      </c>
      <c r="H8" s="27"/>
      <c r="I8" s="6" t="s">
        <v>105</v>
      </c>
      <c r="J8" s="27"/>
      <c r="K8" s="20" t="s">
        <v>107</v>
      </c>
      <c r="L8" s="9">
        <f>COUNTIF(I5:I11,I6)</f>
        <v>2</v>
      </c>
      <c r="M8" s="9">
        <f t="shared" si="2"/>
        <v>0.2857142857142857</v>
      </c>
      <c r="N8" s="11">
        <f t="shared" si="3"/>
        <v>28.571428571428569</v>
      </c>
      <c r="O8" s="27"/>
      <c r="P8" s="6" t="s">
        <v>105</v>
      </c>
      <c r="Q8" s="27"/>
      <c r="R8" s="20" t="s">
        <v>107</v>
      </c>
      <c r="S8" s="9">
        <f>COUNTIF(P5:P11,P6)</f>
        <v>2</v>
      </c>
      <c r="T8" s="9">
        <f t="shared" si="4"/>
        <v>0.2857142857142857</v>
      </c>
      <c r="U8" s="11">
        <f t="shared" si="5"/>
        <v>28.571428571428569</v>
      </c>
      <c r="V8" s="27"/>
      <c r="W8" s="6" t="s">
        <v>105</v>
      </c>
      <c r="X8" s="27"/>
      <c r="Y8" s="20" t="s">
        <v>107</v>
      </c>
      <c r="Z8" s="9">
        <f>COUNTIF(W5:W11,W6)</f>
        <v>3</v>
      </c>
      <c r="AA8" s="9">
        <f t="shared" si="6"/>
        <v>0.42857142857142855</v>
      </c>
      <c r="AB8" s="11">
        <f t="shared" si="7"/>
        <v>42.857142857142854</v>
      </c>
      <c r="AC8" s="27"/>
      <c r="AD8" s="6" t="s">
        <v>105</v>
      </c>
      <c r="AE8" s="27"/>
      <c r="AF8" s="20" t="s">
        <v>107</v>
      </c>
      <c r="AG8" s="9">
        <f>COUNTIF(AD5:AD11,AD6)</f>
        <v>2</v>
      </c>
      <c r="AH8" s="9">
        <f t="shared" si="8"/>
        <v>0.2857142857142857</v>
      </c>
      <c r="AI8" s="11">
        <f t="shared" si="9"/>
        <v>28.571428571428569</v>
      </c>
      <c r="AJ8" s="27"/>
      <c r="AK8" s="6" t="s">
        <v>105</v>
      </c>
      <c r="AL8" s="27"/>
      <c r="AM8" s="20" t="s">
        <v>107</v>
      </c>
      <c r="AN8" s="9">
        <f>COUNTIF(AK5:AK11,AK6)</f>
        <v>2</v>
      </c>
      <c r="AO8" s="9">
        <f t="shared" si="10"/>
        <v>0.2857142857142857</v>
      </c>
      <c r="AP8" s="11">
        <f t="shared" si="11"/>
        <v>28.571428571428569</v>
      </c>
      <c r="AQ8" s="27"/>
      <c r="AR8" s="6" t="s">
        <v>105</v>
      </c>
      <c r="AS8" s="27"/>
      <c r="AT8" s="20" t="s">
        <v>107</v>
      </c>
      <c r="AU8" s="9">
        <f>COUNTIF(AR5:AR11,AR7)</f>
        <v>2</v>
      </c>
      <c r="AV8" s="9">
        <f t="shared" si="12"/>
        <v>0.2857142857142857</v>
      </c>
      <c r="AW8" s="11">
        <f t="shared" si="13"/>
        <v>28.571428571428569</v>
      </c>
      <c r="AX8" s="27"/>
      <c r="AY8" s="6" t="s">
        <v>105</v>
      </c>
      <c r="AZ8" s="27"/>
      <c r="BA8" s="20" t="s">
        <v>107</v>
      </c>
      <c r="BB8" s="9">
        <f>COUNTIF(AY5:AY11,AY6)</f>
        <v>2</v>
      </c>
      <c r="BC8" s="9">
        <f t="shared" si="14"/>
        <v>0.2857142857142857</v>
      </c>
      <c r="BD8" s="11">
        <f t="shared" si="15"/>
        <v>28.571428571428569</v>
      </c>
      <c r="BE8" s="27"/>
      <c r="BF8" s="6" t="s">
        <v>105</v>
      </c>
      <c r="BG8" s="27"/>
      <c r="BH8" s="20" t="s">
        <v>107</v>
      </c>
      <c r="BI8" s="9">
        <f>COUNTIF(BF5:BF11,BF6)</f>
        <v>2</v>
      </c>
      <c r="BJ8" s="9">
        <f t="shared" si="16"/>
        <v>0.2857142857142857</v>
      </c>
      <c r="BK8" s="11">
        <f t="shared" si="17"/>
        <v>28.571428571428569</v>
      </c>
      <c r="BL8" s="27"/>
      <c r="BM8" s="6" t="s">
        <v>105</v>
      </c>
      <c r="BN8" s="27"/>
      <c r="BO8" s="20" t="s">
        <v>107</v>
      </c>
      <c r="BP8" s="9">
        <f>COUNTIF(BM5:BM11,BM5)</f>
        <v>3</v>
      </c>
      <c r="BQ8" s="9">
        <f t="shared" si="18"/>
        <v>0.42857142857142855</v>
      </c>
      <c r="BR8" s="11">
        <f t="shared" si="19"/>
        <v>42.857142857142854</v>
      </c>
      <c r="BS8" s="27"/>
      <c r="BT8" s="6" t="s">
        <v>105</v>
      </c>
      <c r="BU8" s="27"/>
      <c r="BV8" s="20" t="s">
        <v>107</v>
      </c>
      <c r="BW8" s="9">
        <v>1</v>
      </c>
      <c r="BX8" s="9">
        <f t="shared" si="20"/>
        <v>0.14285714285714285</v>
      </c>
      <c r="BY8" s="11">
        <f t="shared" si="21"/>
        <v>14.285714285714285</v>
      </c>
      <c r="BZ8" s="27"/>
      <c r="CA8" s="6" t="s">
        <v>105</v>
      </c>
      <c r="CB8" s="27"/>
      <c r="CC8" s="20" t="s">
        <v>107</v>
      </c>
      <c r="CD8" s="9">
        <v>2</v>
      </c>
      <c r="CE8" s="9">
        <f t="shared" si="22"/>
        <v>0.2857142857142857</v>
      </c>
      <c r="CF8" s="11">
        <f t="shared" si="23"/>
        <v>28.571428571428569</v>
      </c>
      <c r="CG8" s="27"/>
      <c r="CH8" s="6" t="s">
        <v>105</v>
      </c>
      <c r="CI8" s="27"/>
      <c r="CJ8" s="20" t="s">
        <v>107</v>
      </c>
      <c r="CK8" s="9">
        <f>COUNTIF(CH5:CH11,CH6)</f>
        <v>1</v>
      </c>
      <c r="CL8" s="9">
        <f t="shared" si="24"/>
        <v>0.14285714285714285</v>
      </c>
      <c r="CM8" s="11">
        <f t="shared" si="25"/>
        <v>14.285714285714285</v>
      </c>
      <c r="CN8" s="27"/>
      <c r="CO8" s="6" t="s">
        <v>105</v>
      </c>
      <c r="CP8" s="27"/>
      <c r="CQ8" s="20" t="s">
        <v>107</v>
      </c>
      <c r="CR8" s="9">
        <f>COUNTIF(CO5:CO18,CO6)</f>
        <v>4</v>
      </c>
      <c r="CS8" s="9">
        <f t="shared" si="26"/>
        <v>0.2857142857142857</v>
      </c>
      <c r="CT8" s="11">
        <f t="shared" si="27"/>
        <v>28.571428571428569</v>
      </c>
      <c r="CU8" s="27"/>
      <c r="CV8" s="6" t="s">
        <v>105</v>
      </c>
      <c r="CW8" s="27"/>
      <c r="CX8" s="20" t="s">
        <v>107</v>
      </c>
      <c r="CY8" s="9">
        <f>COUNTIF(CV5:CV18,CV5)</f>
        <v>3</v>
      </c>
      <c r="CZ8" s="9">
        <f t="shared" si="28"/>
        <v>0.21428571428571427</v>
      </c>
      <c r="DA8" s="11">
        <f t="shared" si="29"/>
        <v>21.428571428571427</v>
      </c>
      <c r="DB8" s="27"/>
      <c r="DC8" s="6" t="s">
        <v>105</v>
      </c>
      <c r="DD8" s="27"/>
      <c r="DE8" s="20" t="s">
        <v>107</v>
      </c>
      <c r="DF8" s="9">
        <f>COUNTIF(DC5:DC11,DC7)</f>
        <v>2</v>
      </c>
      <c r="DG8" s="9">
        <f t="shared" si="30"/>
        <v>0.2857142857142857</v>
      </c>
      <c r="DH8" s="11">
        <f t="shared" si="31"/>
        <v>28.571428571428569</v>
      </c>
      <c r="DI8" s="27"/>
      <c r="DJ8" s="6" t="s">
        <v>105</v>
      </c>
      <c r="DK8" s="27"/>
      <c r="DL8" s="20" t="s">
        <v>107</v>
      </c>
      <c r="DM8" s="9">
        <f>COUNTIF(DJ5:DJ11,DJ6)</f>
        <v>1</v>
      </c>
      <c r="DN8" s="9">
        <f t="shared" si="32"/>
        <v>0.14285714285714285</v>
      </c>
      <c r="DO8" s="11">
        <f t="shared" si="33"/>
        <v>14.285714285714285</v>
      </c>
      <c r="DP8" s="27"/>
      <c r="DQ8" s="6" t="s">
        <v>105</v>
      </c>
      <c r="DR8" s="27"/>
      <c r="DS8" s="20" t="s">
        <v>107</v>
      </c>
      <c r="DT8" s="9">
        <f>COUNTIF(DQ5:DQ11,DQ7)</f>
        <v>2</v>
      </c>
      <c r="DU8" s="9">
        <f t="shared" si="34"/>
        <v>0.2857142857142857</v>
      </c>
      <c r="DV8" s="11">
        <f t="shared" si="35"/>
        <v>28.571428571428569</v>
      </c>
      <c r="DW8" s="27"/>
    </row>
    <row r="9" spans="1:127" x14ac:dyDescent="0.25">
      <c r="A9" s="27"/>
      <c r="B9" s="7" t="s">
        <v>105</v>
      </c>
      <c r="C9" s="27"/>
      <c r="D9" s="20" t="s">
        <v>1482</v>
      </c>
      <c r="E9" s="9">
        <f>SUM(E4:E8)</f>
        <v>7</v>
      </c>
      <c r="F9" s="9">
        <f>SUM(F4:F8)</f>
        <v>0.99999999999999989</v>
      </c>
      <c r="G9" s="11">
        <f>SUM(G4:G8)</f>
        <v>99.999999999999986</v>
      </c>
      <c r="H9" s="27"/>
      <c r="I9" s="7" t="s">
        <v>105</v>
      </c>
      <c r="J9" s="27"/>
      <c r="K9" s="20" t="s">
        <v>1482</v>
      </c>
      <c r="L9" s="9">
        <f>SUM(L4:L8)</f>
        <v>7</v>
      </c>
      <c r="M9" s="9">
        <f>SUM(M4:M8)</f>
        <v>0.99999999999999989</v>
      </c>
      <c r="N9" s="11">
        <f>SUM(N4:N8)</f>
        <v>99.999999999999986</v>
      </c>
      <c r="O9" s="27"/>
      <c r="P9" s="7" t="s">
        <v>105</v>
      </c>
      <c r="Q9" s="27"/>
      <c r="R9" s="20" t="s">
        <v>1482</v>
      </c>
      <c r="S9" s="9">
        <f>SUM(S4:S8)</f>
        <v>7</v>
      </c>
      <c r="T9" s="9">
        <f>SUM(T4:T8)</f>
        <v>0.99999999999999989</v>
      </c>
      <c r="U9" s="11">
        <f>SUM(U4:U8)</f>
        <v>99.999999999999986</v>
      </c>
      <c r="V9" s="27"/>
      <c r="W9" s="7" t="s">
        <v>105</v>
      </c>
      <c r="X9" s="27"/>
      <c r="Y9" s="20" t="s">
        <v>1482</v>
      </c>
      <c r="Z9" s="9">
        <f>SUM(Z4:Z8)</f>
        <v>7</v>
      </c>
      <c r="AA9" s="9">
        <f>SUM(AA4:AA8)</f>
        <v>1</v>
      </c>
      <c r="AB9" s="11">
        <f>SUM(AB4:AB8)</f>
        <v>100</v>
      </c>
      <c r="AC9" s="27"/>
      <c r="AD9" s="7" t="s">
        <v>105</v>
      </c>
      <c r="AE9" s="27"/>
      <c r="AF9" s="20" t="s">
        <v>1482</v>
      </c>
      <c r="AG9" s="9">
        <f>SUM(AG4:AG8)</f>
        <v>7</v>
      </c>
      <c r="AH9" s="9">
        <f>SUM(AH4:AH8)</f>
        <v>0.99999999999999989</v>
      </c>
      <c r="AI9" s="11">
        <f>SUM(AI4:AI8)</f>
        <v>99.999999999999986</v>
      </c>
      <c r="AJ9" s="27"/>
      <c r="AK9" s="7" t="s">
        <v>105</v>
      </c>
      <c r="AL9" s="27"/>
      <c r="AM9" s="20" t="s">
        <v>1482</v>
      </c>
      <c r="AN9" s="9">
        <f>SUM(AN4:AN8)</f>
        <v>7</v>
      </c>
      <c r="AO9" s="9">
        <f>SUM(AO4:AO8)</f>
        <v>1</v>
      </c>
      <c r="AP9" s="11">
        <f>SUM(AP4:AP8)</f>
        <v>100</v>
      </c>
      <c r="AQ9" s="27"/>
      <c r="AR9" s="7" t="s">
        <v>105</v>
      </c>
      <c r="AS9" s="27"/>
      <c r="AT9" s="20" t="s">
        <v>1482</v>
      </c>
      <c r="AU9" s="9">
        <f>SUM(AU4:AU8)</f>
        <v>7</v>
      </c>
      <c r="AV9" s="9">
        <f>SUM(AV4:AV8)</f>
        <v>1</v>
      </c>
      <c r="AW9" s="11">
        <f>SUM(AW4:AW8)</f>
        <v>100</v>
      </c>
      <c r="AX9" s="27"/>
      <c r="AY9" s="7" t="s">
        <v>105</v>
      </c>
      <c r="AZ9" s="27"/>
      <c r="BA9" s="20" t="s">
        <v>1482</v>
      </c>
      <c r="BB9" s="9">
        <f>SUM(BB4:BB8)</f>
        <v>7</v>
      </c>
      <c r="BC9" s="9">
        <f>SUM(BC4:BC8)</f>
        <v>1</v>
      </c>
      <c r="BD9" s="11">
        <f>SUM(BD4:BD8)</f>
        <v>100</v>
      </c>
      <c r="BE9" s="27"/>
      <c r="BF9" s="7" t="s">
        <v>105</v>
      </c>
      <c r="BG9" s="27"/>
      <c r="BH9" s="20" t="s">
        <v>1482</v>
      </c>
      <c r="BI9" s="9">
        <f>SUM(BI4:BI8)</f>
        <v>7</v>
      </c>
      <c r="BJ9" s="9">
        <f>SUM(BJ4:BJ8)</f>
        <v>0.99999999999999989</v>
      </c>
      <c r="BK9" s="11">
        <f>SUM(BK4:BK8)</f>
        <v>99.999999999999986</v>
      </c>
      <c r="BL9" s="27"/>
      <c r="BM9" s="7" t="s">
        <v>105</v>
      </c>
      <c r="BN9" s="27"/>
      <c r="BO9" s="20" t="s">
        <v>1482</v>
      </c>
      <c r="BP9" s="9">
        <f>SUM(BP4:BP8)</f>
        <v>7</v>
      </c>
      <c r="BQ9" s="9">
        <f>SUM(BQ4:BQ8)</f>
        <v>1</v>
      </c>
      <c r="BR9" s="11">
        <f>SUM(BR4:BR8)</f>
        <v>100</v>
      </c>
      <c r="BS9" s="27"/>
      <c r="BT9" s="7" t="s">
        <v>105</v>
      </c>
      <c r="BU9" s="27"/>
      <c r="BV9" s="20" t="s">
        <v>1482</v>
      </c>
      <c r="BW9" s="9">
        <f>SUM(BW4:BW8)</f>
        <v>7</v>
      </c>
      <c r="BX9" s="9">
        <f>SUM(BX4:BX8)</f>
        <v>1</v>
      </c>
      <c r="BY9" s="11">
        <f>SUM(BY4:BY8)</f>
        <v>100</v>
      </c>
      <c r="BZ9" s="27"/>
      <c r="CA9" s="7" t="s">
        <v>105</v>
      </c>
      <c r="CB9" s="27"/>
      <c r="CC9" s="20" t="s">
        <v>1482</v>
      </c>
      <c r="CD9" s="9">
        <f>SUM(CD4:CD8)</f>
        <v>7</v>
      </c>
      <c r="CE9" s="9">
        <f>SUM(CE4:CE8)</f>
        <v>0.99999999999999989</v>
      </c>
      <c r="CF9" s="11">
        <f>SUM(CF4:CF8)</f>
        <v>99.999999999999986</v>
      </c>
      <c r="CG9" s="27"/>
      <c r="CH9" s="7" t="s">
        <v>105</v>
      </c>
      <c r="CI9" s="27"/>
      <c r="CJ9" s="20" t="s">
        <v>1482</v>
      </c>
      <c r="CK9" s="9">
        <f>SUM(CK4:CK8)</f>
        <v>7</v>
      </c>
      <c r="CL9" s="9">
        <f>SUM(CL4:CL8)</f>
        <v>1</v>
      </c>
      <c r="CM9" s="11">
        <f>SUM(CM4:CM8)</f>
        <v>100</v>
      </c>
      <c r="CN9" s="27"/>
      <c r="CO9" s="7" t="s">
        <v>105</v>
      </c>
      <c r="CP9" s="27"/>
      <c r="CQ9" s="20" t="s">
        <v>1482</v>
      </c>
      <c r="CR9" s="9">
        <f>SUM(CR4:CR8)</f>
        <v>14</v>
      </c>
      <c r="CS9" s="9">
        <f>SUM(CS4:CS8)</f>
        <v>1</v>
      </c>
      <c r="CT9" s="11">
        <f>SUM(CT4:CT8)</f>
        <v>100</v>
      </c>
      <c r="CU9" s="27"/>
      <c r="CV9" s="7" t="s">
        <v>105</v>
      </c>
      <c r="CW9" s="27"/>
      <c r="CX9" s="20" t="s">
        <v>1482</v>
      </c>
      <c r="CY9" s="9">
        <f>SUM(CY4:CY8)</f>
        <v>14</v>
      </c>
      <c r="CZ9" s="9">
        <f>SUM(CZ4:CZ8)</f>
        <v>1</v>
      </c>
      <c r="DA9" s="11">
        <f>SUM(DA4:DA8)</f>
        <v>100</v>
      </c>
      <c r="DB9" s="27"/>
      <c r="DC9" s="7" t="s">
        <v>105</v>
      </c>
      <c r="DD9" s="27"/>
      <c r="DE9" s="20" t="s">
        <v>1482</v>
      </c>
      <c r="DF9" s="9">
        <f>SUM(DF4:DF8)</f>
        <v>7</v>
      </c>
      <c r="DG9" s="9">
        <f>SUM(DG4:DG8)</f>
        <v>0.99999999999999989</v>
      </c>
      <c r="DH9" s="11">
        <f>SUM(DH4:DH8)</f>
        <v>99.999999999999986</v>
      </c>
      <c r="DI9" s="27"/>
      <c r="DJ9" s="7" t="s">
        <v>105</v>
      </c>
      <c r="DK9" s="27"/>
      <c r="DL9" s="20" t="s">
        <v>1482</v>
      </c>
      <c r="DM9" s="9">
        <f>SUM(DM4:DM8)</f>
        <v>7</v>
      </c>
      <c r="DN9" s="9">
        <f>SUM(DN4:DN8)</f>
        <v>1</v>
      </c>
      <c r="DO9" s="11">
        <f>SUM(DO4:DO8)</f>
        <v>100</v>
      </c>
      <c r="DP9" s="27"/>
      <c r="DQ9" s="7" t="s">
        <v>105</v>
      </c>
      <c r="DR9" s="27"/>
      <c r="DS9" s="20" t="s">
        <v>1482</v>
      </c>
      <c r="DT9" s="9">
        <f>SUM(DT4:DT8)</f>
        <v>7</v>
      </c>
      <c r="DU9" s="9">
        <f>SUM(DU4:DU8)</f>
        <v>0.99999999999999989</v>
      </c>
      <c r="DV9" s="11">
        <f>SUM(DV4:DV8)</f>
        <v>99.999999999999986</v>
      </c>
      <c r="DW9" s="27"/>
    </row>
    <row r="10" spans="1:127" x14ac:dyDescent="0.25">
      <c r="A10" s="27"/>
      <c r="B10" s="6" t="s">
        <v>106</v>
      </c>
      <c r="C10" s="27"/>
      <c r="H10" s="27"/>
      <c r="I10" s="6" t="s">
        <v>106</v>
      </c>
      <c r="J10" s="27"/>
      <c r="O10" s="27"/>
      <c r="P10" s="6" t="s">
        <v>106</v>
      </c>
      <c r="Q10" s="27"/>
      <c r="V10" s="27"/>
      <c r="W10" s="6" t="s">
        <v>105</v>
      </c>
      <c r="X10" s="27"/>
      <c r="AC10" s="27"/>
      <c r="AD10" s="6" t="s">
        <v>105</v>
      </c>
      <c r="AE10" s="27"/>
      <c r="AJ10" s="27"/>
      <c r="AK10" s="6" t="s">
        <v>105</v>
      </c>
      <c r="AL10" s="27"/>
      <c r="AQ10" s="27"/>
      <c r="AR10" s="6" t="s">
        <v>105</v>
      </c>
      <c r="AS10" s="27"/>
      <c r="AX10" s="27"/>
      <c r="AY10" s="6" t="s">
        <v>105</v>
      </c>
      <c r="AZ10" s="27"/>
      <c r="BE10" s="27"/>
      <c r="BF10" s="6" t="s">
        <v>106</v>
      </c>
      <c r="BG10" s="27"/>
      <c r="BL10" s="27"/>
      <c r="BM10" s="6" t="s">
        <v>106</v>
      </c>
      <c r="BN10" s="27"/>
      <c r="BS10" s="27"/>
      <c r="BT10" s="6" t="s">
        <v>105</v>
      </c>
      <c r="BU10" s="27"/>
      <c r="BZ10" s="27"/>
      <c r="CA10" s="6" t="s">
        <v>105</v>
      </c>
      <c r="CB10" s="27"/>
      <c r="CG10" s="27"/>
      <c r="CH10" s="6" t="s">
        <v>105</v>
      </c>
      <c r="CI10" s="27"/>
      <c r="CN10" s="27"/>
      <c r="CO10" s="6" t="s">
        <v>105</v>
      </c>
      <c r="CP10" s="27"/>
      <c r="CU10" s="27"/>
      <c r="CV10" s="6" t="s">
        <v>105</v>
      </c>
      <c r="CW10" s="27"/>
      <c r="DB10" s="27"/>
      <c r="DC10" s="6" t="s">
        <v>106</v>
      </c>
      <c r="DD10" s="27"/>
      <c r="DI10" s="27"/>
      <c r="DJ10" s="6" t="s">
        <v>106</v>
      </c>
      <c r="DK10" s="27"/>
      <c r="DP10" s="27"/>
      <c r="DQ10" s="6" t="s">
        <v>129</v>
      </c>
      <c r="DR10" s="27"/>
      <c r="DW10" s="27"/>
    </row>
    <row r="11" spans="1:127" x14ac:dyDescent="0.25">
      <c r="A11" s="27"/>
      <c r="B11" s="7" t="s">
        <v>105</v>
      </c>
      <c r="C11" s="27"/>
      <c r="D11" s="51" t="s">
        <v>1486</v>
      </c>
      <c r="E11" s="51"/>
      <c r="F11" s="51"/>
      <c r="H11" s="27"/>
      <c r="I11" s="7" t="s">
        <v>105</v>
      </c>
      <c r="J11" s="27"/>
      <c r="K11" s="51" t="s">
        <v>1486</v>
      </c>
      <c r="L11" s="51"/>
      <c r="M11" s="51"/>
      <c r="O11" s="27"/>
      <c r="P11" s="7" t="s">
        <v>105</v>
      </c>
      <c r="Q11" s="27"/>
      <c r="R11" s="51" t="s">
        <v>1486</v>
      </c>
      <c r="S11" s="51"/>
      <c r="T11" s="51"/>
      <c r="V11" s="27"/>
      <c r="W11" s="7" t="s">
        <v>105</v>
      </c>
      <c r="X11" s="27"/>
      <c r="Y11" s="51" t="s">
        <v>1486</v>
      </c>
      <c r="Z11" s="51"/>
      <c r="AA11" s="51"/>
      <c r="AC11" s="27"/>
      <c r="AD11" s="7" t="s">
        <v>105</v>
      </c>
      <c r="AE11" s="27"/>
      <c r="AF11" s="51" t="s">
        <v>1486</v>
      </c>
      <c r="AG11" s="51"/>
      <c r="AH11" s="51"/>
      <c r="AJ11" s="27"/>
      <c r="AK11" s="7" t="s">
        <v>105</v>
      </c>
      <c r="AL11" s="27"/>
      <c r="AM11" s="51" t="s">
        <v>1486</v>
      </c>
      <c r="AN11" s="51"/>
      <c r="AO11" s="51"/>
      <c r="AQ11" s="27"/>
      <c r="AR11" s="7" t="s">
        <v>105</v>
      </c>
      <c r="AS11" s="27"/>
      <c r="AT11" s="51" t="s">
        <v>1486</v>
      </c>
      <c r="AU11" s="51"/>
      <c r="AV11" s="51"/>
      <c r="AX11" s="27"/>
      <c r="AY11" s="7" t="s">
        <v>105</v>
      </c>
      <c r="AZ11" s="27"/>
      <c r="BA11" s="51" t="s">
        <v>1486</v>
      </c>
      <c r="BB11" s="51"/>
      <c r="BC11" s="51"/>
      <c r="BE11" s="27"/>
      <c r="BF11" s="7" t="s">
        <v>105</v>
      </c>
      <c r="BG11" s="27"/>
      <c r="BH11" s="51" t="s">
        <v>1486</v>
      </c>
      <c r="BI11" s="51"/>
      <c r="BJ11" s="51"/>
      <c r="BL11" s="27"/>
      <c r="BM11" s="7" t="s">
        <v>105</v>
      </c>
      <c r="BN11" s="27"/>
      <c r="BO11" s="51" t="s">
        <v>1486</v>
      </c>
      <c r="BP11" s="51"/>
      <c r="BQ11" s="51"/>
      <c r="BS11" s="27"/>
      <c r="BT11" s="7" t="s">
        <v>106</v>
      </c>
      <c r="BU11" s="27"/>
      <c r="BV11" s="51" t="s">
        <v>1486</v>
      </c>
      <c r="BW11" s="51"/>
      <c r="BX11" s="51"/>
      <c r="BZ11" s="27"/>
      <c r="CA11" s="7" t="s">
        <v>106</v>
      </c>
      <c r="CB11" s="27"/>
      <c r="CC11" s="51" t="s">
        <v>1486</v>
      </c>
      <c r="CD11" s="51"/>
      <c r="CE11" s="51"/>
      <c r="CG11" s="27"/>
      <c r="CH11" s="7" t="s">
        <v>106</v>
      </c>
      <c r="CI11" s="27"/>
      <c r="CJ11" s="51" t="s">
        <v>1486</v>
      </c>
      <c r="CK11" s="51"/>
      <c r="CL11" s="51"/>
      <c r="CN11" s="27"/>
      <c r="CO11" s="7" t="s">
        <v>106</v>
      </c>
      <c r="CP11" s="27"/>
      <c r="CQ11" s="51" t="s">
        <v>1486</v>
      </c>
      <c r="CR11" s="51"/>
      <c r="CS11" s="51"/>
      <c r="CU11" s="27"/>
      <c r="CV11" s="7" t="s">
        <v>106</v>
      </c>
      <c r="CW11" s="27"/>
      <c r="CX11" s="51" t="s">
        <v>1486</v>
      </c>
      <c r="CY11" s="51"/>
      <c r="CZ11" s="51"/>
      <c r="DB11" s="27"/>
      <c r="DC11" s="7" t="s">
        <v>106</v>
      </c>
      <c r="DD11" s="27"/>
      <c r="DE11" s="51" t="s">
        <v>1486</v>
      </c>
      <c r="DF11" s="51"/>
      <c r="DG11" s="51"/>
      <c r="DI11" s="27"/>
      <c r="DJ11" s="7" t="s">
        <v>106</v>
      </c>
      <c r="DK11" s="27"/>
      <c r="DL11" s="51" t="s">
        <v>1486</v>
      </c>
      <c r="DM11" s="51"/>
      <c r="DN11" s="51"/>
      <c r="DP11" s="27"/>
      <c r="DQ11" s="7" t="s">
        <v>106</v>
      </c>
      <c r="DR11" s="27"/>
      <c r="DS11" s="51" t="s">
        <v>1486</v>
      </c>
      <c r="DT11" s="51"/>
      <c r="DU11" s="51"/>
      <c r="DW11" s="27"/>
    </row>
    <row r="12" spans="1:127" ht="30" x14ac:dyDescent="0.25">
      <c r="A12" s="27"/>
      <c r="C12" s="27"/>
      <c r="D12" s="15" t="s">
        <v>1487</v>
      </c>
      <c r="E12" s="15" t="s">
        <v>1488</v>
      </c>
      <c r="F12" s="15" t="s">
        <v>1489</v>
      </c>
      <c r="H12" s="27"/>
      <c r="J12" s="27"/>
      <c r="K12" s="15" t="s">
        <v>1487</v>
      </c>
      <c r="L12" s="15" t="s">
        <v>1488</v>
      </c>
      <c r="M12" s="15" t="s">
        <v>1489</v>
      </c>
      <c r="O12" s="27"/>
      <c r="Q12" s="27"/>
      <c r="R12" s="15" t="s">
        <v>1487</v>
      </c>
      <c r="S12" s="15" t="s">
        <v>1488</v>
      </c>
      <c r="T12" s="15" t="s">
        <v>1489</v>
      </c>
      <c r="V12" s="27"/>
      <c r="X12" s="27"/>
      <c r="Y12" s="15" t="s">
        <v>1487</v>
      </c>
      <c r="Z12" s="15" t="s">
        <v>1488</v>
      </c>
      <c r="AA12" s="15" t="s">
        <v>1489</v>
      </c>
      <c r="AC12" s="27"/>
      <c r="AE12" s="27"/>
      <c r="AF12" s="15" t="s">
        <v>1487</v>
      </c>
      <c r="AG12" s="15" t="s">
        <v>1488</v>
      </c>
      <c r="AH12" s="15" t="s">
        <v>1489</v>
      </c>
      <c r="AJ12" s="27"/>
      <c r="AL12" s="27"/>
      <c r="AM12" s="15" t="s">
        <v>1487</v>
      </c>
      <c r="AN12" s="15" t="s">
        <v>1488</v>
      </c>
      <c r="AO12" s="15" t="s">
        <v>1489</v>
      </c>
      <c r="AQ12" s="27"/>
      <c r="AS12" s="27"/>
      <c r="AT12" s="15" t="s">
        <v>1487</v>
      </c>
      <c r="AU12" s="15" t="s">
        <v>1488</v>
      </c>
      <c r="AV12" s="15" t="s">
        <v>1489</v>
      </c>
      <c r="AX12" s="27"/>
      <c r="AZ12" s="27"/>
      <c r="BA12" s="15" t="s">
        <v>1487</v>
      </c>
      <c r="BB12" s="15" t="s">
        <v>1488</v>
      </c>
      <c r="BC12" s="15" t="s">
        <v>1489</v>
      </c>
      <c r="BE12" s="27"/>
      <c r="BG12" s="27"/>
      <c r="BH12" s="15" t="s">
        <v>1487</v>
      </c>
      <c r="BI12" s="15" t="s">
        <v>1488</v>
      </c>
      <c r="BJ12" s="15" t="s">
        <v>1489</v>
      </c>
      <c r="BL12" s="27"/>
      <c r="BN12" s="27"/>
      <c r="BO12" s="15" t="s">
        <v>1487</v>
      </c>
      <c r="BP12" s="15" t="s">
        <v>1488</v>
      </c>
      <c r="BQ12" s="15" t="s">
        <v>1489</v>
      </c>
      <c r="BS12" s="27"/>
      <c r="BU12" s="27"/>
      <c r="BV12" s="15" t="s">
        <v>1487</v>
      </c>
      <c r="BW12" s="15" t="s">
        <v>1488</v>
      </c>
      <c r="BX12" s="15" t="s">
        <v>1489</v>
      </c>
      <c r="BZ12" s="27"/>
      <c r="CB12" s="27"/>
      <c r="CC12" s="15" t="s">
        <v>1487</v>
      </c>
      <c r="CD12" s="15" t="s">
        <v>1488</v>
      </c>
      <c r="CE12" s="15" t="s">
        <v>1489</v>
      </c>
      <c r="CG12" s="27"/>
      <c r="CI12" s="27"/>
      <c r="CJ12" s="15" t="s">
        <v>1487</v>
      </c>
      <c r="CK12" s="15" t="s">
        <v>1488</v>
      </c>
      <c r="CL12" s="15" t="s">
        <v>1489</v>
      </c>
      <c r="CN12" s="49"/>
      <c r="CO12" s="7" t="s">
        <v>105</v>
      </c>
      <c r="CP12" s="27"/>
      <c r="CQ12" s="15" t="s">
        <v>1487</v>
      </c>
      <c r="CR12" s="15" t="s">
        <v>1488</v>
      </c>
      <c r="CS12" s="15" t="s">
        <v>1489</v>
      </c>
      <c r="CU12" s="49"/>
      <c r="CV12" s="7" t="s">
        <v>106</v>
      </c>
      <c r="CW12" s="27"/>
      <c r="CX12" s="15" t="s">
        <v>1487</v>
      </c>
      <c r="CY12" s="15" t="s">
        <v>1488</v>
      </c>
      <c r="CZ12" s="15" t="s">
        <v>1489</v>
      </c>
      <c r="DB12" s="27"/>
      <c r="DD12" s="27"/>
      <c r="DE12" s="15" t="s">
        <v>1487</v>
      </c>
      <c r="DF12" s="15" t="s">
        <v>1488</v>
      </c>
      <c r="DG12" s="15" t="s">
        <v>1489</v>
      </c>
      <c r="DI12" s="27"/>
      <c r="DK12" s="27"/>
      <c r="DL12" s="15" t="s">
        <v>1487</v>
      </c>
      <c r="DM12" s="15" t="s">
        <v>1488</v>
      </c>
      <c r="DN12" s="15" t="s">
        <v>1489</v>
      </c>
      <c r="DP12" s="27"/>
      <c r="DR12" s="27"/>
      <c r="DS12" s="15" t="s">
        <v>1487</v>
      </c>
      <c r="DT12" s="15" t="s">
        <v>1488</v>
      </c>
      <c r="DU12" s="15" t="s">
        <v>1489</v>
      </c>
      <c r="DW12" s="27"/>
    </row>
    <row r="13" spans="1:127" x14ac:dyDescent="0.25">
      <c r="A13" s="27"/>
      <c r="C13" s="27"/>
      <c r="D13" s="11">
        <f>AVERAGE(E4:E8)</f>
        <v>1.4</v>
      </c>
      <c r="E13" s="11">
        <f>MEDIAN(E4:E8)</f>
        <v>1</v>
      </c>
      <c r="F13" s="11">
        <v>3</v>
      </c>
      <c r="H13" s="27"/>
      <c r="J13" s="27"/>
      <c r="K13" s="11">
        <f>AVERAGE(L4:L8)</f>
        <v>1.4</v>
      </c>
      <c r="L13" s="11">
        <f>MEDIAN(L4:L8)</f>
        <v>1</v>
      </c>
      <c r="M13" s="11">
        <v>3</v>
      </c>
      <c r="O13" s="27"/>
      <c r="Q13" s="27"/>
      <c r="R13" s="11">
        <f>AVERAGE(S4:S8)</f>
        <v>1.4</v>
      </c>
      <c r="S13" s="11">
        <f>MEDIAN(S4:S8)</f>
        <v>1</v>
      </c>
      <c r="T13" s="11">
        <v>4</v>
      </c>
      <c r="V13" s="27"/>
      <c r="X13" s="27"/>
      <c r="Y13" s="11">
        <f>AVERAGE(Z4:Z8)</f>
        <v>1.4</v>
      </c>
      <c r="Z13" s="11">
        <f>MEDIAN(Z4:Z8)</f>
        <v>0</v>
      </c>
      <c r="AA13" s="11">
        <v>4</v>
      </c>
      <c r="AC13" s="27"/>
      <c r="AE13" s="27"/>
      <c r="AF13" s="11">
        <f>AVERAGE(AG4:AG8)</f>
        <v>1.4</v>
      </c>
      <c r="AG13" s="11">
        <f>MEDIAN(AG4:AG8)</f>
        <v>1</v>
      </c>
      <c r="AH13" s="11">
        <v>4</v>
      </c>
      <c r="AJ13" s="27"/>
      <c r="AL13" s="27"/>
      <c r="AM13" s="11">
        <f>AVERAGE(AN4:AN8)</f>
        <v>1.4</v>
      </c>
      <c r="AN13" s="11">
        <f>MEDIAN(AN4:AN8)</f>
        <v>0</v>
      </c>
      <c r="AO13" s="11">
        <v>5</v>
      </c>
      <c r="AQ13" s="27"/>
      <c r="AS13" s="27"/>
      <c r="AT13" s="11">
        <f>AVERAGE(AU4:AU8)</f>
        <v>1.4</v>
      </c>
      <c r="AU13" s="11">
        <f>MEDIAN(AU4:AU8)</f>
        <v>0</v>
      </c>
      <c r="AV13" s="11">
        <v>5</v>
      </c>
      <c r="AX13" s="27"/>
      <c r="AZ13" s="27"/>
      <c r="BA13" s="11">
        <f>AVERAGE(BB4:BB8)</f>
        <v>1.4</v>
      </c>
      <c r="BB13" s="11">
        <f>MEDIAN(BB4:BB8)</f>
        <v>0</v>
      </c>
      <c r="BC13" s="11">
        <v>5</v>
      </c>
      <c r="BE13" s="27"/>
      <c r="BG13" s="27"/>
      <c r="BH13" s="11">
        <f>AVERAGE(BI4:BI8)</f>
        <v>1.4</v>
      </c>
      <c r="BI13" s="11">
        <f>MEDIAN(BI4:BI8)</f>
        <v>2</v>
      </c>
      <c r="BJ13" s="11">
        <v>3</v>
      </c>
      <c r="BL13" s="27"/>
      <c r="BN13" s="27"/>
      <c r="BO13" s="11">
        <f>AVERAGE(BP4:BP8)</f>
        <v>1.4</v>
      </c>
      <c r="BP13" s="11">
        <f>MEDIAN(BP4:BP8)</f>
        <v>1</v>
      </c>
      <c r="BQ13" s="11">
        <v>3</v>
      </c>
      <c r="BS13" s="27"/>
      <c r="BU13" s="27"/>
      <c r="BV13" s="11">
        <f>AVERAGE(BW4:BW8)</f>
        <v>1.4</v>
      </c>
      <c r="BW13" s="11">
        <f>MEDIAN(BW4:BW8)</f>
        <v>1</v>
      </c>
      <c r="BX13" s="11">
        <v>4</v>
      </c>
      <c r="BZ13" s="27"/>
      <c r="CB13" s="27"/>
      <c r="CC13" s="11">
        <f>AVERAGE(CD4:CD8)</f>
        <v>1.4</v>
      </c>
      <c r="CD13" s="11">
        <f>MEDIAN(CD4:CD8)</f>
        <v>1</v>
      </c>
      <c r="CE13" s="11">
        <v>4</v>
      </c>
      <c r="CG13" s="27"/>
      <c r="CI13" s="27"/>
      <c r="CJ13" s="11">
        <f>AVERAGE(CK4:CK8)</f>
        <v>1.4</v>
      </c>
      <c r="CK13" s="11">
        <f>MEDIAN(CK4:CK8)</f>
        <v>1</v>
      </c>
      <c r="CL13" s="11">
        <v>5</v>
      </c>
      <c r="CN13" s="27"/>
      <c r="CO13" s="6" t="s">
        <v>107</v>
      </c>
      <c r="CP13" s="27"/>
      <c r="CQ13" s="11">
        <f>AVERAGE(CR4:CR8)</f>
        <v>2.8</v>
      </c>
      <c r="CR13" s="11">
        <f>MEDIAN(CR4:CR8)</f>
        <v>3</v>
      </c>
      <c r="CS13" s="11">
        <v>7</v>
      </c>
      <c r="CU13" s="27"/>
      <c r="CV13" s="6" t="s">
        <v>107</v>
      </c>
      <c r="CW13" s="27"/>
      <c r="CX13" s="11">
        <f>AVERAGE(CY4:CY8)</f>
        <v>2.8</v>
      </c>
      <c r="CY13" s="11">
        <f>MEDIAN(CY4:CY8)</f>
        <v>3</v>
      </c>
      <c r="CZ13" s="11">
        <v>4</v>
      </c>
      <c r="DB13" s="27"/>
      <c r="DD13" s="27"/>
      <c r="DE13" s="11">
        <f>AVERAGE(DF4:DF8)</f>
        <v>1.4</v>
      </c>
      <c r="DF13" s="11">
        <f>MEDIAN(DF4:DF8)</f>
        <v>2</v>
      </c>
      <c r="DG13" s="11">
        <v>3</v>
      </c>
      <c r="DI13" s="27"/>
      <c r="DK13" s="27"/>
      <c r="DL13" s="11">
        <f>AVERAGE(DM4:DM8)</f>
        <v>1.4</v>
      </c>
      <c r="DM13" s="11">
        <f>MEDIAN(DM4:DM8)</f>
        <v>1</v>
      </c>
      <c r="DN13" s="11">
        <v>3</v>
      </c>
      <c r="DP13" s="27"/>
      <c r="DR13" s="27"/>
      <c r="DS13" s="11">
        <f>AVERAGE(DT4:DT8)</f>
        <v>1.4</v>
      </c>
      <c r="DT13" s="11">
        <f>MEDIAN(DT4:DT8)</f>
        <v>2</v>
      </c>
      <c r="DU13" s="11">
        <f>_xlfn.MODE.SNGL(DT4:DT8)</f>
        <v>2</v>
      </c>
      <c r="DW13" s="27"/>
    </row>
    <row r="14" spans="1:127" x14ac:dyDescent="0.25">
      <c r="A14" s="27"/>
      <c r="C14" s="27"/>
      <c r="H14" s="27"/>
      <c r="J14" s="27"/>
      <c r="O14" s="27"/>
      <c r="Q14" s="27"/>
      <c r="V14" s="27"/>
      <c r="X14" s="27"/>
      <c r="AC14" s="27"/>
      <c r="AE14" s="27"/>
      <c r="AJ14" s="27"/>
      <c r="AL14" s="27"/>
      <c r="AQ14" s="27"/>
      <c r="AS14" s="27"/>
      <c r="AX14" s="27"/>
      <c r="AZ14" s="27"/>
      <c r="BE14" s="27"/>
      <c r="BG14" s="27"/>
      <c r="BL14" s="27"/>
      <c r="BN14" s="27"/>
      <c r="BS14" s="27"/>
      <c r="BU14" s="27"/>
      <c r="BZ14" s="27"/>
      <c r="CB14" s="27"/>
      <c r="CG14" s="27"/>
      <c r="CI14" s="27"/>
      <c r="CN14" s="27"/>
      <c r="CO14" s="7" t="s">
        <v>107</v>
      </c>
      <c r="CP14" s="27"/>
      <c r="CU14" s="27"/>
      <c r="CV14" s="7" t="s">
        <v>105</v>
      </c>
      <c r="CW14" s="27"/>
      <c r="DB14" s="27"/>
      <c r="DD14" s="27"/>
      <c r="DI14" s="27"/>
      <c r="DK14" s="27"/>
      <c r="DP14" s="27"/>
      <c r="DR14" s="27"/>
      <c r="DW14" s="27"/>
    </row>
    <row r="15" spans="1:127" ht="30" x14ac:dyDescent="0.25">
      <c r="A15" s="27"/>
      <c r="C15" s="27"/>
      <c r="D15" s="21" t="s">
        <v>1490</v>
      </c>
      <c r="E15" s="22"/>
      <c r="H15" s="27"/>
      <c r="J15" s="27"/>
      <c r="K15" s="21" t="s">
        <v>1490</v>
      </c>
      <c r="L15" s="22"/>
      <c r="O15" s="27"/>
      <c r="Q15" s="27"/>
      <c r="R15" s="21" t="s">
        <v>1490</v>
      </c>
      <c r="S15" s="22"/>
      <c r="V15" s="27"/>
      <c r="X15" s="27"/>
      <c r="Y15" s="21" t="s">
        <v>1490</v>
      </c>
      <c r="Z15" s="22"/>
      <c r="AC15" s="27"/>
      <c r="AE15" s="27"/>
      <c r="AF15" s="21" t="s">
        <v>1490</v>
      </c>
      <c r="AG15" s="22"/>
      <c r="AJ15" s="27"/>
      <c r="AL15" s="27"/>
      <c r="AM15" s="21" t="s">
        <v>1490</v>
      </c>
      <c r="AN15" s="22"/>
      <c r="AQ15" s="27"/>
      <c r="AS15" s="27"/>
      <c r="AT15" s="21" t="s">
        <v>1490</v>
      </c>
      <c r="AU15" s="22"/>
      <c r="AX15" s="27"/>
      <c r="AZ15" s="27"/>
      <c r="BA15" s="21" t="s">
        <v>1490</v>
      </c>
      <c r="BB15" s="22"/>
      <c r="BE15" s="27"/>
      <c r="BG15" s="27"/>
      <c r="BH15" s="21" t="s">
        <v>1490</v>
      </c>
      <c r="BI15" s="22"/>
      <c r="BL15" s="27"/>
      <c r="BN15" s="27"/>
      <c r="BO15" s="21" t="s">
        <v>1490</v>
      </c>
      <c r="BP15" s="22"/>
      <c r="BS15" s="27"/>
      <c r="BU15" s="27"/>
      <c r="BV15" s="21" t="s">
        <v>1490</v>
      </c>
      <c r="BW15" s="22"/>
      <c r="BZ15" s="27"/>
      <c r="CB15" s="27"/>
      <c r="CC15" s="21" t="s">
        <v>1490</v>
      </c>
      <c r="CD15" s="22"/>
      <c r="CG15" s="27"/>
      <c r="CI15" s="27"/>
      <c r="CJ15" s="21" t="s">
        <v>1490</v>
      </c>
      <c r="CK15" s="22"/>
      <c r="CN15" s="27"/>
      <c r="CO15" s="6" t="s">
        <v>105</v>
      </c>
      <c r="CP15" s="27"/>
      <c r="CQ15" s="21" t="s">
        <v>1490</v>
      </c>
      <c r="CR15" s="22"/>
      <c r="CU15" s="27"/>
      <c r="CV15" s="6" t="s">
        <v>105</v>
      </c>
      <c r="CW15" s="27"/>
      <c r="CX15" s="21" t="s">
        <v>1490</v>
      </c>
      <c r="CY15" s="22"/>
      <c r="DB15" s="27"/>
      <c r="DD15" s="27"/>
      <c r="DE15" s="21" t="s">
        <v>1490</v>
      </c>
      <c r="DF15" s="22"/>
      <c r="DI15" s="27"/>
      <c r="DK15" s="27"/>
      <c r="DL15" s="21" t="s">
        <v>1490</v>
      </c>
      <c r="DM15" s="22"/>
      <c r="DP15" s="27"/>
      <c r="DR15" s="27"/>
      <c r="DS15" s="21" t="s">
        <v>1490</v>
      </c>
      <c r="DT15" s="22"/>
      <c r="DW15" s="27"/>
    </row>
    <row r="16" spans="1:127" ht="30" x14ac:dyDescent="0.25">
      <c r="A16" s="27"/>
      <c r="C16" s="27"/>
      <c r="D16" s="18" t="s">
        <v>1491</v>
      </c>
      <c r="E16" s="18" t="s">
        <v>1492</v>
      </c>
      <c r="H16" s="27"/>
      <c r="J16" s="27"/>
      <c r="K16" s="18" t="s">
        <v>1491</v>
      </c>
      <c r="L16" s="18" t="s">
        <v>1492</v>
      </c>
      <c r="O16" s="27"/>
      <c r="Q16" s="27"/>
      <c r="R16" s="18" t="s">
        <v>1491</v>
      </c>
      <c r="S16" s="18" t="s">
        <v>1492</v>
      </c>
      <c r="V16" s="27"/>
      <c r="X16" s="27"/>
      <c r="Y16" s="18" t="s">
        <v>1491</v>
      </c>
      <c r="Z16" s="18" t="s">
        <v>1492</v>
      </c>
      <c r="AC16" s="27"/>
      <c r="AE16" s="27"/>
      <c r="AF16" s="18" t="s">
        <v>1491</v>
      </c>
      <c r="AG16" s="18" t="s">
        <v>1492</v>
      </c>
      <c r="AJ16" s="27"/>
      <c r="AL16" s="27"/>
      <c r="AM16" s="18" t="s">
        <v>1491</v>
      </c>
      <c r="AN16" s="18" t="s">
        <v>1492</v>
      </c>
      <c r="AQ16" s="27"/>
      <c r="AS16" s="27"/>
      <c r="AT16" s="18" t="s">
        <v>1491</v>
      </c>
      <c r="AU16" s="18" t="s">
        <v>1492</v>
      </c>
      <c r="AX16" s="27"/>
      <c r="AZ16" s="27"/>
      <c r="BA16" s="18" t="s">
        <v>1491</v>
      </c>
      <c r="BB16" s="18" t="s">
        <v>1492</v>
      </c>
      <c r="BE16" s="27"/>
      <c r="BG16" s="27"/>
      <c r="BH16" s="18" t="s">
        <v>1491</v>
      </c>
      <c r="BI16" s="18" t="s">
        <v>1492</v>
      </c>
      <c r="BL16" s="27"/>
      <c r="BN16" s="27"/>
      <c r="BO16" s="18" t="s">
        <v>1491</v>
      </c>
      <c r="BP16" s="18" t="s">
        <v>1492</v>
      </c>
      <c r="BS16" s="27"/>
      <c r="BU16" s="27"/>
      <c r="BV16" s="18" t="s">
        <v>1491</v>
      </c>
      <c r="BW16" s="18" t="s">
        <v>1492</v>
      </c>
      <c r="BZ16" s="27"/>
      <c r="CB16" s="27"/>
      <c r="CC16" s="18" t="s">
        <v>1491</v>
      </c>
      <c r="CD16" s="18" t="s">
        <v>1492</v>
      </c>
      <c r="CG16" s="27"/>
      <c r="CI16" s="27"/>
      <c r="CJ16" s="18" t="s">
        <v>1491</v>
      </c>
      <c r="CK16" s="18" t="s">
        <v>1492</v>
      </c>
      <c r="CN16" s="27"/>
      <c r="CO16" s="7" t="s">
        <v>105</v>
      </c>
      <c r="CP16" s="27"/>
      <c r="CQ16" s="18" t="s">
        <v>1491</v>
      </c>
      <c r="CR16" s="18" t="s">
        <v>1492</v>
      </c>
      <c r="CU16" s="27"/>
      <c r="CV16" s="7" t="s">
        <v>105</v>
      </c>
      <c r="CW16" s="27"/>
      <c r="CX16" s="18" t="s">
        <v>1491</v>
      </c>
      <c r="CY16" s="18" t="s">
        <v>1492</v>
      </c>
      <c r="DB16" s="27"/>
      <c r="DD16" s="27"/>
      <c r="DE16" s="18" t="s">
        <v>1491</v>
      </c>
      <c r="DF16" s="18" t="s">
        <v>1492</v>
      </c>
      <c r="DI16" s="27"/>
      <c r="DK16" s="27"/>
      <c r="DL16" s="18" t="s">
        <v>1491</v>
      </c>
      <c r="DM16" s="18" t="s">
        <v>1492</v>
      </c>
      <c r="DP16" s="27"/>
      <c r="DR16" s="27"/>
      <c r="DS16" s="18" t="s">
        <v>1491</v>
      </c>
      <c r="DT16" s="18" t="s">
        <v>1492</v>
      </c>
      <c r="DW16" s="27"/>
    </row>
    <row r="17" spans="1:127" x14ac:dyDescent="0.25">
      <c r="A17" s="27"/>
      <c r="C17" s="27"/>
      <c r="D17" s="11">
        <f>VAR(E4:E8)</f>
        <v>1.2999999999999998</v>
      </c>
      <c r="E17" s="11">
        <f>STDEV(E4:E8)</f>
        <v>1.1401754250991378</v>
      </c>
      <c r="H17" s="27"/>
      <c r="J17" s="27"/>
      <c r="K17" s="11">
        <f>VAR(L4:L8)</f>
        <v>1.2999999999999998</v>
      </c>
      <c r="L17" s="11">
        <f>STDEV(L4:L8)</f>
        <v>1.1401754250991378</v>
      </c>
      <c r="O17" s="27"/>
      <c r="Q17" s="27"/>
      <c r="R17" s="11">
        <f>VAR(S4:S8)</f>
        <v>2.8</v>
      </c>
      <c r="S17" s="11">
        <f>STDEV(S4:S8)</f>
        <v>1.6733200530681511</v>
      </c>
      <c r="V17" s="27"/>
      <c r="X17" s="27"/>
      <c r="Y17" s="11">
        <f>VAR(Z4:Z8)</f>
        <v>3.8</v>
      </c>
      <c r="Z17" s="11">
        <f>STDEV(Z4:Z8)</f>
        <v>1.9493588689617927</v>
      </c>
      <c r="AC17" s="27"/>
      <c r="AE17" s="27"/>
      <c r="AF17" s="11">
        <f>VAR(AG4:AG8)</f>
        <v>2.8</v>
      </c>
      <c r="AG17" s="11">
        <f>STDEV('P 32'!AG4:AG8)</f>
        <v>1.6733200530681511</v>
      </c>
      <c r="AJ17" s="27"/>
      <c r="AL17" s="27"/>
      <c r="AM17" s="11">
        <f>VAR(AN4:AN8)</f>
        <v>4.8</v>
      </c>
      <c r="AN17" s="11">
        <f>STDEV(AN4:AN8)</f>
        <v>2.1908902300206643</v>
      </c>
      <c r="AQ17" s="27"/>
      <c r="AS17" s="27"/>
      <c r="AT17" s="11">
        <f>VAR(AU4:AU8)</f>
        <v>4.8</v>
      </c>
      <c r="AU17" s="11">
        <f>STDEV(AU4:AU8)</f>
        <v>2.1908902300206643</v>
      </c>
      <c r="AX17" s="27"/>
      <c r="AZ17" s="27"/>
      <c r="BA17" s="11">
        <f>VAR(BB4:BB8)</f>
        <v>4.8</v>
      </c>
      <c r="BB17" s="11">
        <f>STDEV(BB4:BB8)</f>
        <v>2.1908902300206643</v>
      </c>
      <c r="BE17" s="27"/>
      <c r="BG17" s="27"/>
      <c r="BH17" s="11">
        <f>VAR(BI4:BI8)</f>
        <v>1.7999999999999998</v>
      </c>
      <c r="BI17" s="11">
        <f>STDEV(BI4:BI8)</f>
        <v>1.3416407864998738</v>
      </c>
      <c r="BL17" s="27"/>
      <c r="BN17" s="27"/>
      <c r="BO17" s="11">
        <f>VAR(BP4:BP8)</f>
        <v>2.2999999999999998</v>
      </c>
      <c r="BP17" s="11">
        <f>STDEV(BP4:BP8)</f>
        <v>1.51657508881031</v>
      </c>
      <c r="BS17" s="27"/>
      <c r="BU17" s="27"/>
      <c r="BV17" s="11">
        <f>VAR(BW4:BW8)</f>
        <v>2.8</v>
      </c>
      <c r="BW17" s="11">
        <f>STDEV(BW4:BW8)</f>
        <v>1.6733200530681511</v>
      </c>
      <c r="BZ17" s="27"/>
      <c r="CB17" s="27"/>
      <c r="CC17" s="11">
        <f>VAR(CD4:CD8)</f>
        <v>2.8</v>
      </c>
      <c r="CD17" s="11">
        <f>STDEV(CD4:CD8)</f>
        <v>1.6733200530681511</v>
      </c>
      <c r="CG17" s="27"/>
      <c r="CI17" s="27"/>
      <c r="CJ17" s="11">
        <f>VAR(CK4:CK8)</f>
        <v>4.3</v>
      </c>
      <c r="CK17" s="11">
        <f>STDEV(CK4:CK8)</f>
        <v>2.0736441353327719</v>
      </c>
      <c r="CN17" s="27"/>
      <c r="CO17" s="6" t="s">
        <v>106</v>
      </c>
      <c r="CP17" s="27"/>
      <c r="CQ17" s="11">
        <f>VAR(CR4:CR8)</f>
        <v>8.6999999999999993</v>
      </c>
      <c r="CR17" s="11">
        <f>STDEV(CR4:CR8)</f>
        <v>2.9495762407505248</v>
      </c>
      <c r="CU17" s="27"/>
      <c r="CV17" s="6" t="s">
        <v>106</v>
      </c>
      <c r="CW17" s="27"/>
      <c r="CX17" s="11">
        <f>VAR(CY4:CY8)</f>
        <v>8.6999999999999993</v>
      </c>
      <c r="CY17" s="11">
        <f>STDEV(CY4:CY8)</f>
        <v>2.9495762407505248</v>
      </c>
      <c r="DB17" s="27"/>
      <c r="DD17" s="27"/>
      <c r="DE17" s="11">
        <f>VAR(DF4:DF8)</f>
        <v>1.7999999999999998</v>
      </c>
      <c r="DF17" s="11">
        <f>STDEV(DF4:DF8)</f>
        <v>1.3416407864998738</v>
      </c>
      <c r="DI17" s="27"/>
      <c r="DK17" s="27"/>
      <c r="DL17" s="11">
        <f>VAR(DM4:DM8)</f>
        <v>2.2999999999999998</v>
      </c>
      <c r="DM17" s="11">
        <f>STDEV(DM4:DM8)</f>
        <v>1.51657508881031</v>
      </c>
      <c r="DP17" s="27"/>
      <c r="DR17" s="27"/>
      <c r="DS17" s="11">
        <f>VAR(DT4:DT8)</f>
        <v>0.79999999999999982</v>
      </c>
      <c r="DT17" s="11">
        <f>STDEV(DT4:DT8)</f>
        <v>0.89442719099991574</v>
      </c>
      <c r="DW17" s="27"/>
    </row>
    <row r="18" spans="1:127" x14ac:dyDescent="0.25">
      <c r="A18" s="27"/>
      <c r="C18" s="27"/>
      <c r="H18" s="27"/>
      <c r="J18" s="27"/>
      <c r="O18" s="27"/>
      <c r="Q18" s="27"/>
      <c r="V18" s="27"/>
      <c r="X18" s="27"/>
      <c r="AC18" s="27"/>
      <c r="AE18" s="27"/>
      <c r="AJ18" s="27"/>
      <c r="AL18" s="27"/>
      <c r="AQ18" s="27"/>
      <c r="AS18" s="27"/>
      <c r="AX18" s="27"/>
      <c r="AZ18" s="27"/>
      <c r="BE18" s="27"/>
      <c r="BG18" s="27"/>
      <c r="BL18" s="27"/>
      <c r="BN18" s="27"/>
      <c r="BS18" s="27"/>
      <c r="BU18" s="27"/>
      <c r="BZ18" s="27"/>
      <c r="CB18" s="27"/>
      <c r="CG18" s="27"/>
      <c r="CI18" s="27"/>
      <c r="CN18" s="27"/>
      <c r="CO18" s="7" t="s">
        <v>106</v>
      </c>
      <c r="CP18" s="27"/>
      <c r="CU18" s="27"/>
      <c r="CV18" s="7" t="s">
        <v>106</v>
      </c>
      <c r="CW18" s="27"/>
      <c r="DB18" s="27"/>
      <c r="DD18" s="27"/>
      <c r="DI18" s="27"/>
      <c r="DK18" s="27"/>
      <c r="DP18" s="27"/>
      <c r="DR18" s="27"/>
      <c r="DW18" s="27"/>
    </row>
    <row r="19" spans="1:127" x14ac:dyDescent="0.25">
      <c r="A19" s="27"/>
      <c r="C19" s="27"/>
      <c r="H19" s="27"/>
      <c r="J19" s="27"/>
      <c r="O19" s="27"/>
      <c r="Q19" s="27"/>
      <c r="V19" s="27"/>
      <c r="X19" s="27"/>
      <c r="AC19" s="27"/>
      <c r="AE19" s="27"/>
      <c r="AJ19" s="27"/>
      <c r="AL19" s="27"/>
      <c r="AQ19" s="27"/>
      <c r="AS19" s="27"/>
      <c r="AX19" s="27"/>
      <c r="AZ19" s="27"/>
      <c r="BE19" s="27"/>
      <c r="BG19" s="27"/>
      <c r="BL19" s="27"/>
      <c r="BN19" s="27"/>
      <c r="BS19" s="27"/>
      <c r="BU19" s="27"/>
      <c r="BZ19" s="27"/>
      <c r="CB19" s="27"/>
      <c r="CG19" s="27"/>
      <c r="CI19" s="27"/>
      <c r="CN19" s="27"/>
      <c r="CP19" s="27"/>
      <c r="CU19" s="27"/>
      <c r="CW19" s="27"/>
      <c r="DB19" s="27"/>
      <c r="DD19" s="27"/>
      <c r="DI19" s="27"/>
      <c r="DK19" s="27"/>
      <c r="DP19" s="27"/>
      <c r="DR19" s="27"/>
      <c r="DW19" s="27"/>
    </row>
    <row r="20" spans="1:127" x14ac:dyDescent="0.25">
      <c r="A20" s="27"/>
      <c r="C20" s="27"/>
      <c r="H20" s="27"/>
      <c r="J20" s="27"/>
      <c r="O20" s="27"/>
      <c r="Q20" s="27"/>
      <c r="V20" s="27"/>
      <c r="X20" s="27"/>
      <c r="AC20" s="27"/>
      <c r="AE20" s="27"/>
      <c r="AJ20" s="27"/>
      <c r="AL20" s="27"/>
      <c r="AQ20" s="27"/>
      <c r="AS20" s="27"/>
      <c r="AX20" s="27"/>
      <c r="AZ20" s="27"/>
      <c r="BE20" s="27"/>
      <c r="BG20" s="27"/>
      <c r="BL20" s="27"/>
      <c r="BN20" s="27"/>
      <c r="BS20" s="27"/>
      <c r="BU20" s="27"/>
      <c r="BZ20" s="27"/>
      <c r="CB20" s="27"/>
      <c r="CG20" s="27"/>
      <c r="CI20" s="27"/>
      <c r="CN20" s="27"/>
      <c r="CP20" s="27"/>
      <c r="CU20" s="27"/>
      <c r="CW20" s="27"/>
      <c r="DB20" s="27"/>
      <c r="DD20" s="27"/>
      <c r="DI20" s="27"/>
      <c r="DK20" s="27"/>
      <c r="DP20" s="27"/>
      <c r="DR20" s="27"/>
      <c r="DW20" s="27"/>
    </row>
    <row r="21" spans="1:127" x14ac:dyDescent="0.25">
      <c r="A21" s="27"/>
      <c r="C21" s="27"/>
      <c r="H21" s="27"/>
      <c r="J21" s="27"/>
      <c r="O21" s="27"/>
      <c r="Q21" s="27"/>
      <c r="V21" s="27"/>
      <c r="X21" s="27"/>
      <c r="AC21" s="27"/>
      <c r="AE21" s="27"/>
      <c r="AJ21" s="27"/>
      <c r="AL21" s="27"/>
      <c r="AQ21" s="27"/>
      <c r="AS21" s="27"/>
      <c r="AX21" s="27"/>
      <c r="AZ21" s="27"/>
      <c r="BE21" s="27"/>
      <c r="BG21" s="27"/>
      <c r="BL21" s="27"/>
      <c r="BN21" s="27"/>
      <c r="BS21" s="27"/>
      <c r="BU21" s="27"/>
      <c r="BZ21" s="27"/>
      <c r="CB21" s="27"/>
      <c r="CG21" s="27"/>
      <c r="CI21" s="27"/>
      <c r="CN21" s="27"/>
      <c r="CP21" s="27"/>
      <c r="CU21" s="27"/>
      <c r="CW21" s="27"/>
      <c r="DB21" s="27"/>
      <c r="DD21" s="27"/>
      <c r="DI21" s="27"/>
      <c r="DK21" s="27"/>
      <c r="DP21" s="27"/>
      <c r="DR21" s="27"/>
      <c r="DW21" s="27"/>
    </row>
    <row r="22" spans="1:127" x14ac:dyDescent="0.25">
      <c r="A22" s="27"/>
      <c r="C22" s="27"/>
      <c r="H22" s="27"/>
      <c r="J22" s="27"/>
      <c r="O22" s="27"/>
      <c r="Q22" s="27"/>
      <c r="V22" s="27"/>
      <c r="X22" s="27"/>
      <c r="AC22" s="27"/>
      <c r="AE22" s="27"/>
      <c r="AJ22" s="27"/>
      <c r="AL22" s="27"/>
      <c r="AQ22" s="27"/>
      <c r="AS22" s="27"/>
      <c r="AX22" s="27"/>
      <c r="AZ22" s="27"/>
      <c r="BE22" s="27"/>
      <c r="BG22" s="27"/>
      <c r="BL22" s="27"/>
      <c r="BN22" s="27"/>
      <c r="BS22" s="27"/>
      <c r="BU22" s="27"/>
      <c r="BZ22" s="27"/>
      <c r="CB22" s="27"/>
      <c r="CG22" s="27"/>
      <c r="CI22" s="27"/>
      <c r="CN22" s="27"/>
      <c r="CP22" s="27"/>
      <c r="CU22" s="27"/>
      <c r="CW22" s="27"/>
      <c r="DB22" s="27"/>
      <c r="DD22" s="27"/>
      <c r="DI22" s="27"/>
      <c r="DK22" s="27"/>
      <c r="DP22" s="27"/>
      <c r="DR22" s="27"/>
      <c r="DW22" s="27"/>
    </row>
    <row r="23" spans="1:127" x14ac:dyDescent="0.25">
      <c r="A23" s="27"/>
      <c r="C23" s="27"/>
      <c r="H23" s="27"/>
      <c r="J23" s="27"/>
      <c r="O23" s="27"/>
      <c r="Q23" s="27"/>
      <c r="V23" s="27"/>
      <c r="X23" s="27"/>
      <c r="AC23" s="27"/>
      <c r="AE23" s="27"/>
      <c r="AJ23" s="27"/>
      <c r="AL23" s="27"/>
      <c r="AQ23" s="27"/>
      <c r="AS23" s="27"/>
      <c r="AX23" s="27"/>
      <c r="AZ23" s="27"/>
      <c r="BE23" s="27"/>
      <c r="BG23" s="27"/>
      <c r="BL23" s="27"/>
      <c r="BN23" s="27"/>
      <c r="BS23" s="27"/>
      <c r="BU23" s="27"/>
      <c r="BZ23" s="27"/>
      <c r="CB23" s="27"/>
      <c r="CG23" s="27"/>
      <c r="CI23" s="27"/>
      <c r="CN23" s="27"/>
      <c r="CP23" s="27"/>
      <c r="CU23" s="27"/>
      <c r="CW23" s="27"/>
      <c r="DB23" s="27"/>
      <c r="DD23" s="27"/>
      <c r="DI23" s="27"/>
      <c r="DK23" s="27"/>
      <c r="DP23" s="27"/>
      <c r="DR23" s="27"/>
      <c r="DW23" s="27"/>
    </row>
    <row r="24" spans="1:127" x14ac:dyDescent="0.25">
      <c r="A24" s="27"/>
      <c r="C24" s="27"/>
      <c r="H24" s="27"/>
      <c r="J24" s="27"/>
      <c r="O24" s="27"/>
      <c r="Q24" s="27"/>
      <c r="V24" s="27"/>
      <c r="X24" s="27"/>
      <c r="AC24" s="27"/>
      <c r="AE24" s="27"/>
      <c r="AJ24" s="27"/>
      <c r="AL24" s="27"/>
      <c r="AQ24" s="27"/>
      <c r="AS24" s="27"/>
      <c r="AX24" s="27"/>
      <c r="AZ24" s="27"/>
      <c r="BE24" s="27"/>
      <c r="BG24" s="27"/>
      <c r="BL24" s="27"/>
      <c r="BN24" s="27"/>
      <c r="BS24" s="27"/>
      <c r="BU24" s="27"/>
      <c r="BZ24" s="27"/>
      <c r="CB24" s="27"/>
      <c r="CG24" s="27"/>
      <c r="CI24" s="27"/>
      <c r="CN24" s="27"/>
      <c r="CP24" s="27"/>
      <c r="CU24" s="27"/>
      <c r="CW24" s="27"/>
      <c r="DB24" s="27"/>
      <c r="DD24" s="27"/>
      <c r="DI24" s="27"/>
      <c r="DK24" s="27"/>
      <c r="DP24" s="27"/>
      <c r="DR24" s="27"/>
      <c r="DW24" s="27"/>
    </row>
    <row r="25" spans="1:127" x14ac:dyDescent="0.25">
      <c r="A25" s="27"/>
      <c r="C25" s="27"/>
      <c r="H25" s="27"/>
      <c r="J25" s="27"/>
      <c r="O25" s="27"/>
      <c r="Q25" s="27"/>
      <c r="V25" s="27"/>
      <c r="X25" s="27"/>
      <c r="AC25" s="27"/>
      <c r="AE25" s="27"/>
      <c r="AJ25" s="27"/>
      <c r="AL25" s="27"/>
      <c r="AQ25" s="27"/>
      <c r="AS25" s="27"/>
      <c r="AX25" s="27"/>
      <c r="AZ25" s="27"/>
      <c r="BE25" s="27"/>
      <c r="BG25" s="27"/>
      <c r="BL25" s="27"/>
      <c r="BN25" s="27"/>
      <c r="BS25" s="27"/>
      <c r="BU25" s="27"/>
      <c r="BZ25" s="27"/>
      <c r="CB25" s="27"/>
      <c r="CG25" s="27"/>
      <c r="CI25" s="27"/>
      <c r="CN25" s="27"/>
      <c r="CP25" s="27"/>
      <c r="CU25" s="27"/>
      <c r="CW25" s="27"/>
      <c r="DB25" s="27"/>
      <c r="DD25" s="27"/>
      <c r="DI25" s="27"/>
      <c r="DK25" s="27"/>
      <c r="DP25" s="27"/>
      <c r="DR25" s="27"/>
      <c r="DW25" s="27"/>
    </row>
    <row r="26" spans="1:127" x14ac:dyDescent="0.25">
      <c r="A26" s="27"/>
      <c r="C26" s="27"/>
      <c r="H26" s="27"/>
      <c r="J26" s="27"/>
      <c r="O26" s="27"/>
      <c r="Q26" s="27"/>
      <c r="V26" s="27"/>
      <c r="X26" s="27"/>
      <c r="AC26" s="27"/>
      <c r="AE26" s="27"/>
      <c r="AJ26" s="27"/>
      <c r="AL26" s="27"/>
      <c r="AQ26" s="27"/>
      <c r="AS26" s="27"/>
      <c r="AX26" s="27"/>
      <c r="AZ26" s="27"/>
      <c r="BE26" s="27"/>
      <c r="BG26" s="27"/>
      <c r="BL26" s="27"/>
      <c r="BN26" s="27"/>
      <c r="BS26" s="27"/>
      <c r="BU26" s="27"/>
      <c r="BZ26" s="27"/>
      <c r="CB26" s="27"/>
      <c r="CG26" s="27"/>
      <c r="CI26" s="27"/>
      <c r="CN26" s="27"/>
      <c r="CP26" s="27"/>
      <c r="CU26" s="27"/>
      <c r="CW26" s="27"/>
      <c r="DB26" s="27"/>
      <c r="DD26" s="27"/>
      <c r="DI26" s="27"/>
      <c r="DK26" s="27"/>
      <c r="DP26" s="27"/>
      <c r="DR26" s="27"/>
      <c r="DW26" s="27"/>
    </row>
    <row r="27" spans="1:127" x14ac:dyDescent="0.25">
      <c r="A27" s="27"/>
      <c r="C27" s="27"/>
      <c r="H27" s="27"/>
      <c r="J27" s="27"/>
      <c r="O27" s="27"/>
      <c r="Q27" s="27"/>
      <c r="V27" s="27"/>
      <c r="X27" s="27"/>
      <c r="AC27" s="27"/>
      <c r="AE27" s="27"/>
      <c r="AJ27" s="27"/>
      <c r="AL27" s="27"/>
      <c r="AQ27" s="27"/>
      <c r="AS27" s="27"/>
      <c r="AX27" s="27"/>
      <c r="AZ27" s="27"/>
      <c r="BE27" s="27"/>
      <c r="BG27" s="27"/>
      <c r="BL27" s="27"/>
      <c r="BN27" s="27"/>
      <c r="BS27" s="27"/>
      <c r="BU27" s="27"/>
      <c r="BZ27" s="27"/>
      <c r="CB27" s="27"/>
      <c r="CG27" s="27"/>
      <c r="CI27" s="27"/>
      <c r="CN27" s="27"/>
      <c r="CP27" s="27"/>
      <c r="CU27" s="27"/>
      <c r="CW27" s="27"/>
      <c r="DB27" s="27"/>
      <c r="DD27" s="27"/>
      <c r="DI27" s="27"/>
      <c r="DK27" s="27"/>
      <c r="DP27" s="27"/>
      <c r="DR27" s="27"/>
      <c r="DW27" s="27"/>
    </row>
    <row r="28" spans="1:127" x14ac:dyDescent="0.25">
      <c r="A28" s="27"/>
      <c r="C28" s="27"/>
      <c r="H28" s="27"/>
      <c r="J28" s="27"/>
      <c r="O28" s="27"/>
      <c r="Q28" s="27"/>
      <c r="V28" s="27"/>
      <c r="X28" s="27"/>
      <c r="AC28" s="27"/>
      <c r="AE28" s="27"/>
      <c r="AJ28" s="27"/>
      <c r="AL28" s="27"/>
      <c r="AQ28" s="27"/>
      <c r="AS28" s="27"/>
      <c r="AX28" s="27"/>
      <c r="AZ28" s="27"/>
      <c r="BE28" s="27"/>
      <c r="BG28" s="27"/>
      <c r="BL28" s="27"/>
      <c r="BN28" s="27"/>
      <c r="BS28" s="27"/>
      <c r="BU28" s="27"/>
      <c r="BZ28" s="27"/>
      <c r="CB28" s="27"/>
      <c r="CG28" s="27"/>
      <c r="CI28" s="27"/>
      <c r="CN28" s="27"/>
      <c r="CP28" s="27"/>
      <c r="CU28" s="27"/>
      <c r="CW28" s="27"/>
      <c r="DB28" s="27"/>
      <c r="DD28" s="27"/>
      <c r="DI28" s="27"/>
      <c r="DK28" s="27"/>
      <c r="DP28" s="27"/>
      <c r="DR28" s="27"/>
      <c r="DW28" s="27"/>
    </row>
    <row r="29" spans="1:127" x14ac:dyDescent="0.25">
      <c r="A29" s="27"/>
      <c r="C29" s="27"/>
      <c r="H29" s="27"/>
      <c r="J29" s="27"/>
      <c r="O29" s="27"/>
      <c r="Q29" s="27"/>
      <c r="V29" s="27"/>
      <c r="X29" s="27"/>
      <c r="AC29" s="27"/>
      <c r="AE29" s="27"/>
      <c r="AJ29" s="27"/>
      <c r="AL29" s="27"/>
      <c r="AQ29" s="27"/>
      <c r="AS29" s="27"/>
      <c r="AX29" s="27"/>
      <c r="AZ29" s="27"/>
      <c r="BE29" s="27"/>
      <c r="BG29" s="27"/>
      <c r="BL29" s="27"/>
      <c r="BN29" s="27"/>
      <c r="BS29" s="27"/>
      <c r="BU29" s="27"/>
      <c r="BZ29" s="27"/>
      <c r="CB29" s="27"/>
      <c r="CG29" s="27"/>
      <c r="CI29" s="27"/>
      <c r="CN29" s="27"/>
      <c r="CP29" s="27"/>
      <c r="CU29" s="27"/>
      <c r="CW29" s="27"/>
      <c r="DB29" s="27"/>
      <c r="DD29" s="27"/>
      <c r="DI29" s="27"/>
      <c r="DK29" s="27"/>
      <c r="DP29" s="27"/>
      <c r="DR29" s="27"/>
      <c r="DW29" s="27"/>
    </row>
    <row r="30" spans="1:127" x14ac:dyDescent="0.25">
      <c r="A30" s="27"/>
      <c r="C30" s="27"/>
      <c r="H30" s="27"/>
      <c r="J30" s="27"/>
      <c r="O30" s="27"/>
      <c r="Q30" s="27"/>
      <c r="V30" s="27"/>
      <c r="X30" s="27"/>
      <c r="AC30" s="27"/>
      <c r="AE30" s="27"/>
      <c r="AJ30" s="27"/>
      <c r="AL30" s="27"/>
      <c r="AQ30" s="27"/>
      <c r="AS30" s="27"/>
      <c r="AX30" s="27"/>
      <c r="AZ30" s="27"/>
      <c r="BE30" s="27"/>
      <c r="BG30" s="27"/>
      <c r="BL30" s="27"/>
      <c r="BN30" s="27"/>
      <c r="BS30" s="27"/>
      <c r="BU30" s="27"/>
      <c r="BZ30" s="27"/>
      <c r="CB30" s="27"/>
      <c r="CG30" s="27"/>
      <c r="CI30" s="27"/>
      <c r="CN30" s="27"/>
      <c r="CP30" s="27"/>
      <c r="CU30" s="27"/>
      <c r="CW30" s="27"/>
      <c r="DB30" s="27"/>
      <c r="DD30" s="27"/>
      <c r="DI30" s="27"/>
      <c r="DK30" s="27"/>
      <c r="DP30" s="27"/>
      <c r="DR30" s="27"/>
      <c r="DW30" s="27"/>
    </row>
    <row r="31" spans="1:127" x14ac:dyDescent="0.25">
      <c r="A31" s="27"/>
      <c r="C31" s="27"/>
      <c r="H31" s="27"/>
      <c r="J31" s="27"/>
      <c r="O31" s="27"/>
      <c r="Q31" s="27"/>
      <c r="V31" s="27"/>
      <c r="X31" s="27"/>
      <c r="AC31" s="27"/>
      <c r="AE31" s="27"/>
      <c r="AJ31" s="27"/>
      <c r="AL31" s="27"/>
      <c r="AQ31" s="27"/>
      <c r="AS31" s="27"/>
      <c r="AX31" s="27"/>
      <c r="AZ31" s="27"/>
      <c r="BE31" s="27"/>
      <c r="BG31" s="27"/>
      <c r="BL31" s="27"/>
      <c r="BN31" s="27"/>
      <c r="BS31" s="27"/>
      <c r="BU31" s="27"/>
      <c r="BZ31" s="27"/>
      <c r="CB31" s="27"/>
      <c r="CG31" s="27"/>
      <c r="CI31" s="27"/>
      <c r="CN31" s="27"/>
      <c r="CP31" s="27"/>
      <c r="CU31" s="27"/>
      <c r="CW31" s="27"/>
      <c r="DB31" s="27"/>
      <c r="DD31" s="27"/>
      <c r="DI31" s="27"/>
      <c r="DK31" s="27"/>
      <c r="DP31" s="27"/>
      <c r="DR31" s="27"/>
      <c r="DW31" s="27"/>
    </row>
    <row r="32" spans="1:127" x14ac:dyDescent="0.25">
      <c r="A32" s="27"/>
      <c r="C32" s="27"/>
      <c r="H32" s="27"/>
      <c r="J32" s="27"/>
      <c r="O32" s="27"/>
      <c r="Q32" s="27"/>
      <c r="V32" s="27"/>
      <c r="X32" s="27"/>
      <c r="AC32" s="27"/>
      <c r="AE32" s="27"/>
      <c r="AJ32" s="27"/>
      <c r="AL32" s="27"/>
      <c r="AQ32" s="27"/>
      <c r="AS32" s="27"/>
      <c r="AX32" s="27"/>
      <c r="AZ32" s="27"/>
      <c r="BE32" s="27"/>
      <c r="BG32" s="27"/>
      <c r="BL32" s="27"/>
      <c r="BN32" s="27"/>
      <c r="BS32" s="27"/>
      <c r="BU32" s="27"/>
      <c r="BZ32" s="27"/>
      <c r="CB32" s="27"/>
      <c r="CG32" s="27"/>
      <c r="CI32" s="27"/>
      <c r="CN32" s="27"/>
      <c r="CP32" s="27"/>
      <c r="CU32" s="27"/>
      <c r="CW32" s="27"/>
      <c r="DB32" s="27"/>
      <c r="DD32" s="27"/>
      <c r="DI32" s="27"/>
      <c r="DK32" s="27"/>
      <c r="DP32" s="27"/>
      <c r="DR32" s="27"/>
      <c r="DW32" s="27"/>
    </row>
    <row r="33" spans="1:127" x14ac:dyDescent="0.25">
      <c r="A33" s="27"/>
      <c r="C33" s="27"/>
      <c r="H33" s="27"/>
      <c r="J33" s="27"/>
      <c r="O33" s="27"/>
      <c r="Q33" s="27"/>
      <c r="V33" s="27"/>
      <c r="X33" s="27"/>
      <c r="AC33" s="27"/>
      <c r="AE33" s="27"/>
      <c r="AJ33" s="27"/>
      <c r="AL33" s="27"/>
      <c r="AQ33" s="27"/>
      <c r="AS33" s="27"/>
      <c r="AX33" s="27"/>
      <c r="AZ33" s="27"/>
      <c r="BE33" s="27"/>
      <c r="BG33" s="27"/>
      <c r="BL33" s="27"/>
      <c r="BN33" s="27"/>
      <c r="BS33" s="27"/>
      <c r="BU33" s="27"/>
      <c r="BZ33" s="27"/>
      <c r="CB33" s="27"/>
      <c r="CG33" s="27"/>
      <c r="CI33" s="27"/>
      <c r="CN33" s="27"/>
      <c r="CP33" s="27"/>
      <c r="CU33" s="27"/>
      <c r="CW33" s="27"/>
      <c r="DB33" s="27"/>
      <c r="DD33" s="27"/>
      <c r="DI33" s="27"/>
      <c r="DK33" s="27"/>
      <c r="DP33" s="27"/>
      <c r="DR33" s="27"/>
      <c r="DW33" s="27"/>
    </row>
    <row r="34" spans="1:127" x14ac:dyDescent="0.25">
      <c r="A34" s="27"/>
      <c r="C34" s="27"/>
      <c r="H34" s="27"/>
      <c r="J34" s="27"/>
      <c r="O34" s="27"/>
      <c r="Q34" s="27"/>
      <c r="V34" s="27"/>
      <c r="X34" s="27"/>
      <c r="AC34" s="27"/>
      <c r="AE34" s="27"/>
      <c r="AJ34" s="27"/>
      <c r="AL34" s="27"/>
      <c r="AQ34" s="27"/>
      <c r="AS34" s="27"/>
      <c r="AX34" s="27"/>
      <c r="AZ34" s="27"/>
      <c r="BE34" s="27"/>
      <c r="BG34" s="27"/>
      <c r="BL34" s="27"/>
      <c r="BN34" s="27"/>
      <c r="BS34" s="27"/>
      <c r="BU34" s="27"/>
      <c r="BZ34" s="27"/>
      <c r="CB34" s="27"/>
      <c r="CG34" s="27"/>
      <c r="CI34" s="27"/>
      <c r="CN34" s="27"/>
      <c r="CP34" s="27"/>
      <c r="CU34" s="27"/>
      <c r="CW34" s="27"/>
      <c r="DB34" s="27"/>
      <c r="DD34" s="27"/>
      <c r="DI34" s="27"/>
      <c r="DK34" s="27"/>
      <c r="DP34" s="27"/>
      <c r="DR34" s="27"/>
      <c r="DW34" s="27"/>
    </row>
    <row r="35" spans="1:127" x14ac:dyDescent="0.25">
      <c r="A35" s="27"/>
      <c r="C35" s="27"/>
      <c r="H35" s="27"/>
      <c r="J35" s="27"/>
      <c r="O35" s="27"/>
      <c r="Q35" s="27"/>
      <c r="V35" s="27"/>
      <c r="X35" s="27"/>
      <c r="AC35" s="27"/>
      <c r="AE35" s="27"/>
      <c r="AJ35" s="27"/>
      <c r="AL35" s="27"/>
      <c r="AQ35" s="27"/>
      <c r="AS35" s="27"/>
      <c r="AX35" s="27"/>
      <c r="AZ35" s="27"/>
      <c r="BE35" s="27"/>
      <c r="BG35" s="27"/>
      <c r="BL35" s="27"/>
      <c r="BN35" s="27"/>
      <c r="BS35" s="27"/>
      <c r="BU35" s="27"/>
      <c r="BZ35" s="27"/>
      <c r="CB35" s="27"/>
      <c r="CG35" s="27"/>
      <c r="CI35" s="27"/>
      <c r="CN35" s="27"/>
      <c r="CP35" s="27"/>
      <c r="CU35" s="27"/>
      <c r="CW35" s="27"/>
      <c r="DB35" s="27"/>
      <c r="DD35" s="27"/>
      <c r="DI35" s="27"/>
      <c r="DK35" s="27"/>
      <c r="DP35" s="27"/>
      <c r="DR35" s="27"/>
      <c r="DW35" s="27"/>
    </row>
    <row r="36" spans="1:127" x14ac:dyDescent="0.25">
      <c r="A36" s="27"/>
      <c r="C36" s="27"/>
      <c r="H36" s="27"/>
      <c r="J36" s="27"/>
      <c r="O36" s="27"/>
      <c r="Q36" s="27"/>
      <c r="V36" s="27"/>
      <c r="X36" s="27"/>
      <c r="AC36" s="27"/>
      <c r="AE36" s="27"/>
      <c r="AJ36" s="27"/>
      <c r="AL36" s="27"/>
      <c r="AQ36" s="27"/>
      <c r="AS36" s="27"/>
      <c r="AX36" s="27"/>
      <c r="AZ36" s="27"/>
      <c r="BE36" s="27"/>
      <c r="BG36" s="27"/>
      <c r="BL36" s="27"/>
      <c r="BN36" s="27"/>
      <c r="BS36" s="27"/>
      <c r="BU36" s="27"/>
      <c r="BZ36" s="27"/>
      <c r="CB36" s="27"/>
      <c r="CG36" s="27"/>
      <c r="CI36" s="27"/>
      <c r="CN36" s="27"/>
      <c r="CP36" s="27"/>
      <c r="CU36" s="27"/>
      <c r="CW36" s="27"/>
      <c r="DB36" s="27"/>
      <c r="DD36" s="27"/>
      <c r="DI36" s="27"/>
      <c r="DK36" s="27"/>
      <c r="DP36" s="27"/>
      <c r="DR36" s="27"/>
      <c r="DW36" s="27"/>
    </row>
    <row r="37" spans="1:127" x14ac:dyDescent="0.25">
      <c r="A37" s="27"/>
      <c r="C37" s="27"/>
      <c r="H37" s="27"/>
      <c r="J37" s="27"/>
      <c r="O37" s="27"/>
      <c r="Q37" s="27"/>
      <c r="V37" s="27"/>
      <c r="X37" s="27"/>
      <c r="AC37" s="27"/>
      <c r="AE37" s="27"/>
      <c r="AJ37" s="27"/>
      <c r="AL37" s="27"/>
      <c r="AQ37" s="27"/>
      <c r="AS37" s="27"/>
      <c r="AX37" s="27"/>
      <c r="AZ37" s="27"/>
      <c r="BE37" s="27"/>
      <c r="BG37" s="27"/>
      <c r="BL37" s="27"/>
      <c r="BN37" s="27"/>
      <c r="BS37" s="27"/>
      <c r="BU37" s="27"/>
      <c r="BZ37" s="27"/>
      <c r="CB37" s="27"/>
      <c r="CG37" s="27"/>
      <c r="CI37" s="27"/>
      <c r="CN37" s="27"/>
      <c r="CP37" s="27"/>
      <c r="CU37" s="27"/>
      <c r="CW37" s="27"/>
      <c r="DB37" s="27"/>
      <c r="DD37" s="27"/>
      <c r="DI37" s="27"/>
      <c r="DK37" s="27"/>
      <c r="DP37" s="27"/>
      <c r="DR37" s="27"/>
      <c r="DW37" s="27"/>
    </row>
    <row r="38" spans="1:127" x14ac:dyDescent="0.25">
      <c r="A38" s="27"/>
      <c r="C38" s="27"/>
      <c r="H38" s="27"/>
      <c r="J38" s="27"/>
      <c r="O38" s="27"/>
      <c r="Q38" s="27"/>
      <c r="V38" s="27"/>
      <c r="X38" s="27"/>
      <c r="AC38" s="27"/>
      <c r="AE38" s="27"/>
      <c r="AJ38" s="27"/>
      <c r="AL38" s="27"/>
      <c r="AQ38" s="27"/>
      <c r="AS38" s="27"/>
      <c r="AX38" s="27"/>
      <c r="AZ38" s="27"/>
      <c r="BE38" s="27"/>
      <c r="BG38" s="27"/>
      <c r="BL38" s="27"/>
      <c r="BN38" s="27"/>
      <c r="BS38" s="27"/>
      <c r="BU38" s="27"/>
      <c r="BZ38" s="27"/>
      <c r="CB38" s="27"/>
      <c r="CG38" s="27"/>
      <c r="CI38" s="27"/>
      <c r="CN38" s="27"/>
      <c r="CP38" s="27"/>
      <c r="CU38" s="27"/>
      <c r="CW38" s="27"/>
      <c r="DB38" s="27"/>
      <c r="DD38" s="27"/>
      <c r="DI38" s="27"/>
      <c r="DK38" s="27"/>
      <c r="DP38" s="27"/>
      <c r="DR38" s="27"/>
      <c r="DW38" s="27"/>
    </row>
    <row r="39" spans="1:127" x14ac:dyDescent="0.25">
      <c r="A39" s="27"/>
      <c r="C39" s="27"/>
      <c r="H39" s="27"/>
      <c r="J39" s="27"/>
      <c r="O39" s="27"/>
      <c r="Q39" s="27"/>
      <c r="V39" s="27"/>
      <c r="X39" s="27"/>
      <c r="AC39" s="27"/>
      <c r="AE39" s="27"/>
      <c r="AJ39" s="27"/>
      <c r="AL39" s="27"/>
      <c r="AQ39" s="27"/>
      <c r="AS39" s="27"/>
      <c r="AX39" s="27"/>
      <c r="AZ39" s="27"/>
      <c r="BE39" s="27"/>
      <c r="BG39" s="27"/>
      <c r="BL39" s="27"/>
      <c r="BN39" s="27"/>
      <c r="BS39" s="27"/>
      <c r="BU39" s="27"/>
      <c r="BZ39" s="27"/>
      <c r="CB39" s="27"/>
      <c r="CG39" s="27"/>
      <c r="CI39" s="27"/>
      <c r="CN39" s="27"/>
      <c r="CP39" s="27"/>
      <c r="CU39" s="27"/>
      <c r="CW39" s="27"/>
      <c r="DB39" s="27"/>
      <c r="DD39" s="27"/>
      <c r="DI39" s="27"/>
      <c r="DK39" s="27"/>
      <c r="DP39" s="27"/>
      <c r="DR39" s="27"/>
      <c r="DW39" s="27"/>
    </row>
    <row r="40" spans="1:127" x14ac:dyDescent="0.25">
      <c r="A40" s="27"/>
      <c r="C40" s="27"/>
      <c r="H40" s="27"/>
      <c r="J40" s="27"/>
      <c r="O40" s="27"/>
      <c r="Q40" s="27"/>
      <c r="V40" s="27"/>
      <c r="X40" s="27"/>
      <c r="AC40" s="27"/>
      <c r="AE40" s="27"/>
      <c r="AJ40" s="27"/>
      <c r="AL40" s="27"/>
      <c r="AQ40" s="27"/>
      <c r="AS40" s="27"/>
      <c r="AX40" s="27"/>
      <c r="AZ40" s="27"/>
      <c r="BE40" s="27"/>
      <c r="BG40" s="27"/>
      <c r="BL40" s="27"/>
      <c r="BN40" s="27"/>
      <c r="BS40" s="27"/>
      <c r="BU40" s="27"/>
      <c r="BZ40" s="27"/>
      <c r="CB40" s="27"/>
      <c r="CG40" s="27"/>
      <c r="CI40" s="27"/>
      <c r="CN40" s="27"/>
      <c r="CP40" s="27"/>
      <c r="CU40" s="27"/>
      <c r="CW40" s="27"/>
      <c r="DB40" s="27"/>
      <c r="DD40" s="27"/>
      <c r="DI40" s="27"/>
      <c r="DK40" s="27"/>
      <c r="DP40" s="27"/>
      <c r="DR40" s="27"/>
      <c r="DW40" s="27"/>
    </row>
    <row r="41" spans="1:127" x14ac:dyDescent="0.25">
      <c r="A41" s="27"/>
      <c r="C41" s="27"/>
      <c r="H41" s="27"/>
      <c r="J41" s="27"/>
      <c r="O41" s="27"/>
      <c r="Q41" s="27"/>
      <c r="V41" s="27"/>
      <c r="X41" s="27"/>
      <c r="AC41" s="27"/>
      <c r="AE41" s="27"/>
      <c r="AJ41" s="27"/>
      <c r="AL41" s="27"/>
      <c r="AQ41" s="27"/>
      <c r="AS41" s="27"/>
      <c r="AX41" s="27"/>
      <c r="AZ41" s="27"/>
      <c r="BE41" s="27"/>
      <c r="BG41" s="27"/>
      <c r="BL41" s="27"/>
      <c r="BN41" s="27"/>
      <c r="BS41" s="27"/>
      <c r="BU41" s="27"/>
      <c r="BZ41" s="27"/>
      <c r="CB41" s="27"/>
      <c r="CG41" s="27"/>
      <c r="CI41" s="27"/>
      <c r="CN41" s="27"/>
      <c r="CP41" s="27"/>
      <c r="CU41" s="27"/>
      <c r="CW41" s="27"/>
      <c r="DB41" s="27"/>
      <c r="DD41" s="27"/>
      <c r="DI41" s="27"/>
      <c r="DK41" s="27"/>
      <c r="DP41" s="27"/>
      <c r="DR41" s="27"/>
      <c r="DW41" s="27"/>
    </row>
    <row r="42" spans="1:127" x14ac:dyDescent="0.25">
      <c r="A42" s="27"/>
      <c r="C42" s="27"/>
      <c r="H42" s="27"/>
      <c r="J42" s="27"/>
      <c r="O42" s="27"/>
      <c r="Q42" s="27"/>
      <c r="V42" s="27"/>
      <c r="X42" s="27"/>
      <c r="AC42" s="27"/>
      <c r="AE42" s="27"/>
      <c r="AJ42" s="27"/>
      <c r="AL42" s="27"/>
      <c r="AQ42" s="27"/>
      <c r="AS42" s="27"/>
      <c r="AX42" s="27"/>
      <c r="AZ42" s="27"/>
      <c r="BE42" s="27"/>
      <c r="BG42" s="27"/>
      <c r="BL42" s="27"/>
      <c r="BN42" s="27"/>
      <c r="BS42" s="27"/>
      <c r="BU42" s="27"/>
      <c r="BZ42" s="27"/>
      <c r="CB42" s="27"/>
      <c r="CG42" s="27"/>
      <c r="CI42" s="27"/>
      <c r="CN42" s="27"/>
      <c r="CP42" s="27"/>
      <c r="CU42" s="27"/>
      <c r="CW42" s="27"/>
      <c r="DB42" s="27"/>
      <c r="DD42" s="27"/>
      <c r="DI42" s="27"/>
      <c r="DK42" s="27"/>
      <c r="DP42" s="27"/>
      <c r="DR42" s="27"/>
      <c r="DW42" s="27"/>
    </row>
    <row r="43" spans="1:127" x14ac:dyDescent="0.25">
      <c r="A43" s="27"/>
      <c r="C43" s="27"/>
      <c r="H43" s="27"/>
      <c r="J43" s="27"/>
      <c r="O43" s="27"/>
      <c r="Q43" s="27"/>
      <c r="V43" s="27"/>
      <c r="X43" s="27"/>
      <c r="AC43" s="27"/>
      <c r="AE43" s="27"/>
      <c r="AJ43" s="27"/>
      <c r="AL43" s="27"/>
      <c r="AQ43" s="27"/>
      <c r="AS43" s="27"/>
      <c r="AX43" s="27"/>
      <c r="AZ43" s="27"/>
      <c r="BE43" s="27"/>
      <c r="BG43" s="27"/>
      <c r="BL43" s="27"/>
      <c r="BN43" s="27"/>
      <c r="BS43" s="27"/>
      <c r="BU43" s="27"/>
      <c r="BZ43" s="27"/>
      <c r="CB43" s="27"/>
      <c r="CG43" s="27"/>
      <c r="CI43" s="27"/>
      <c r="CN43" s="27"/>
      <c r="CP43" s="27"/>
      <c r="CU43" s="27"/>
      <c r="CW43" s="27"/>
      <c r="DB43" s="27"/>
      <c r="DD43" s="27"/>
      <c r="DI43" s="27"/>
      <c r="DK43" s="27"/>
      <c r="DP43" s="27"/>
      <c r="DR43" s="27"/>
      <c r="DW43" s="27"/>
    </row>
    <row r="44" spans="1:127" x14ac:dyDescent="0.25">
      <c r="A44" s="27"/>
      <c r="C44" s="27"/>
      <c r="H44" s="27"/>
      <c r="J44" s="27"/>
      <c r="O44" s="27"/>
      <c r="Q44" s="27"/>
      <c r="V44" s="27"/>
      <c r="X44" s="27"/>
      <c r="AC44" s="27"/>
      <c r="AE44" s="27"/>
      <c r="AJ44" s="27"/>
      <c r="AL44" s="27"/>
      <c r="AQ44" s="27"/>
      <c r="AS44" s="27"/>
      <c r="AX44" s="27"/>
      <c r="AZ44" s="27"/>
      <c r="BE44" s="27"/>
      <c r="BG44" s="27"/>
      <c r="BL44" s="27"/>
      <c r="BN44" s="27"/>
      <c r="BS44" s="27"/>
      <c r="BU44" s="27"/>
      <c r="BZ44" s="27"/>
      <c r="CB44" s="27"/>
      <c r="CG44" s="27"/>
      <c r="CI44" s="27"/>
      <c r="CN44" s="27"/>
      <c r="CP44" s="27"/>
      <c r="CU44" s="27"/>
      <c r="CW44" s="27"/>
      <c r="DB44" s="27"/>
      <c r="DD44" s="27"/>
      <c r="DI44" s="27"/>
      <c r="DK44" s="27"/>
      <c r="DP44" s="27"/>
      <c r="DR44" s="27"/>
      <c r="DW44" s="27"/>
    </row>
    <row r="45" spans="1:127" x14ac:dyDescent="0.25">
      <c r="A45" s="27"/>
      <c r="C45" s="27"/>
      <c r="H45" s="27"/>
      <c r="J45" s="27"/>
      <c r="O45" s="27"/>
      <c r="Q45" s="27"/>
      <c r="V45" s="27"/>
      <c r="X45" s="27"/>
      <c r="AC45" s="27"/>
      <c r="AE45" s="27"/>
      <c r="AJ45" s="27"/>
      <c r="AL45" s="27"/>
      <c r="AQ45" s="27"/>
      <c r="AS45" s="27"/>
      <c r="AX45" s="27"/>
      <c r="AZ45" s="27"/>
      <c r="BE45" s="27"/>
      <c r="BG45" s="27"/>
      <c r="BL45" s="27"/>
      <c r="BN45" s="27"/>
      <c r="BS45" s="27"/>
      <c r="BU45" s="27"/>
      <c r="BZ45" s="27"/>
      <c r="CB45" s="27"/>
      <c r="CG45" s="27"/>
      <c r="CI45" s="27"/>
      <c r="CN45" s="27"/>
      <c r="CP45" s="27"/>
      <c r="CU45" s="27"/>
      <c r="CW45" s="27"/>
      <c r="DB45" s="27"/>
      <c r="DD45" s="27"/>
      <c r="DI45" s="27"/>
      <c r="DK45" s="27"/>
      <c r="DP45" s="27"/>
      <c r="DR45" s="27"/>
      <c r="DW45" s="27"/>
    </row>
    <row r="51" spans="3:3" x14ac:dyDescent="0.25">
      <c r="C51">
        <v>43</v>
      </c>
    </row>
  </sheetData>
  <mergeCells count="54">
    <mergeCell ref="DJ1:DO1"/>
    <mergeCell ref="DL2:DO2"/>
    <mergeCell ref="DL11:DN11"/>
    <mergeCell ref="DQ1:DV1"/>
    <mergeCell ref="DS2:DV2"/>
    <mergeCell ref="DS11:DU11"/>
    <mergeCell ref="CV1:DA1"/>
    <mergeCell ref="CX2:DA2"/>
    <mergeCell ref="CX11:CZ11"/>
    <mergeCell ref="DC1:DH1"/>
    <mergeCell ref="DE2:DH2"/>
    <mergeCell ref="DE11:DG11"/>
    <mergeCell ref="CH1:CM1"/>
    <mergeCell ref="CJ2:CM2"/>
    <mergeCell ref="CJ11:CL11"/>
    <mergeCell ref="CO1:CT1"/>
    <mergeCell ref="CQ2:CT2"/>
    <mergeCell ref="CQ11:CS11"/>
    <mergeCell ref="BT1:BY1"/>
    <mergeCell ref="BV2:BY2"/>
    <mergeCell ref="BV11:BX11"/>
    <mergeCell ref="CA1:CF1"/>
    <mergeCell ref="CC2:CF2"/>
    <mergeCell ref="CC11:CE11"/>
    <mergeCell ref="BF1:BK1"/>
    <mergeCell ref="BH2:BK2"/>
    <mergeCell ref="BH11:BJ11"/>
    <mergeCell ref="BM1:BR1"/>
    <mergeCell ref="BO2:BR2"/>
    <mergeCell ref="BO11:BQ11"/>
    <mergeCell ref="AR1:AW1"/>
    <mergeCell ref="AT2:AW2"/>
    <mergeCell ref="AT11:AV11"/>
    <mergeCell ref="AY1:BD1"/>
    <mergeCell ref="BA2:BD2"/>
    <mergeCell ref="BA11:BC11"/>
    <mergeCell ref="AD1:AI1"/>
    <mergeCell ref="AF2:AI2"/>
    <mergeCell ref="AF11:AH11"/>
    <mergeCell ref="AK1:AP1"/>
    <mergeCell ref="AM2:AP2"/>
    <mergeCell ref="AM11:AO11"/>
    <mergeCell ref="P1:U1"/>
    <mergeCell ref="R2:U2"/>
    <mergeCell ref="R11:T11"/>
    <mergeCell ref="W1:AB1"/>
    <mergeCell ref="Y2:AB2"/>
    <mergeCell ref="Y11:AA11"/>
    <mergeCell ref="B1:G1"/>
    <mergeCell ref="D2:G2"/>
    <mergeCell ref="D11:F11"/>
    <mergeCell ref="I1:N1"/>
    <mergeCell ref="K2:N2"/>
    <mergeCell ref="K11:M11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zoomScale="50" zoomScaleNormal="50" workbookViewId="0">
      <selection activeCell="B61" sqref="B61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3.28515625" customWidth="1"/>
    <col min="4" max="4" width="26" customWidth="1"/>
    <col min="5" max="5" width="15.5703125" customWidth="1"/>
    <col min="6" max="6" width="15.7109375" customWidth="1"/>
    <col min="7" max="7" width="11.85546875" bestFit="1" customWidth="1"/>
    <col min="8" max="8" width="13.5703125" customWidth="1"/>
    <col min="9" max="9" width="37" customWidth="1"/>
    <col min="10" max="10" width="10.28515625" customWidth="1"/>
    <col min="12" max="12" width="14.85546875" customWidth="1"/>
    <col min="13" max="14" width="17.42578125" customWidth="1"/>
    <col min="16" max="16" width="26.7109375" customWidth="1"/>
    <col min="19" max="19" width="15.85546875" customWidth="1"/>
    <col min="20" max="20" width="15.5703125" customWidth="1"/>
    <col min="21" max="21" width="19.140625" customWidth="1"/>
    <col min="23" max="23" width="31.140625" customWidth="1"/>
    <col min="30" max="30" width="32.5703125" customWidth="1"/>
    <col min="37" max="37" width="35.28515625" customWidth="1"/>
  </cols>
  <sheetData>
    <row r="1" spans="1:43" ht="19.5" x14ac:dyDescent="0.3">
      <c r="A1" s="27"/>
      <c r="B1" s="57" t="s">
        <v>1546</v>
      </c>
      <c r="C1" s="57"/>
      <c r="D1" s="57"/>
      <c r="E1" s="57"/>
      <c r="F1" s="57"/>
      <c r="G1" s="57"/>
      <c r="H1" s="28"/>
      <c r="I1" s="58" t="s">
        <v>1549</v>
      </c>
      <c r="J1" s="58"/>
      <c r="K1" s="58"/>
      <c r="L1" s="58"/>
      <c r="M1" s="58"/>
      <c r="N1" s="58"/>
      <c r="O1" s="28"/>
      <c r="P1" s="59" t="s">
        <v>1551</v>
      </c>
      <c r="Q1" s="59"/>
      <c r="R1" s="59"/>
      <c r="S1" s="59"/>
      <c r="T1" s="59"/>
      <c r="U1" s="59"/>
      <c r="V1" s="28"/>
      <c r="W1" s="60" t="s">
        <v>1552</v>
      </c>
      <c r="X1" s="60"/>
      <c r="Y1" s="60"/>
      <c r="Z1" s="60"/>
      <c r="AA1" s="60"/>
      <c r="AB1" s="60"/>
      <c r="AC1" s="28"/>
      <c r="AD1" s="61" t="s">
        <v>1554</v>
      </c>
      <c r="AE1" s="61"/>
      <c r="AF1" s="61"/>
      <c r="AG1" s="61"/>
      <c r="AH1" s="61"/>
      <c r="AI1" s="61"/>
      <c r="AJ1" s="28"/>
      <c r="AK1" s="57" t="s">
        <v>1555</v>
      </c>
      <c r="AL1" s="57"/>
      <c r="AM1" s="57"/>
      <c r="AN1" s="57"/>
      <c r="AO1" s="57"/>
      <c r="AP1" s="57"/>
      <c r="AQ1" s="28"/>
    </row>
    <row r="2" spans="1:43" ht="30" x14ac:dyDescent="0.25">
      <c r="A2" s="27"/>
      <c r="B2" s="20" t="s">
        <v>1511</v>
      </c>
      <c r="C2" s="27"/>
      <c r="D2" s="53" t="s">
        <v>1478</v>
      </c>
      <c r="E2" s="54"/>
      <c r="F2" s="54"/>
      <c r="G2" s="55"/>
      <c r="H2" s="27"/>
      <c r="I2" s="20" t="s">
        <v>1511</v>
      </c>
      <c r="J2" s="27"/>
      <c r="K2" s="53" t="s">
        <v>1478</v>
      </c>
      <c r="L2" s="54"/>
      <c r="M2" s="54"/>
      <c r="N2" s="55"/>
      <c r="O2" s="27"/>
      <c r="P2" s="20" t="s">
        <v>1511</v>
      </c>
      <c r="Q2" s="27"/>
      <c r="R2" s="53" t="s">
        <v>1478</v>
      </c>
      <c r="S2" s="54"/>
      <c r="T2" s="54"/>
      <c r="U2" s="55"/>
      <c r="V2" s="27"/>
      <c r="W2" s="20" t="s">
        <v>1511</v>
      </c>
      <c r="X2" s="27"/>
      <c r="Y2" s="53" t="s">
        <v>1478</v>
      </c>
      <c r="Z2" s="54"/>
      <c r="AA2" s="54"/>
      <c r="AB2" s="55"/>
      <c r="AC2" s="27"/>
      <c r="AD2" s="20" t="s">
        <v>1511</v>
      </c>
      <c r="AE2" s="27"/>
      <c r="AF2" s="53" t="s">
        <v>1478</v>
      </c>
      <c r="AG2" s="54"/>
      <c r="AH2" s="54"/>
      <c r="AI2" s="55"/>
      <c r="AJ2" s="27"/>
      <c r="AK2" s="20" t="s">
        <v>1511</v>
      </c>
      <c r="AL2" s="27"/>
      <c r="AM2" s="53" t="s">
        <v>1478</v>
      </c>
      <c r="AN2" s="54"/>
      <c r="AO2" s="54"/>
      <c r="AP2" s="55"/>
      <c r="AQ2" s="27"/>
    </row>
    <row r="3" spans="1:43" ht="66" customHeight="1" x14ac:dyDescent="0.25">
      <c r="A3" s="27"/>
      <c r="B3" s="29" t="s">
        <v>1514</v>
      </c>
      <c r="C3" s="27"/>
      <c r="D3" s="9"/>
      <c r="E3" s="10" t="s">
        <v>1479</v>
      </c>
      <c r="F3" s="10" t="s">
        <v>1480</v>
      </c>
      <c r="G3" s="10" t="s">
        <v>1481</v>
      </c>
      <c r="H3" s="27"/>
      <c r="I3" s="29" t="s">
        <v>1514</v>
      </c>
      <c r="J3" s="27"/>
      <c r="K3" s="9"/>
      <c r="L3" s="10" t="s">
        <v>1479</v>
      </c>
      <c r="M3" s="10" t="s">
        <v>1480</v>
      </c>
      <c r="N3" s="10" t="s">
        <v>1481</v>
      </c>
      <c r="O3" s="27"/>
      <c r="P3" s="29" t="s">
        <v>1514</v>
      </c>
      <c r="Q3" s="27"/>
      <c r="R3" s="9"/>
      <c r="S3" s="10" t="s">
        <v>1479</v>
      </c>
      <c r="T3" s="10" t="s">
        <v>1480</v>
      </c>
      <c r="U3" s="10" t="s">
        <v>1481</v>
      </c>
      <c r="V3" s="27"/>
      <c r="W3" s="29" t="s">
        <v>1514</v>
      </c>
      <c r="X3" s="27"/>
      <c r="Y3" s="9"/>
      <c r="Z3" s="10" t="s">
        <v>1479</v>
      </c>
      <c r="AA3" s="10" t="s">
        <v>1480</v>
      </c>
      <c r="AB3" s="10" t="s">
        <v>1481</v>
      </c>
      <c r="AC3" s="27"/>
      <c r="AD3" s="29" t="s">
        <v>1514</v>
      </c>
      <c r="AE3" s="27"/>
      <c r="AF3" s="9"/>
      <c r="AG3" s="10" t="s">
        <v>1479</v>
      </c>
      <c r="AH3" s="10" t="s">
        <v>1480</v>
      </c>
      <c r="AI3" s="10" t="s">
        <v>1481</v>
      </c>
      <c r="AJ3" s="27"/>
      <c r="AK3" s="29" t="s">
        <v>1514</v>
      </c>
      <c r="AL3" s="27"/>
      <c r="AM3" s="9"/>
      <c r="AN3" s="10" t="s">
        <v>1479</v>
      </c>
      <c r="AO3" s="10" t="s">
        <v>1480</v>
      </c>
      <c r="AP3" s="10" t="s">
        <v>1481</v>
      </c>
      <c r="AQ3" s="27"/>
    </row>
    <row r="4" spans="1:43" ht="84" customHeight="1" x14ac:dyDescent="0.25">
      <c r="A4" s="27"/>
      <c r="B4" s="30" t="s">
        <v>1547</v>
      </c>
      <c r="C4" s="27"/>
      <c r="D4" s="20" t="s">
        <v>177</v>
      </c>
      <c r="E4" s="9">
        <v>1</v>
      </c>
      <c r="F4" s="9">
        <f>E4/$E$9</f>
        <v>0.14285714285714285</v>
      </c>
      <c r="G4" s="11">
        <f>F4*100</f>
        <v>14.285714285714285</v>
      </c>
      <c r="H4" s="27"/>
      <c r="I4" s="33" t="s">
        <v>1548</v>
      </c>
      <c r="J4" s="27"/>
      <c r="K4" s="20" t="s">
        <v>177</v>
      </c>
      <c r="L4" s="9">
        <v>0</v>
      </c>
      <c r="M4" s="9">
        <f>L4/$L$9</f>
        <v>0</v>
      </c>
      <c r="N4" s="11">
        <f>M4*100</f>
        <v>0</v>
      </c>
      <c r="O4" s="27"/>
      <c r="P4" s="34" t="s">
        <v>1550</v>
      </c>
      <c r="Q4" s="27"/>
      <c r="R4" s="20" t="s">
        <v>177</v>
      </c>
      <c r="S4" s="9">
        <v>0</v>
      </c>
      <c r="T4" s="9">
        <f>S4/$S$9</f>
        <v>0</v>
      </c>
      <c r="U4" s="11">
        <f>T4*100</f>
        <v>0</v>
      </c>
      <c r="V4" s="27"/>
      <c r="W4" s="32" t="s">
        <v>1553</v>
      </c>
      <c r="X4" s="27"/>
      <c r="Y4" s="20" t="s">
        <v>177</v>
      </c>
      <c r="Z4" s="9">
        <v>1</v>
      </c>
      <c r="AA4" s="9">
        <f>Z4/$Z$9</f>
        <v>0.14285714285714285</v>
      </c>
      <c r="AB4" s="11">
        <f>AA4*100</f>
        <v>14.285714285714285</v>
      </c>
      <c r="AC4" s="27"/>
      <c r="AD4" s="35" t="s">
        <v>1557</v>
      </c>
      <c r="AE4" s="27"/>
      <c r="AF4" s="20" t="s">
        <v>177</v>
      </c>
      <c r="AG4" s="9">
        <v>0</v>
      </c>
      <c r="AH4" s="9">
        <f>AG4/$AG$9</f>
        <v>0</v>
      </c>
      <c r="AI4" s="11">
        <f>AH4*100</f>
        <v>0</v>
      </c>
      <c r="AJ4" s="27"/>
      <c r="AK4" s="30" t="s">
        <v>1556</v>
      </c>
      <c r="AL4" s="27"/>
      <c r="AM4" s="20" t="s">
        <v>177</v>
      </c>
      <c r="AN4" s="9">
        <v>0</v>
      </c>
      <c r="AO4" s="9">
        <f>AN4/$AN$9</f>
        <v>0</v>
      </c>
      <c r="AP4" s="11">
        <f>AO4*100</f>
        <v>0</v>
      </c>
      <c r="AQ4" s="27"/>
    </row>
    <row r="5" spans="1:43" ht="30" x14ac:dyDescent="0.25">
      <c r="A5" s="27"/>
      <c r="B5" s="7" t="s">
        <v>177</v>
      </c>
      <c r="C5" s="27"/>
      <c r="D5" s="20" t="s">
        <v>129</v>
      </c>
      <c r="E5" s="9">
        <v>0</v>
      </c>
      <c r="F5" s="9">
        <f t="shared" ref="F5:F8" si="0">E5/$E$9</f>
        <v>0</v>
      </c>
      <c r="G5" s="11">
        <f t="shared" ref="G5:G8" si="1">F5*100</f>
        <v>0</v>
      </c>
      <c r="H5" s="27"/>
      <c r="I5" s="7" t="s">
        <v>129</v>
      </c>
      <c r="J5" s="27"/>
      <c r="K5" s="20" t="s">
        <v>129</v>
      </c>
      <c r="L5" s="9">
        <v>1</v>
      </c>
      <c r="M5" s="9">
        <f t="shared" ref="M5:M8" si="2">L5/$L$9</f>
        <v>0.14285714285714285</v>
      </c>
      <c r="N5" s="11">
        <f t="shared" ref="N5:N8" si="3">M5*100</f>
        <v>14.285714285714285</v>
      </c>
      <c r="O5" s="27"/>
      <c r="P5" s="7" t="s">
        <v>177</v>
      </c>
      <c r="Q5" s="27"/>
      <c r="R5" s="20" t="s">
        <v>129</v>
      </c>
      <c r="S5" s="9">
        <v>0</v>
      </c>
      <c r="T5" s="9">
        <f t="shared" ref="T5:T8" si="4">S5/$S$9</f>
        <v>0</v>
      </c>
      <c r="U5" s="11">
        <f t="shared" ref="U5:U8" si="5">T5*100</f>
        <v>0</v>
      </c>
      <c r="V5" s="27"/>
      <c r="W5" s="7" t="s">
        <v>177</v>
      </c>
      <c r="X5" s="27"/>
      <c r="Y5" s="20" t="s">
        <v>129</v>
      </c>
      <c r="Z5" s="9">
        <v>0</v>
      </c>
      <c r="AA5" s="9">
        <f t="shared" ref="AA5:AA8" si="6">Z5/$Z$9</f>
        <v>0</v>
      </c>
      <c r="AB5" s="11">
        <f t="shared" ref="AB5:AB8" si="7">AA5*100</f>
        <v>0</v>
      </c>
      <c r="AC5" s="27"/>
      <c r="AD5" s="7" t="s">
        <v>129</v>
      </c>
      <c r="AE5" s="27"/>
      <c r="AF5" s="20" t="s">
        <v>129</v>
      </c>
      <c r="AG5" s="9">
        <f>COUNTIF(AD5:AD11,AD5)</f>
        <v>1</v>
      </c>
      <c r="AH5" s="9">
        <f t="shared" ref="AH5:AH8" si="8">AG5/$AG$9</f>
        <v>0.14285714285714285</v>
      </c>
      <c r="AI5" s="11">
        <f t="shared" ref="AI5:AI8" si="9">AH5*100</f>
        <v>14.285714285714285</v>
      </c>
      <c r="AJ5" s="27"/>
      <c r="AK5" s="7" t="s">
        <v>129</v>
      </c>
      <c r="AL5" s="27"/>
      <c r="AM5" s="20" t="s">
        <v>129</v>
      </c>
      <c r="AN5" s="9">
        <v>1</v>
      </c>
      <c r="AO5" s="9">
        <f t="shared" ref="AO5:AO8" si="10">AN5/$AN$9</f>
        <v>0.14285714285714285</v>
      </c>
      <c r="AP5" s="11">
        <f t="shared" ref="AP5:AP8" si="11">AO5*100</f>
        <v>14.285714285714285</v>
      </c>
      <c r="AQ5" s="27"/>
    </row>
    <row r="6" spans="1:43" ht="60" x14ac:dyDescent="0.25">
      <c r="A6" s="27"/>
      <c r="B6" s="6" t="s">
        <v>105</v>
      </c>
      <c r="C6" s="27"/>
      <c r="D6" s="20" t="s">
        <v>1513</v>
      </c>
      <c r="E6" s="9">
        <v>0</v>
      </c>
      <c r="F6" s="9">
        <f t="shared" si="0"/>
        <v>0</v>
      </c>
      <c r="G6" s="11">
        <f t="shared" si="1"/>
        <v>0</v>
      </c>
      <c r="H6" s="27"/>
      <c r="I6" s="6" t="s">
        <v>105</v>
      </c>
      <c r="J6" s="27"/>
      <c r="K6" s="20" t="s">
        <v>1513</v>
      </c>
      <c r="L6" s="9">
        <v>1</v>
      </c>
      <c r="M6" s="9">
        <f t="shared" si="2"/>
        <v>0.14285714285714285</v>
      </c>
      <c r="N6" s="11">
        <f t="shared" si="3"/>
        <v>14.285714285714285</v>
      </c>
      <c r="O6" s="27"/>
      <c r="P6" s="6" t="s">
        <v>105</v>
      </c>
      <c r="Q6" s="27"/>
      <c r="R6" s="20" t="s">
        <v>1513</v>
      </c>
      <c r="S6" s="9">
        <v>0</v>
      </c>
      <c r="T6" s="9">
        <f t="shared" si="4"/>
        <v>0</v>
      </c>
      <c r="U6" s="11">
        <f t="shared" si="5"/>
        <v>0</v>
      </c>
      <c r="V6" s="27"/>
      <c r="W6" s="6" t="s">
        <v>106</v>
      </c>
      <c r="X6" s="27"/>
      <c r="Y6" s="20" t="s">
        <v>1513</v>
      </c>
      <c r="Z6" s="9">
        <v>1</v>
      </c>
      <c r="AA6" s="9">
        <f t="shared" si="6"/>
        <v>0.14285714285714285</v>
      </c>
      <c r="AB6" s="11">
        <f t="shared" si="7"/>
        <v>14.285714285714285</v>
      </c>
      <c r="AC6" s="27"/>
      <c r="AD6" s="6" t="s">
        <v>107</v>
      </c>
      <c r="AE6" s="27"/>
      <c r="AF6" s="20" t="s">
        <v>1513</v>
      </c>
      <c r="AG6" s="9">
        <v>1</v>
      </c>
      <c r="AH6" s="9">
        <f t="shared" si="8"/>
        <v>0.14285714285714285</v>
      </c>
      <c r="AI6" s="11">
        <f t="shared" si="9"/>
        <v>14.285714285714285</v>
      </c>
      <c r="AJ6" s="27"/>
      <c r="AK6" s="6" t="s">
        <v>106</v>
      </c>
      <c r="AL6" s="27"/>
      <c r="AM6" s="20" t="s">
        <v>1513</v>
      </c>
      <c r="AN6" s="9">
        <f>COUNTIF(AK5:AK11,AK6)</f>
        <v>2</v>
      </c>
      <c r="AO6" s="9">
        <f t="shared" si="10"/>
        <v>0.2857142857142857</v>
      </c>
      <c r="AP6" s="11">
        <f t="shared" si="11"/>
        <v>28.571428571428569</v>
      </c>
      <c r="AQ6" s="27"/>
    </row>
    <row r="7" spans="1:43" x14ac:dyDescent="0.25">
      <c r="A7" s="27"/>
      <c r="B7" s="7" t="s">
        <v>105</v>
      </c>
      <c r="C7" s="27"/>
      <c r="D7" s="20" t="s">
        <v>105</v>
      </c>
      <c r="E7" s="9">
        <f>COUNTIF(B5:B11,B8)</f>
        <v>6</v>
      </c>
      <c r="F7" s="9">
        <f t="shared" si="0"/>
        <v>0.8571428571428571</v>
      </c>
      <c r="G7" s="11">
        <f t="shared" si="1"/>
        <v>85.714285714285708</v>
      </c>
      <c r="H7" s="27"/>
      <c r="I7" s="7" t="s">
        <v>107</v>
      </c>
      <c r="J7" s="27"/>
      <c r="K7" s="20" t="s">
        <v>105</v>
      </c>
      <c r="L7" s="9">
        <f>COUNTIF(I5:I11,I6)</f>
        <v>4</v>
      </c>
      <c r="M7" s="9">
        <f t="shared" si="2"/>
        <v>0.5714285714285714</v>
      </c>
      <c r="N7" s="11">
        <f t="shared" si="3"/>
        <v>57.142857142857139</v>
      </c>
      <c r="O7" s="27"/>
      <c r="P7" s="7" t="s">
        <v>105</v>
      </c>
      <c r="Q7" s="27"/>
      <c r="R7" s="20" t="s">
        <v>105</v>
      </c>
      <c r="S7" s="9">
        <f>COUNTIF(P5:P11,P8)</f>
        <v>6</v>
      </c>
      <c r="T7" s="9">
        <f t="shared" si="4"/>
        <v>0.8571428571428571</v>
      </c>
      <c r="U7" s="11">
        <f t="shared" si="5"/>
        <v>85.714285714285708</v>
      </c>
      <c r="V7" s="27"/>
      <c r="W7" s="7" t="s">
        <v>107</v>
      </c>
      <c r="X7" s="27"/>
      <c r="Y7" s="20" t="s">
        <v>105</v>
      </c>
      <c r="Z7" s="9">
        <f>COUNTIF(W5:W11,W10)</f>
        <v>4</v>
      </c>
      <c r="AA7" s="9">
        <f t="shared" si="6"/>
        <v>0.5714285714285714</v>
      </c>
      <c r="AB7" s="11">
        <f t="shared" si="7"/>
        <v>57.142857142857139</v>
      </c>
      <c r="AC7" s="27"/>
      <c r="AD7" s="7" t="s">
        <v>105</v>
      </c>
      <c r="AE7" s="27"/>
      <c r="AF7" s="20" t="s">
        <v>105</v>
      </c>
      <c r="AG7" s="9">
        <f>COUNTIF(AD5:AD11,AD8)</f>
        <v>4</v>
      </c>
      <c r="AH7" s="9">
        <f t="shared" si="8"/>
        <v>0.5714285714285714</v>
      </c>
      <c r="AI7" s="11">
        <f t="shared" si="9"/>
        <v>57.142857142857139</v>
      </c>
      <c r="AJ7" s="27"/>
      <c r="AK7" s="7" t="s">
        <v>105</v>
      </c>
      <c r="AL7" s="27"/>
      <c r="AM7" s="20" t="s">
        <v>105</v>
      </c>
      <c r="AN7" s="9">
        <f>COUNTIF(AK5:AK11,AK8)</f>
        <v>4</v>
      </c>
      <c r="AO7" s="9">
        <f t="shared" si="10"/>
        <v>0.5714285714285714</v>
      </c>
      <c r="AP7" s="11">
        <f t="shared" si="11"/>
        <v>57.142857142857139</v>
      </c>
      <c r="AQ7" s="27"/>
    </row>
    <row r="8" spans="1:43" ht="30" x14ac:dyDescent="0.25">
      <c r="A8" s="27"/>
      <c r="B8" s="6" t="s">
        <v>105</v>
      </c>
      <c r="C8" s="27"/>
      <c r="D8" s="20" t="s">
        <v>107</v>
      </c>
      <c r="E8" s="9">
        <v>0</v>
      </c>
      <c r="F8" s="9">
        <f t="shared" si="0"/>
        <v>0</v>
      </c>
      <c r="G8" s="11">
        <f t="shared" si="1"/>
        <v>0</v>
      </c>
      <c r="H8" s="27"/>
      <c r="I8" s="6" t="s">
        <v>105</v>
      </c>
      <c r="J8" s="27"/>
      <c r="K8" s="20" t="s">
        <v>107</v>
      </c>
      <c r="L8" s="9">
        <v>1</v>
      </c>
      <c r="M8" s="9">
        <f t="shared" si="2"/>
        <v>0.14285714285714285</v>
      </c>
      <c r="N8" s="11">
        <f t="shared" si="3"/>
        <v>14.285714285714285</v>
      </c>
      <c r="O8" s="27"/>
      <c r="P8" s="6" t="s">
        <v>105</v>
      </c>
      <c r="Q8" s="27"/>
      <c r="R8" s="20" t="s">
        <v>107</v>
      </c>
      <c r="S8" s="9">
        <v>1</v>
      </c>
      <c r="T8" s="9">
        <f t="shared" si="4"/>
        <v>0.14285714285714285</v>
      </c>
      <c r="U8" s="11">
        <f t="shared" si="5"/>
        <v>14.285714285714285</v>
      </c>
      <c r="V8" s="27"/>
      <c r="W8" s="6" t="s">
        <v>105</v>
      </c>
      <c r="X8" s="27"/>
      <c r="Y8" s="20" t="s">
        <v>107</v>
      </c>
      <c r="Z8" s="9">
        <v>1</v>
      </c>
      <c r="AA8" s="9">
        <f t="shared" si="6"/>
        <v>0.14285714285714285</v>
      </c>
      <c r="AB8" s="11">
        <f t="shared" si="7"/>
        <v>14.285714285714285</v>
      </c>
      <c r="AC8" s="27"/>
      <c r="AD8" s="6" t="s">
        <v>105</v>
      </c>
      <c r="AE8" s="27"/>
      <c r="AF8" s="20" t="s">
        <v>107</v>
      </c>
      <c r="AG8" s="9">
        <f>COUNTIF(AD5:AD11,AD6)</f>
        <v>1</v>
      </c>
      <c r="AH8" s="9">
        <f t="shared" si="8"/>
        <v>0.14285714285714285</v>
      </c>
      <c r="AI8" s="11">
        <f t="shared" si="9"/>
        <v>14.285714285714285</v>
      </c>
      <c r="AJ8" s="27"/>
      <c r="AK8" s="6" t="s">
        <v>105</v>
      </c>
      <c r="AL8" s="27"/>
      <c r="AM8" s="20" t="s">
        <v>107</v>
      </c>
      <c r="AN8" s="9">
        <v>0</v>
      </c>
      <c r="AO8" s="9">
        <f t="shared" si="10"/>
        <v>0</v>
      </c>
      <c r="AP8" s="11">
        <f t="shared" si="11"/>
        <v>0</v>
      </c>
      <c r="AQ8" s="27"/>
    </row>
    <row r="9" spans="1:43" x14ac:dyDescent="0.25">
      <c r="A9" s="27"/>
      <c r="B9" s="7" t="s">
        <v>105</v>
      </c>
      <c r="C9" s="27"/>
      <c r="D9" s="20" t="s">
        <v>1482</v>
      </c>
      <c r="E9" s="9">
        <f>SUM(E4:E8)</f>
        <v>7</v>
      </c>
      <c r="F9" s="9">
        <f>SUM(F4:F8)</f>
        <v>1</v>
      </c>
      <c r="G9" s="11">
        <f>SUM(G4:G8)</f>
        <v>100</v>
      </c>
      <c r="H9" s="27"/>
      <c r="I9" s="7" t="s">
        <v>106</v>
      </c>
      <c r="J9" s="27"/>
      <c r="K9" s="20" t="s">
        <v>1482</v>
      </c>
      <c r="L9" s="9">
        <f>SUM(L4:L8)</f>
        <v>7</v>
      </c>
      <c r="M9" s="9">
        <f>SUM(M4:M8)</f>
        <v>1</v>
      </c>
      <c r="N9" s="11">
        <f>SUM(N4:N8)</f>
        <v>100</v>
      </c>
      <c r="O9" s="27"/>
      <c r="P9" s="7" t="s">
        <v>105</v>
      </c>
      <c r="Q9" s="27"/>
      <c r="R9" s="20" t="s">
        <v>1482</v>
      </c>
      <c r="S9" s="9">
        <f>SUM(S4:S8)</f>
        <v>7</v>
      </c>
      <c r="T9" s="9">
        <f>SUM(T4:T8)</f>
        <v>1</v>
      </c>
      <c r="U9" s="11">
        <f>SUM(U4:U8)</f>
        <v>100</v>
      </c>
      <c r="V9" s="27"/>
      <c r="W9" s="7" t="s">
        <v>105</v>
      </c>
      <c r="X9" s="27"/>
      <c r="Y9" s="20" t="s">
        <v>1482</v>
      </c>
      <c r="Z9" s="9">
        <f>SUM(Z4:Z8)</f>
        <v>7</v>
      </c>
      <c r="AA9" s="9">
        <f>SUM(AA4:AA8)</f>
        <v>1</v>
      </c>
      <c r="AB9" s="11">
        <f>SUM(AB4:AB8)</f>
        <v>100</v>
      </c>
      <c r="AC9" s="27"/>
      <c r="AD9" s="7" t="s">
        <v>106</v>
      </c>
      <c r="AE9" s="27"/>
      <c r="AF9" s="20" t="s">
        <v>1482</v>
      </c>
      <c r="AG9" s="9">
        <f>SUM(AG4:AG8)</f>
        <v>7</v>
      </c>
      <c r="AH9" s="9">
        <f>SUM(AH4:AH8)</f>
        <v>1</v>
      </c>
      <c r="AI9" s="11">
        <f>SUM(AI4:AI8)</f>
        <v>100</v>
      </c>
      <c r="AJ9" s="27"/>
      <c r="AK9" s="7" t="s">
        <v>105</v>
      </c>
      <c r="AL9" s="27"/>
      <c r="AM9" s="20" t="s">
        <v>1482</v>
      </c>
      <c r="AN9" s="9">
        <f>SUM(AN4:AN8)</f>
        <v>7</v>
      </c>
      <c r="AO9" s="9">
        <f>SUM(AO4:AO8)</f>
        <v>1</v>
      </c>
      <c r="AP9" s="11">
        <f>SUM(AP4:AP8)</f>
        <v>100</v>
      </c>
      <c r="AQ9" s="27"/>
    </row>
    <row r="10" spans="1:43" x14ac:dyDescent="0.25">
      <c r="A10" s="27"/>
      <c r="B10" s="6" t="s">
        <v>105</v>
      </c>
      <c r="C10" s="27"/>
      <c r="H10" s="27"/>
      <c r="I10" s="6" t="s">
        <v>105</v>
      </c>
      <c r="J10" s="27"/>
      <c r="O10" s="27"/>
      <c r="P10" s="6" t="s">
        <v>105</v>
      </c>
      <c r="Q10" s="27"/>
      <c r="V10" s="27"/>
      <c r="W10" s="6" t="s">
        <v>105</v>
      </c>
      <c r="X10" s="27"/>
      <c r="AC10" s="27"/>
      <c r="AD10" s="6" t="s">
        <v>105</v>
      </c>
      <c r="AE10" s="27"/>
      <c r="AJ10" s="27"/>
      <c r="AK10" s="6" t="s">
        <v>106</v>
      </c>
      <c r="AL10" s="27"/>
      <c r="AQ10" s="27"/>
    </row>
    <row r="11" spans="1:43" x14ac:dyDescent="0.25">
      <c r="A11" s="27"/>
      <c r="B11" s="7" t="s">
        <v>105</v>
      </c>
      <c r="C11" s="27"/>
      <c r="D11" s="51" t="s">
        <v>1486</v>
      </c>
      <c r="E11" s="51"/>
      <c r="F11" s="51"/>
      <c r="H11" s="27"/>
      <c r="I11" s="7" t="s">
        <v>105</v>
      </c>
      <c r="J11" s="27"/>
      <c r="K11" s="51" t="s">
        <v>1486</v>
      </c>
      <c r="L11" s="51"/>
      <c r="M11" s="51"/>
      <c r="O11" s="27"/>
      <c r="P11" s="7" t="s">
        <v>105</v>
      </c>
      <c r="Q11" s="27"/>
      <c r="R11" s="51" t="s">
        <v>1486</v>
      </c>
      <c r="S11" s="51"/>
      <c r="T11" s="51"/>
      <c r="V11" s="27"/>
      <c r="W11" s="7" t="s">
        <v>105</v>
      </c>
      <c r="X11" s="27"/>
      <c r="Y11" s="51" t="s">
        <v>1486</v>
      </c>
      <c r="Z11" s="51"/>
      <c r="AA11" s="51"/>
      <c r="AC11" s="27"/>
      <c r="AD11" s="7" t="s">
        <v>105</v>
      </c>
      <c r="AE11" s="27"/>
      <c r="AF11" s="51" t="s">
        <v>1486</v>
      </c>
      <c r="AG11" s="51"/>
      <c r="AH11" s="51"/>
      <c r="AJ11" s="27"/>
      <c r="AK11" s="7" t="s">
        <v>105</v>
      </c>
      <c r="AL11" s="27"/>
      <c r="AM11" s="51" t="s">
        <v>1486</v>
      </c>
      <c r="AN11" s="51"/>
      <c r="AO11" s="51"/>
      <c r="AQ11" s="27"/>
    </row>
    <row r="12" spans="1:43" ht="30" x14ac:dyDescent="0.25">
      <c r="A12" s="27"/>
      <c r="C12" s="27"/>
      <c r="D12" s="15" t="s">
        <v>1487</v>
      </c>
      <c r="E12" s="15" t="s">
        <v>1488</v>
      </c>
      <c r="F12" s="15" t="s">
        <v>1489</v>
      </c>
      <c r="H12" s="27"/>
      <c r="J12" s="27"/>
      <c r="K12" s="15" t="s">
        <v>1487</v>
      </c>
      <c r="L12" s="15" t="s">
        <v>1488</v>
      </c>
      <c r="M12" s="15" t="s">
        <v>1489</v>
      </c>
      <c r="O12" s="27"/>
      <c r="Q12" s="27"/>
      <c r="R12" s="15" t="s">
        <v>1487</v>
      </c>
      <c r="S12" s="15" t="s">
        <v>1488</v>
      </c>
      <c r="T12" s="15" t="s">
        <v>1489</v>
      </c>
      <c r="V12" s="27"/>
      <c r="X12" s="27"/>
      <c r="Y12" s="15" t="s">
        <v>1487</v>
      </c>
      <c r="Z12" s="15" t="s">
        <v>1488</v>
      </c>
      <c r="AA12" s="15" t="s">
        <v>1489</v>
      </c>
      <c r="AC12" s="27"/>
      <c r="AE12" s="27"/>
      <c r="AF12" s="15" t="s">
        <v>1487</v>
      </c>
      <c r="AG12" s="15" t="s">
        <v>1488</v>
      </c>
      <c r="AH12" s="15" t="s">
        <v>1489</v>
      </c>
      <c r="AJ12" s="27"/>
      <c r="AL12" s="27"/>
      <c r="AM12" s="15" t="s">
        <v>1487</v>
      </c>
      <c r="AN12" s="15" t="s">
        <v>1488</v>
      </c>
      <c r="AO12" s="15" t="s">
        <v>1489</v>
      </c>
      <c r="AQ12" s="27"/>
    </row>
    <row r="13" spans="1:43" x14ac:dyDescent="0.25">
      <c r="A13" s="27"/>
      <c r="C13" s="27"/>
      <c r="D13" s="11">
        <f>AVERAGE(E4:E8)</f>
        <v>1.4</v>
      </c>
      <c r="E13" s="11">
        <f>MEDIAN(E4:E8)</f>
        <v>0</v>
      </c>
      <c r="F13" s="11">
        <v>6</v>
      </c>
      <c r="H13" s="27"/>
      <c r="J13" s="27"/>
      <c r="K13" s="11">
        <f>AVERAGE(L4:L8)</f>
        <v>1.4</v>
      </c>
      <c r="L13" s="11">
        <f>MEDIAN(L4:L8)</f>
        <v>1</v>
      </c>
      <c r="M13" s="11">
        <v>4</v>
      </c>
      <c r="O13" s="27"/>
      <c r="Q13" s="27"/>
      <c r="R13" s="11">
        <f>AVERAGE(S4:S8)</f>
        <v>1.4</v>
      </c>
      <c r="S13" s="11">
        <f>MEDIAN(S4:S8)</f>
        <v>0</v>
      </c>
      <c r="T13" s="11">
        <v>6</v>
      </c>
      <c r="V13" s="27"/>
      <c r="X13" s="27"/>
      <c r="Y13" s="11">
        <f>AVERAGE(Z4:Z8)</f>
        <v>1.4</v>
      </c>
      <c r="Z13" s="11">
        <f>MEDIAN(Z4:Z8)</f>
        <v>1</v>
      </c>
      <c r="AA13" s="11">
        <v>4</v>
      </c>
      <c r="AC13" s="27"/>
      <c r="AE13" s="27"/>
      <c r="AF13" s="11">
        <f>AVERAGE(AG4:AG8)</f>
        <v>1.4</v>
      </c>
      <c r="AG13" s="11">
        <f>MEDIAN(AG4:AG8)</f>
        <v>1</v>
      </c>
      <c r="AH13" s="11">
        <v>4</v>
      </c>
      <c r="AJ13" s="27"/>
      <c r="AL13" s="27"/>
      <c r="AM13" s="11">
        <f>AVERAGE(AN4:AN8)</f>
        <v>1.4</v>
      </c>
      <c r="AN13" s="11">
        <f>MEDIAN(AN4:AN8)</f>
        <v>1</v>
      </c>
      <c r="AO13" s="11">
        <v>4</v>
      </c>
      <c r="AQ13" s="27"/>
    </row>
    <row r="14" spans="1:43" x14ac:dyDescent="0.25">
      <c r="A14" s="27"/>
      <c r="C14" s="27"/>
      <c r="H14" s="27"/>
      <c r="J14" s="27"/>
      <c r="O14" s="27"/>
      <c r="Q14" s="27"/>
      <c r="V14" s="27"/>
      <c r="X14" s="27"/>
      <c r="AC14" s="27"/>
      <c r="AE14" s="27"/>
      <c r="AJ14" s="27"/>
      <c r="AL14" s="27"/>
      <c r="AQ14" s="27"/>
    </row>
    <row r="15" spans="1:43" ht="30" x14ac:dyDescent="0.25">
      <c r="A15" s="27"/>
      <c r="C15" s="27"/>
      <c r="D15" s="21" t="s">
        <v>1490</v>
      </c>
      <c r="E15" s="22"/>
      <c r="H15" s="27"/>
      <c r="J15" s="27"/>
      <c r="K15" s="21" t="s">
        <v>1490</v>
      </c>
      <c r="L15" s="22"/>
      <c r="O15" s="27"/>
      <c r="Q15" s="27"/>
      <c r="R15" s="21" t="s">
        <v>1490</v>
      </c>
      <c r="S15" s="22"/>
      <c r="V15" s="27"/>
      <c r="X15" s="27"/>
      <c r="Y15" s="21" t="s">
        <v>1490</v>
      </c>
      <c r="Z15" s="22"/>
      <c r="AC15" s="27"/>
      <c r="AE15" s="27"/>
      <c r="AF15" s="21" t="s">
        <v>1490</v>
      </c>
      <c r="AG15" s="22"/>
      <c r="AJ15" s="27"/>
      <c r="AL15" s="27"/>
      <c r="AM15" s="21" t="s">
        <v>1490</v>
      </c>
      <c r="AN15" s="22"/>
      <c r="AQ15" s="27"/>
    </row>
    <row r="16" spans="1:43" ht="30" x14ac:dyDescent="0.25">
      <c r="A16" s="27"/>
      <c r="C16" s="27"/>
      <c r="D16" s="18" t="s">
        <v>1491</v>
      </c>
      <c r="E16" s="18" t="s">
        <v>1492</v>
      </c>
      <c r="H16" s="27"/>
      <c r="J16" s="27"/>
      <c r="K16" s="18" t="s">
        <v>1491</v>
      </c>
      <c r="L16" s="18" t="s">
        <v>1492</v>
      </c>
      <c r="O16" s="27"/>
      <c r="Q16" s="27"/>
      <c r="R16" s="18" t="s">
        <v>1491</v>
      </c>
      <c r="S16" s="18" t="s">
        <v>1492</v>
      </c>
      <c r="V16" s="27"/>
      <c r="X16" s="27"/>
      <c r="Y16" s="18" t="s">
        <v>1491</v>
      </c>
      <c r="Z16" s="18" t="s">
        <v>1492</v>
      </c>
      <c r="AC16" s="27"/>
      <c r="AE16" s="27"/>
      <c r="AF16" s="18" t="s">
        <v>1491</v>
      </c>
      <c r="AG16" s="18" t="s">
        <v>1492</v>
      </c>
      <c r="AJ16" s="27"/>
      <c r="AL16" s="27"/>
      <c r="AM16" s="18" t="s">
        <v>1491</v>
      </c>
      <c r="AN16" s="18" t="s">
        <v>1492</v>
      </c>
      <c r="AQ16" s="27"/>
    </row>
    <row r="17" spans="1:43" x14ac:dyDescent="0.25">
      <c r="A17" s="27"/>
      <c r="C17" s="27"/>
      <c r="D17" s="11">
        <f>VAR(E4:E8)</f>
        <v>6.8</v>
      </c>
      <c r="E17" s="11">
        <f>STDEV(E4:E8)</f>
        <v>2.6076809620810595</v>
      </c>
      <c r="H17" s="27"/>
      <c r="J17" s="27"/>
      <c r="K17" s="11">
        <f>VAR(L4:L8)</f>
        <v>2.2999999999999998</v>
      </c>
      <c r="L17" s="11">
        <f>STDEV(L4:L8)</f>
        <v>1.51657508881031</v>
      </c>
      <c r="O17" s="27"/>
      <c r="Q17" s="27"/>
      <c r="R17" s="11">
        <f>VAR(S4:S8)</f>
        <v>6.8</v>
      </c>
      <c r="S17" s="11">
        <f>STDEV(S4:S8)</f>
        <v>2.6076809620810595</v>
      </c>
      <c r="V17" s="27"/>
      <c r="X17" s="27"/>
      <c r="Y17" s="11">
        <f>VAR(Z4:Z8)</f>
        <v>2.2999999999999998</v>
      </c>
      <c r="Z17" s="11">
        <f>STDEV(Z4:Z8)</f>
        <v>1.51657508881031</v>
      </c>
      <c r="AC17" s="27"/>
      <c r="AE17" s="27"/>
      <c r="AF17" s="11">
        <f>VAR(AG4:AG8)</f>
        <v>2.2999999999999998</v>
      </c>
      <c r="AG17" s="11">
        <f>STDEV(AG4:AG8)</f>
        <v>1.51657508881031</v>
      </c>
      <c r="AJ17" s="27"/>
      <c r="AL17" s="27"/>
      <c r="AM17" s="11">
        <f>VAR(AN4:AN8)</f>
        <v>2.8</v>
      </c>
      <c r="AN17" s="11">
        <f>STDEV(AN4:AN8)</f>
        <v>1.6733200530681511</v>
      </c>
      <c r="AQ17" s="27"/>
    </row>
    <row r="18" spans="1:43" x14ac:dyDescent="0.25">
      <c r="A18" s="27"/>
      <c r="C18" s="27"/>
      <c r="H18" s="27"/>
      <c r="J18" s="27"/>
      <c r="O18" s="27"/>
      <c r="Q18" s="27"/>
      <c r="V18" s="27"/>
      <c r="X18" s="27"/>
      <c r="AC18" s="27"/>
      <c r="AE18" s="27"/>
      <c r="AJ18" s="27"/>
      <c r="AL18" s="27"/>
      <c r="AQ18" s="27"/>
    </row>
    <row r="19" spans="1:43" x14ac:dyDescent="0.25">
      <c r="A19" s="27"/>
      <c r="C19" s="27"/>
      <c r="H19" s="27"/>
      <c r="J19" s="27"/>
      <c r="O19" s="27"/>
      <c r="Q19" s="27"/>
      <c r="V19" s="27"/>
      <c r="X19" s="27"/>
      <c r="AC19" s="27"/>
      <c r="AE19" s="27"/>
      <c r="AJ19" s="27"/>
      <c r="AL19" s="27"/>
      <c r="AQ19" s="27"/>
    </row>
    <row r="20" spans="1:43" x14ac:dyDescent="0.25">
      <c r="A20" s="27"/>
      <c r="C20" s="27"/>
      <c r="H20" s="27"/>
      <c r="J20" s="27"/>
      <c r="O20" s="27"/>
      <c r="Q20" s="27"/>
      <c r="V20" s="27"/>
      <c r="X20" s="27"/>
      <c r="AC20" s="27"/>
      <c r="AE20" s="27"/>
      <c r="AJ20" s="27"/>
      <c r="AL20" s="27"/>
      <c r="AQ20" s="27"/>
    </row>
    <row r="21" spans="1:43" x14ac:dyDescent="0.25">
      <c r="A21" s="27"/>
      <c r="C21" s="27"/>
      <c r="H21" s="27"/>
      <c r="J21" s="27"/>
      <c r="O21" s="27"/>
      <c r="Q21" s="27"/>
      <c r="V21" s="27"/>
      <c r="X21" s="27"/>
      <c r="AC21" s="27"/>
      <c r="AE21" s="27"/>
      <c r="AJ21" s="27"/>
      <c r="AL21" s="27"/>
      <c r="AQ21" s="27"/>
    </row>
    <row r="22" spans="1:43" x14ac:dyDescent="0.25">
      <c r="A22" s="27"/>
      <c r="C22" s="27"/>
      <c r="H22" s="27"/>
      <c r="J22" s="27"/>
      <c r="O22" s="27"/>
      <c r="Q22" s="27"/>
      <c r="V22" s="27"/>
      <c r="X22" s="27"/>
      <c r="AC22" s="27"/>
      <c r="AE22" s="27"/>
      <c r="AJ22" s="27"/>
      <c r="AL22" s="27"/>
      <c r="AQ22" s="27"/>
    </row>
    <row r="23" spans="1:43" x14ac:dyDescent="0.25">
      <c r="A23" s="27"/>
      <c r="C23" s="27"/>
      <c r="H23" s="27"/>
      <c r="J23" s="27"/>
      <c r="O23" s="27"/>
      <c r="Q23" s="27"/>
      <c r="V23" s="27"/>
      <c r="X23" s="27"/>
      <c r="AC23" s="27"/>
      <c r="AE23" s="27"/>
      <c r="AJ23" s="27"/>
      <c r="AL23" s="27"/>
      <c r="AQ23" s="27"/>
    </row>
    <row r="24" spans="1:43" x14ac:dyDescent="0.25">
      <c r="A24" s="27"/>
      <c r="C24" s="27"/>
      <c r="H24" s="27"/>
      <c r="J24" s="27"/>
      <c r="O24" s="27"/>
      <c r="Q24" s="27"/>
      <c r="V24" s="27"/>
      <c r="X24" s="27"/>
      <c r="AC24" s="27"/>
      <c r="AE24" s="27"/>
      <c r="AJ24" s="27"/>
      <c r="AL24" s="27"/>
      <c r="AQ24" s="27"/>
    </row>
    <row r="25" spans="1:43" x14ac:dyDescent="0.25">
      <c r="A25" s="27"/>
      <c r="C25" s="27"/>
      <c r="H25" s="27"/>
      <c r="J25" s="27"/>
      <c r="O25" s="27"/>
      <c r="Q25" s="27"/>
      <c r="V25" s="27"/>
      <c r="X25" s="27"/>
      <c r="AC25" s="27"/>
      <c r="AE25" s="27"/>
      <c r="AJ25" s="27"/>
      <c r="AL25" s="27"/>
      <c r="AQ25" s="27"/>
    </row>
    <row r="26" spans="1:43" x14ac:dyDescent="0.25">
      <c r="A26" s="27"/>
      <c r="C26" s="27"/>
      <c r="H26" s="27"/>
      <c r="J26" s="27"/>
      <c r="O26" s="27"/>
      <c r="Q26" s="27"/>
      <c r="V26" s="27"/>
      <c r="X26" s="27"/>
      <c r="AC26" s="27"/>
      <c r="AE26" s="27"/>
      <c r="AJ26" s="27"/>
      <c r="AL26" s="27"/>
      <c r="AQ26" s="27"/>
    </row>
    <row r="27" spans="1:43" x14ac:dyDescent="0.25">
      <c r="A27" s="27"/>
      <c r="C27" s="27"/>
      <c r="H27" s="27"/>
      <c r="J27" s="27"/>
      <c r="O27" s="27"/>
      <c r="Q27" s="27"/>
      <c r="V27" s="27"/>
      <c r="X27" s="27"/>
      <c r="AC27" s="27"/>
      <c r="AE27" s="27"/>
      <c r="AJ27" s="27"/>
      <c r="AL27" s="27"/>
      <c r="AQ27" s="27"/>
    </row>
    <row r="28" spans="1:43" x14ac:dyDescent="0.25">
      <c r="A28" s="27"/>
      <c r="C28" s="27"/>
      <c r="H28" s="27"/>
      <c r="J28" s="27"/>
      <c r="O28" s="27"/>
      <c r="Q28" s="27"/>
      <c r="V28" s="27"/>
      <c r="X28" s="27"/>
      <c r="AC28" s="27"/>
      <c r="AE28" s="27"/>
      <c r="AJ28" s="27"/>
      <c r="AL28" s="27"/>
      <c r="AQ28" s="27"/>
    </row>
    <row r="29" spans="1:43" x14ac:dyDescent="0.25">
      <c r="A29" s="27"/>
      <c r="C29" s="27"/>
      <c r="H29" s="27"/>
      <c r="J29" s="27"/>
      <c r="O29" s="27"/>
      <c r="Q29" s="27"/>
      <c r="V29" s="27"/>
      <c r="X29" s="27"/>
      <c r="AC29" s="27"/>
      <c r="AE29" s="27"/>
      <c r="AJ29" s="27"/>
      <c r="AL29" s="27"/>
      <c r="AQ29" s="27"/>
    </row>
    <row r="30" spans="1:43" x14ac:dyDescent="0.25">
      <c r="A30" s="27"/>
      <c r="C30" s="27"/>
      <c r="H30" s="27"/>
      <c r="J30" s="27"/>
      <c r="O30" s="27"/>
      <c r="Q30" s="27"/>
      <c r="V30" s="27"/>
      <c r="X30" s="27"/>
      <c r="AC30" s="27"/>
      <c r="AE30" s="27"/>
      <c r="AJ30" s="27"/>
      <c r="AL30" s="27"/>
      <c r="AQ30" s="27"/>
    </row>
    <row r="31" spans="1:43" x14ac:dyDescent="0.25">
      <c r="A31" s="27"/>
      <c r="C31" s="27"/>
      <c r="H31" s="27"/>
      <c r="J31" s="27"/>
      <c r="O31" s="27"/>
      <c r="Q31" s="27"/>
      <c r="V31" s="27"/>
      <c r="X31" s="27"/>
      <c r="AC31" s="27"/>
      <c r="AE31" s="27"/>
      <c r="AJ31" s="27"/>
      <c r="AL31" s="27"/>
      <c r="AQ31" s="27"/>
    </row>
    <row r="32" spans="1:43" x14ac:dyDescent="0.25">
      <c r="A32" s="27"/>
      <c r="C32" s="27"/>
      <c r="H32" s="27"/>
      <c r="J32" s="27"/>
      <c r="O32" s="27"/>
      <c r="Q32" s="27"/>
      <c r="V32" s="27"/>
      <c r="X32" s="27"/>
      <c r="AC32" s="27"/>
      <c r="AE32" s="27"/>
      <c r="AJ32" s="27"/>
      <c r="AL32" s="27"/>
      <c r="AQ32" s="27"/>
    </row>
    <row r="33" spans="1:43" x14ac:dyDescent="0.25">
      <c r="A33" s="27"/>
      <c r="C33" s="27"/>
      <c r="H33" s="27"/>
      <c r="J33" s="27"/>
      <c r="O33" s="27"/>
      <c r="Q33" s="27"/>
      <c r="V33" s="27"/>
      <c r="X33" s="27"/>
      <c r="AC33" s="27"/>
      <c r="AE33" s="27"/>
      <c r="AJ33" s="27"/>
      <c r="AL33" s="27"/>
      <c r="AQ33" s="27"/>
    </row>
    <row r="34" spans="1:43" x14ac:dyDescent="0.25">
      <c r="A34" s="27"/>
      <c r="C34" s="27"/>
      <c r="H34" s="27"/>
      <c r="J34" s="27"/>
      <c r="O34" s="27"/>
      <c r="Q34" s="27"/>
      <c r="V34" s="27"/>
      <c r="X34" s="27"/>
      <c r="AC34" s="27"/>
      <c r="AE34" s="27"/>
      <c r="AJ34" s="27"/>
      <c r="AL34" s="27"/>
      <c r="AQ34" s="27"/>
    </row>
    <row r="35" spans="1:43" x14ac:dyDescent="0.25">
      <c r="A35" s="27"/>
      <c r="C35" s="27"/>
      <c r="H35" s="27"/>
      <c r="J35" s="27"/>
      <c r="O35" s="27"/>
      <c r="Q35" s="27"/>
      <c r="V35" s="27"/>
      <c r="X35" s="27"/>
      <c r="AC35" s="27"/>
      <c r="AE35" s="27"/>
      <c r="AJ35" s="27"/>
      <c r="AL35" s="27"/>
      <c r="AQ35" s="27"/>
    </row>
    <row r="36" spans="1:43" x14ac:dyDescent="0.25">
      <c r="A36" s="27"/>
      <c r="C36" s="27"/>
      <c r="H36" s="27"/>
      <c r="J36" s="27"/>
      <c r="O36" s="27"/>
      <c r="Q36" s="27"/>
      <c r="V36" s="27"/>
      <c r="X36" s="27"/>
      <c r="AC36" s="27"/>
      <c r="AE36" s="27"/>
      <c r="AJ36" s="27"/>
      <c r="AL36" s="27"/>
      <c r="AQ36" s="27"/>
    </row>
    <row r="37" spans="1:43" x14ac:dyDescent="0.25">
      <c r="A37" s="27"/>
      <c r="C37" s="27"/>
      <c r="H37" s="27"/>
      <c r="J37" s="27"/>
      <c r="O37" s="27"/>
      <c r="Q37" s="27"/>
      <c r="V37" s="27"/>
      <c r="X37" s="27"/>
      <c r="AC37" s="27"/>
      <c r="AE37" s="27"/>
      <c r="AJ37" s="27"/>
      <c r="AL37" s="27"/>
      <c r="AQ37" s="27"/>
    </row>
    <row r="38" spans="1:43" x14ac:dyDescent="0.25">
      <c r="A38" s="27"/>
      <c r="C38" s="27"/>
      <c r="H38" s="27"/>
      <c r="J38" s="27"/>
      <c r="O38" s="27"/>
      <c r="Q38" s="27"/>
      <c r="V38" s="27"/>
      <c r="X38" s="27"/>
      <c r="AC38" s="27"/>
      <c r="AE38" s="27"/>
      <c r="AJ38" s="27"/>
      <c r="AL38" s="27"/>
      <c r="AQ38" s="27"/>
    </row>
    <row r="39" spans="1:43" x14ac:dyDescent="0.25">
      <c r="A39" s="27"/>
      <c r="C39" s="27"/>
      <c r="H39" s="27"/>
      <c r="J39" s="27"/>
      <c r="O39" s="27"/>
      <c r="Q39" s="27"/>
      <c r="V39" s="27"/>
      <c r="X39" s="27"/>
      <c r="AC39" s="27"/>
      <c r="AE39" s="27"/>
      <c r="AJ39" s="27"/>
      <c r="AL39" s="27"/>
      <c r="AQ39" s="27"/>
    </row>
    <row r="40" spans="1:43" x14ac:dyDescent="0.25">
      <c r="A40" s="27"/>
      <c r="C40" s="27"/>
      <c r="H40" s="27"/>
      <c r="J40" s="27"/>
      <c r="O40" s="27"/>
      <c r="Q40" s="27"/>
      <c r="V40" s="27"/>
      <c r="X40" s="27"/>
      <c r="AC40" s="27"/>
      <c r="AE40" s="27"/>
      <c r="AJ40" s="27"/>
      <c r="AL40" s="27"/>
      <c r="AQ40" s="27"/>
    </row>
    <row r="41" spans="1:43" x14ac:dyDescent="0.25">
      <c r="A41" s="27"/>
      <c r="C41" s="27"/>
      <c r="H41" s="27"/>
      <c r="J41" s="27"/>
      <c r="O41" s="27"/>
      <c r="Q41" s="27"/>
      <c r="V41" s="27"/>
      <c r="X41" s="27"/>
      <c r="AC41" s="27"/>
      <c r="AE41" s="27"/>
      <c r="AJ41" s="27"/>
      <c r="AL41" s="27"/>
      <c r="AQ41" s="27"/>
    </row>
    <row r="42" spans="1:43" x14ac:dyDescent="0.25">
      <c r="A42" s="27"/>
      <c r="C42" s="27"/>
      <c r="H42" s="27"/>
      <c r="J42" s="27"/>
      <c r="O42" s="27"/>
      <c r="Q42" s="27"/>
      <c r="V42" s="27"/>
      <c r="X42" s="27"/>
      <c r="AC42" s="27"/>
      <c r="AE42" s="27"/>
      <c r="AJ42" s="27"/>
      <c r="AL42" s="27"/>
      <c r="AQ42" s="27"/>
    </row>
    <row r="43" spans="1:43" x14ac:dyDescent="0.25">
      <c r="A43" s="27"/>
      <c r="C43" s="27"/>
      <c r="H43" s="27"/>
      <c r="J43" s="27"/>
      <c r="O43" s="27"/>
      <c r="Q43" s="27"/>
      <c r="V43" s="27"/>
      <c r="X43" s="27"/>
      <c r="AC43" s="27"/>
      <c r="AE43" s="27"/>
      <c r="AJ43" s="27"/>
      <c r="AL43" s="27"/>
      <c r="AQ43" s="27"/>
    </row>
    <row r="44" spans="1:43" x14ac:dyDescent="0.25">
      <c r="A44" s="27"/>
      <c r="C44" s="27"/>
      <c r="H44" s="27"/>
      <c r="J44" s="27"/>
      <c r="O44" s="27"/>
      <c r="Q44" s="27"/>
      <c r="V44" s="27"/>
      <c r="X44" s="27"/>
      <c r="AC44" s="27"/>
      <c r="AE44" s="27"/>
      <c r="AJ44" s="27"/>
      <c r="AL44" s="27"/>
      <c r="AQ44" s="27"/>
    </row>
    <row r="45" spans="1:43" x14ac:dyDescent="0.25">
      <c r="A45" s="27"/>
      <c r="C45" s="27"/>
      <c r="H45" s="27"/>
      <c r="J45" s="27"/>
      <c r="O45" s="27"/>
      <c r="Q45" s="27"/>
      <c r="V45" s="27"/>
      <c r="X45" s="27"/>
      <c r="AC45" s="27"/>
      <c r="AE45" s="27"/>
      <c r="AJ45" s="27"/>
      <c r="AL45" s="27"/>
      <c r="AQ45" s="27"/>
    </row>
  </sheetData>
  <mergeCells count="18">
    <mergeCell ref="AD1:AI1"/>
    <mergeCell ref="AF2:AI2"/>
    <mergeCell ref="AF11:AH11"/>
    <mergeCell ref="AK1:AP1"/>
    <mergeCell ref="AM2:AP2"/>
    <mergeCell ref="AM11:AO11"/>
    <mergeCell ref="P1:U1"/>
    <mergeCell ref="R2:U2"/>
    <mergeCell ref="R11:T11"/>
    <mergeCell ref="W1:AB1"/>
    <mergeCell ref="Y2:AB2"/>
    <mergeCell ref="Y11:AA11"/>
    <mergeCell ref="B1:G1"/>
    <mergeCell ref="D2:G2"/>
    <mergeCell ref="D11:F11"/>
    <mergeCell ref="I1:N1"/>
    <mergeCell ref="K2:N2"/>
    <mergeCell ref="K11:M11"/>
  </mergeCell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topLeftCell="A3" zoomScale="50" zoomScaleNormal="50" workbookViewId="0">
      <selection activeCell="O58" sqref="O58"/>
    </sheetView>
  </sheetViews>
  <sheetFormatPr baseColWidth="10" defaultRowHeight="15" x14ac:dyDescent="0.25"/>
  <cols>
    <col min="2" max="2" width="33" customWidth="1"/>
    <col min="4" max="4" width="16.5703125" customWidth="1"/>
    <col min="9" max="9" width="32.7109375" customWidth="1"/>
    <col min="16" max="16" width="33.28515625" customWidth="1"/>
    <col min="23" max="23" width="37.7109375" customWidth="1"/>
    <col min="30" max="30" width="49.42578125" customWidth="1"/>
    <col min="37" max="37" width="35.85546875" customWidth="1"/>
  </cols>
  <sheetData>
    <row r="1" spans="1:43" ht="19.5" x14ac:dyDescent="0.3">
      <c r="A1" s="28"/>
      <c r="B1" s="57" t="s">
        <v>1559</v>
      </c>
      <c r="C1" s="57"/>
      <c r="D1" s="57"/>
      <c r="E1" s="57"/>
      <c r="F1" s="57"/>
      <c r="G1" s="57"/>
      <c r="H1" s="28"/>
      <c r="I1" s="58" t="s">
        <v>1560</v>
      </c>
      <c r="J1" s="58"/>
      <c r="K1" s="58"/>
      <c r="L1" s="58"/>
      <c r="M1" s="58"/>
      <c r="N1" s="58"/>
      <c r="O1" s="28"/>
      <c r="P1" s="59" t="s">
        <v>1564</v>
      </c>
      <c r="Q1" s="59"/>
      <c r="R1" s="59"/>
      <c r="S1" s="59"/>
      <c r="T1" s="59"/>
      <c r="U1" s="59"/>
      <c r="V1" s="28"/>
      <c r="W1" s="61" t="s">
        <v>1597</v>
      </c>
      <c r="X1" s="61"/>
      <c r="Y1" s="61"/>
      <c r="Z1" s="61"/>
      <c r="AA1" s="61"/>
      <c r="AB1" s="61"/>
      <c r="AC1" s="28"/>
      <c r="AD1" s="61" t="s">
        <v>1565</v>
      </c>
      <c r="AE1" s="61"/>
      <c r="AF1" s="61"/>
      <c r="AG1" s="61"/>
      <c r="AH1" s="61"/>
      <c r="AI1" s="61"/>
      <c r="AJ1" s="28"/>
      <c r="AK1" s="75" t="s">
        <v>1568</v>
      </c>
      <c r="AL1" s="75"/>
      <c r="AM1" s="75"/>
      <c r="AN1" s="75"/>
      <c r="AO1" s="75"/>
      <c r="AP1" s="75"/>
      <c r="AQ1" s="28"/>
    </row>
    <row r="2" spans="1:43" x14ac:dyDescent="0.25">
      <c r="A2" s="27"/>
      <c r="B2" s="20" t="s">
        <v>1511</v>
      </c>
      <c r="C2" s="27"/>
      <c r="D2" s="53" t="s">
        <v>1478</v>
      </c>
      <c r="E2" s="54"/>
      <c r="F2" s="54"/>
      <c r="G2" s="55"/>
      <c r="H2" s="27"/>
      <c r="I2" s="20" t="s">
        <v>1511</v>
      </c>
      <c r="J2" s="27"/>
      <c r="K2" s="53" t="s">
        <v>1478</v>
      </c>
      <c r="L2" s="54"/>
      <c r="M2" s="54"/>
      <c r="N2" s="55"/>
      <c r="O2" s="27"/>
      <c r="P2" s="20" t="s">
        <v>1511</v>
      </c>
      <c r="Q2" s="27"/>
      <c r="R2" s="53" t="s">
        <v>1478</v>
      </c>
      <c r="S2" s="54"/>
      <c r="T2" s="54"/>
      <c r="U2" s="55"/>
      <c r="V2" s="27"/>
      <c r="W2" s="20" t="s">
        <v>1511</v>
      </c>
      <c r="X2" s="27"/>
      <c r="Y2" s="53" t="s">
        <v>1478</v>
      </c>
      <c r="Z2" s="54"/>
      <c r="AA2" s="54"/>
      <c r="AB2" s="55"/>
      <c r="AC2" s="27"/>
      <c r="AD2" s="20" t="s">
        <v>1511</v>
      </c>
      <c r="AE2" s="27"/>
      <c r="AF2" s="53" t="s">
        <v>1478</v>
      </c>
      <c r="AG2" s="54"/>
      <c r="AH2" s="54"/>
      <c r="AI2" s="55"/>
      <c r="AJ2" s="27"/>
      <c r="AK2" s="20" t="s">
        <v>1511</v>
      </c>
      <c r="AL2" s="27"/>
      <c r="AM2" s="53" t="s">
        <v>1478</v>
      </c>
      <c r="AN2" s="54"/>
      <c r="AO2" s="54"/>
      <c r="AP2" s="55"/>
      <c r="AQ2" s="27"/>
    </row>
    <row r="3" spans="1:43" ht="65.25" customHeight="1" x14ac:dyDescent="0.25">
      <c r="A3" s="27"/>
      <c r="B3" s="29" t="s">
        <v>1514</v>
      </c>
      <c r="C3" s="27"/>
      <c r="D3" s="9"/>
      <c r="E3" s="10" t="s">
        <v>1479</v>
      </c>
      <c r="F3" s="10" t="s">
        <v>1480</v>
      </c>
      <c r="G3" s="10" t="s">
        <v>1481</v>
      </c>
      <c r="H3" s="27"/>
      <c r="I3" s="29" t="s">
        <v>1514</v>
      </c>
      <c r="J3" s="27"/>
      <c r="K3" s="9"/>
      <c r="L3" s="10" t="s">
        <v>1479</v>
      </c>
      <c r="M3" s="10" t="s">
        <v>1480</v>
      </c>
      <c r="N3" s="10" t="s">
        <v>1481</v>
      </c>
      <c r="O3" s="27"/>
      <c r="P3" s="29" t="s">
        <v>1514</v>
      </c>
      <c r="Q3" s="27"/>
      <c r="R3" s="9"/>
      <c r="S3" s="10" t="s">
        <v>1479</v>
      </c>
      <c r="T3" s="10" t="s">
        <v>1480</v>
      </c>
      <c r="U3" s="10" t="s">
        <v>1481</v>
      </c>
      <c r="V3" s="27"/>
      <c r="W3" s="29" t="s">
        <v>1514</v>
      </c>
      <c r="X3" s="27"/>
      <c r="Y3" s="9"/>
      <c r="Z3" s="10" t="s">
        <v>1479</v>
      </c>
      <c r="AA3" s="10" t="s">
        <v>1480</v>
      </c>
      <c r="AB3" s="10" t="s">
        <v>1481</v>
      </c>
      <c r="AC3" s="27"/>
      <c r="AD3" s="29" t="s">
        <v>1514</v>
      </c>
      <c r="AE3" s="27"/>
      <c r="AF3" s="9"/>
      <c r="AG3" s="10" t="s">
        <v>1479</v>
      </c>
      <c r="AH3" s="10" t="s">
        <v>1480</v>
      </c>
      <c r="AI3" s="10" t="s">
        <v>1481</v>
      </c>
      <c r="AJ3" s="27"/>
      <c r="AK3" s="29" t="s">
        <v>1512</v>
      </c>
      <c r="AL3" s="27"/>
      <c r="AM3" s="9"/>
      <c r="AN3" s="10" t="s">
        <v>1479</v>
      </c>
      <c r="AO3" s="10" t="s">
        <v>1480</v>
      </c>
      <c r="AP3" s="10" t="s">
        <v>1481</v>
      </c>
      <c r="AQ3" s="27"/>
    </row>
    <row r="4" spans="1:43" ht="92.25" customHeight="1" x14ac:dyDescent="0.25">
      <c r="A4" s="27"/>
      <c r="B4" s="30" t="s">
        <v>1558</v>
      </c>
      <c r="C4" s="27"/>
      <c r="D4" s="20" t="s">
        <v>177</v>
      </c>
      <c r="E4" s="9">
        <v>0</v>
      </c>
      <c r="F4" s="9">
        <f>E4/$E$9</f>
        <v>0</v>
      </c>
      <c r="G4" s="11">
        <f>F4*100</f>
        <v>0</v>
      </c>
      <c r="H4" s="27"/>
      <c r="I4" s="33" t="s">
        <v>1561</v>
      </c>
      <c r="J4" s="27"/>
      <c r="K4" s="20" t="s">
        <v>177</v>
      </c>
      <c r="L4" s="9">
        <v>1</v>
      </c>
      <c r="M4" s="9">
        <f>L4/$L$9</f>
        <v>0.14285714285714285</v>
      </c>
      <c r="N4" s="11">
        <f>M4*100</f>
        <v>14.285714285714285</v>
      </c>
      <c r="O4" s="27"/>
      <c r="P4" s="34" t="s">
        <v>1562</v>
      </c>
      <c r="Q4" s="27"/>
      <c r="R4" s="20" t="s">
        <v>177</v>
      </c>
      <c r="S4" s="9">
        <v>0</v>
      </c>
      <c r="T4" s="9">
        <f>S4/$S$9</f>
        <v>0</v>
      </c>
      <c r="U4" s="11">
        <f>T4*100</f>
        <v>0</v>
      </c>
      <c r="V4" s="27"/>
      <c r="W4" s="32" t="s">
        <v>1563</v>
      </c>
      <c r="X4" s="27"/>
      <c r="Y4" s="20" t="s">
        <v>177</v>
      </c>
      <c r="Z4" s="9">
        <v>0</v>
      </c>
      <c r="AA4" s="9">
        <f>Z4/$Z$9</f>
        <v>0</v>
      </c>
      <c r="AB4" s="11">
        <f>AA4*100</f>
        <v>0</v>
      </c>
      <c r="AC4" s="27"/>
      <c r="AD4" s="35" t="s">
        <v>1566</v>
      </c>
      <c r="AE4" s="27"/>
      <c r="AF4" s="20" t="s">
        <v>177</v>
      </c>
      <c r="AG4" s="9">
        <v>0</v>
      </c>
      <c r="AH4" s="9">
        <f>AG4/$AG$9</f>
        <v>0</v>
      </c>
      <c r="AI4" s="11">
        <f>AH4*100</f>
        <v>0</v>
      </c>
      <c r="AJ4" s="27"/>
      <c r="AK4" s="37" t="s">
        <v>1567</v>
      </c>
      <c r="AL4" s="27"/>
      <c r="AM4" s="20" t="s">
        <v>177</v>
      </c>
      <c r="AN4" s="9">
        <v>0</v>
      </c>
      <c r="AO4" s="9">
        <f>AN4/$AN$9</f>
        <v>0</v>
      </c>
      <c r="AP4" s="11">
        <f>AO4*100</f>
        <v>0</v>
      </c>
      <c r="AQ4" s="27"/>
    </row>
    <row r="5" spans="1:43" ht="30" x14ac:dyDescent="0.25">
      <c r="A5" s="27"/>
      <c r="B5" s="7" t="s">
        <v>105</v>
      </c>
      <c r="C5" s="27"/>
      <c r="D5" s="20" t="s">
        <v>129</v>
      </c>
      <c r="E5" s="9">
        <v>0</v>
      </c>
      <c r="F5" s="9">
        <f t="shared" ref="F5:F8" si="0">E5/$E$9</f>
        <v>0</v>
      </c>
      <c r="G5" s="11">
        <f t="shared" ref="G5:G8" si="1">F5*100</f>
        <v>0</v>
      </c>
      <c r="H5" s="27"/>
      <c r="I5" s="7" t="s">
        <v>177</v>
      </c>
      <c r="J5" s="27"/>
      <c r="K5" s="20" t="s">
        <v>129</v>
      </c>
      <c r="L5" s="9">
        <v>0</v>
      </c>
      <c r="M5" s="9">
        <f t="shared" ref="M5:M8" si="2">L5/$L$9</f>
        <v>0</v>
      </c>
      <c r="N5" s="11">
        <f t="shared" ref="N5:N8" si="3">M5*100</f>
        <v>0</v>
      </c>
      <c r="O5" s="27"/>
      <c r="P5" s="7" t="s">
        <v>127</v>
      </c>
      <c r="Q5" s="27"/>
      <c r="R5" s="20" t="s">
        <v>129</v>
      </c>
      <c r="S5" s="9">
        <v>0</v>
      </c>
      <c r="T5" s="9">
        <f t="shared" ref="T5:T8" si="4">S5/$S$9</f>
        <v>0</v>
      </c>
      <c r="U5" s="11">
        <f t="shared" ref="U5:U8" si="5">T5*100</f>
        <v>0</v>
      </c>
      <c r="V5" s="27"/>
      <c r="W5" s="7" t="s">
        <v>129</v>
      </c>
      <c r="X5" s="27"/>
      <c r="Y5" s="20" t="s">
        <v>129</v>
      </c>
      <c r="Z5" s="9">
        <v>1</v>
      </c>
      <c r="AA5" s="9">
        <f t="shared" ref="AA5:AA8" si="6">Z5/$Z$9</f>
        <v>0.14285714285714285</v>
      </c>
      <c r="AB5" s="11">
        <f t="shared" ref="AB5:AB8" si="7">AA5*100</f>
        <v>14.285714285714285</v>
      </c>
      <c r="AC5" s="27"/>
      <c r="AD5" s="7" t="s">
        <v>105</v>
      </c>
      <c r="AE5" s="27"/>
      <c r="AF5" s="20" t="s">
        <v>129</v>
      </c>
      <c r="AG5" s="9">
        <v>0</v>
      </c>
      <c r="AH5" s="9">
        <f t="shared" ref="AH5:AH8" si="8">AG5/$AG$9</f>
        <v>0</v>
      </c>
      <c r="AI5" s="11">
        <f t="shared" ref="AI5:AI8" si="9">AH5*100</f>
        <v>0</v>
      </c>
      <c r="AJ5" s="27"/>
      <c r="AK5" s="7" t="s">
        <v>105</v>
      </c>
      <c r="AL5" s="27"/>
      <c r="AM5" s="20" t="s">
        <v>129</v>
      </c>
      <c r="AN5" s="9">
        <v>1</v>
      </c>
      <c r="AO5" s="9">
        <f t="shared" ref="AO5:AO8" si="10">AN5/$AN$9</f>
        <v>0.14285714285714285</v>
      </c>
      <c r="AP5" s="11">
        <f t="shared" ref="AP5:AP8" si="11">AO5*100</f>
        <v>14.285714285714285</v>
      </c>
      <c r="AQ5" s="27"/>
    </row>
    <row r="6" spans="1:43" ht="60" x14ac:dyDescent="0.25">
      <c r="A6" s="27"/>
      <c r="B6" s="6" t="s">
        <v>107</v>
      </c>
      <c r="C6" s="27"/>
      <c r="D6" s="20" t="s">
        <v>1513</v>
      </c>
      <c r="E6" s="9">
        <f>COUNTIF(B5:B11,B9)</f>
        <v>3</v>
      </c>
      <c r="F6" s="9">
        <f t="shared" si="0"/>
        <v>0.42857142857142855</v>
      </c>
      <c r="G6" s="11">
        <f t="shared" si="1"/>
        <v>42.857142857142854</v>
      </c>
      <c r="H6" s="27"/>
      <c r="I6" s="6" t="s">
        <v>127</v>
      </c>
      <c r="J6" s="27"/>
      <c r="K6" s="20" t="s">
        <v>1513</v>
      </c>
      <c r="L6" s="9">
        <f>COUNTIF(I5:I11,I10)</f>
        <v>3</v>
      </c>
      <c r="M6" s="9">
        <f t="shared" si="2"/>
        <v>0.42857142857142855</v>
      </c>
      <c r="N6" s="11">
        <f t="shared" si="3"/>
        <v>42.857142857142854</v>
      </c>
      <c r="O6" s="27"/>
      <c r="P6" s="6" t="s">
        <v>127</v>
      </c>
      <c r="Q6" s="27"/>
      <c r="R6" s="20" t="s">
        <v>1513</v>
      </c>
      <c r="S6" s="9">
        <f>COUNTIF(P5:P11,P10)</f>
        <v>4</v>
      </c>
      <c r="T6" s="9">
        <f t="shared" si="4"/>
        <v>0.5714285714285714</v>
      </c>
      <c r="U6" s="11">
        <f t="shared" si="5"/>
        <v>57.142857142857139</v>
      </c>
      <c r="V6" s="27"/>
      <c r="W6" s="6" t="s">
        <v>105</v>
      </c>
      <c r="X6" s="27"/>
      <c r="Y6" s="20" t="s">
        <v>1513</v>
      </c>
      <c r="Z6" s="9">
        <v>1</v>
      </c>
      <c r="AA6" s="9">
        <f t="shared" si="6"/>
        <v>0.14285714285714285</v>
      </c>
      <c r="AB6" s="11">
        <f t="shared" si="7"/>
        <v>14.285714285714285</v>
      </c>
      <c r="AC6" s="27"/>
      <c r="AD6" s="6" t="s">
        <v>105</v>
      </c>
      <c r="AE6" s="27"/>
      <c r="AF6" s="20" t="s">
        <v>1513</v>
      </c>
      <c r="AG6" s="9">
        <f>COUNTIF(AD5:AD11,AD11)</f>
        <v>1</v>
      </c>
      <c r="AH6" s="9">
        <f t="shared" si="8"/>
        <v>0.14285714285714285</v>
      </c>
      <c r="AI6" s="11">
        <f t="shared" si="9"/>
        <v>14.285714285714285</v>
      </c>
      <c r="AJ6" s="27"/>
      <c r="AK6" s="6" t="s">
        <v>105</v>
      </c>
      <c r="AL6" s="27"/>
      <c r="AM6" s="20" t="s">
        <v>1513</v>
      </c>
      <c r="AN6" s="9">
        <v>1</v>
      </c>
      <c r="AO6" s="9">
        <f t="shared" si="10"/>
        <v>0.14285714285714285</v>
      </c>
      <c r="AP6" s="11">
        <f t="shared" si="11"/>
        <v>14.285714285714285</v>
      </c>
      <c r="AQ6" s="27"/>
    </row>
    <row r="7" spans="1:43" x14ac:dyDescent="0.25">
      <c r="A7" s="27"/>
      <c r="B7" s="7" t="s">
        <v>107</v>
      </c>
      <c r="C7" s="27"/>
      <c r="D7" s="20" t="s">
        <v>105</v>
      </c>
      <c r="E7" s="9">
        <f>COUNTIF(B5:B11,B8)</f>
        <v>2</v>
      </c>
      <c r="F7" s="9">
        <f t="shared" si="0"/>
        <v>0.2857142857142857</v>
      </c>
      <c r="G7" s="11">
        <f t="shared" si="1"/>
        <v>28.571428571428569</v>
      </c>
      <c r="H7" s="27"/>
      <c r="I7" s="7" t="s">
        <v>105</v>
      </c>
      <c r="J7" s="27"/>
      <c r="K7" s="20" t="s">
        <v>105</v>
      </c>
      <c r="L7" s="9">
        <f>COUNTIF(I5:I11,I8)</f>
        <v>3</v>
      </c>
      <c r="M7" s="9">
        <f t="shared" si="2"/>
        <v>0.42857142857142855</v>
      </c>
      <c r="N7" s="11">
        <f t="shared" si="3"/>
        <v>42.857142857142854</v>
      </c>
      <c r="O7" s="27"/>
      <c r="P7" s="7" t="s">
        <v>107</v>
      </c>
      <c r="Q7" s="27"/>
      <c r="R7" s="20" t="s">
        <v>105</v>
      </c>
      <c r="S7" s="9">
        <f>COUNTIF(P5:P11,P8)</f>
        <v>2</v>
      </c>
      <c r="T7" s="9">
        <f t="shared" si="4"/>
        <v>0.2857142857142857</v>
      </c>
      <c r="U7" s="11">
        <f t="shared" si="5"/>
        <v>28.571428571428569</v>
      </c>
      <c r="V7" s="27"/>
      <c r="W7" s="7" t="s">
        <v>107</v>
      </c>
      <c r="X7" s="27"/>
      <c r="Y7" s="20" t="s">
        <v>105</v>
      </c>
      <c r="Z7" s="9">
        <f>COUNTIF(W5:W11,W9)</f>
        <v>4</v>
      </c>
      <c r="AA7" s="9">
        <f t="shared" si="6"/>
        <v>0.5714285714285714</v>
      </c>
      <c r="AB7" s="11">
        <f t="shared" si="7"/>
        <v>57.142857142857139</v>
      </c>
      <c r="AC7" s="27"/>
      <c r="AD7" s="7" t="s">
        <v>105</v>
      </c>
      <c r="AE7" s="27"/>
      <c r="AF7" s="20" t="s">
        <v>105</v>
      </c>
      <c r="AG7" s="9">
        <f>COUNTIF(AD5:AD10,AD8)</f>
        <v>6</v>
      </c>
      <c r="AH7" s="9">
        <f t="shared" si="8"/>
        <v>0.8571428571428571</v>
      </c>
      <c r="AI7" s="11">
        <f t="shared" si="9"/>
        <v>85.714285714285708</v>
      </c>
      <c r="AJ7" s="27"/>
      <c r="AK7" s="7" t="s">
        <v>107</v>
      </c>
      <c r="AL7" s="27"/>
      <c r="AM7" s="20" t="s">
        <v>105</v>
      </c>
      <c r="AN7" s="9">
        <f>COUNTIF(AK5:AK11,AK8)</f>
        <v>4</v>
      </c>
      <c r="AO7" s="9">
        <f t="shared" si="10"/>
        <v>0.5714285714285714</v>
      </c>
      <c r="AP7" s="11">
        <f t="shared" si="11"/>
        <v>57.142857142857139</v>
      </c>
      <c r="AQ7" s="27"/>
    </row>
    <row r="8" spans="1:43" ht="30" x14ac:dyDescent="0.25">
      <c r="A8" s="27"/>
      <c r="B8" s="6" t="s">
        <v>105</v>
      </c>
      <c r="C8" s="27"/>
      <c r="D8" s="20" t="s">
        <v>107</v>
      </c>
      <c r="E8" s="9">
        <f>COUNTIF(B5:B11,B6)</f>
        <v>2</v>
      </c>
      <c r="F8" s="9">
        <f t="shared" si="0"/>
        <v>0.2857142857142857</v>
      </c>
      <c r="G8" s="11">
        <f t="shared" si="1"/>
        <v>28.571428571428569</v>
      </c>
      <c r="H8" s="27"/>
      <c r="I8" s="6" t="s">
        <v>105</v>
      </c>
      <c r="J8" s="27"/>
      <c r="K8" s="20" t="s">
        <v>107</v>
      </c>
      <c r="L8" s="9">
        <v>0</v>
      </c>
      <c r="M8" s="9">
        <f t="shared" si="2"/>
        <v>0</v>
      </c>
      <c r="N8" s="11">
        <f t="shared" si="3"/>
        <v>0</v>
      </c>
      <c r="O8" s="27"/>
      <c r="P8" s="6" t="s">
        <v>105</v>
      </c>
      <c r="Q8" s="27"/>
      <c r="R8" s="20" t="s">
        <v>107</v>
      </c>
      <c r="S8" s="9">
        <f>COUNTIF(P5:P11,P7)</f>
        <v>1</v>
      </c>
      <c r="T8" s="9">
        <f t="shared" si="4"/>
        <v>0.14285714285714285</v>
      </c>
      <c r="U8" s="11">
        <f t="shared" si="5"/>
        <v>14.285714285714285</v>
      </c>
      <c r="V8" s="27"/>
      <c r="W8" s="6" t="s">
        <v>105</v>
      </c>
      <c r="X8" s="27"/>
      <c r="Y8" s="20" t="s">
        <v>107</v>
      </c>
      <c r="Z8" s="9">
        <f>COUNTIF(W5:W11,W7)</f>
        <v>1</v>
      </c>
      <c r="AA8" s="9">
        <f t="shared" si="6"/>
        <v>0.14285714285714285</v>
      </c>
      <c r="AB8" s="11">
        <f t="shared" si="7"/>
        <v>14.285714285714285</v>
      </c>
      <c r="AC8" s="27"/>
      <c r="AD8" s="6" t="s">
        <v>105</v>
      </c>
      <c r="AE8" s="27"/>
      <c r="AF8" s="20" t="s">
        <v>107</v>
      </c>
      <c r="AG8" s="9">
        <v>0</v>
      </c>
      <c r="AH8" s="9">
        <f t="shared" si="8"/>
        <v>0</v>
      </c>
      <c r="AI8" s="11">
        <f t="shared" si="9"/>
        <v>0</v>
      </c>
      <c r="AJ8" s="27"/>
      <c r="AK8" s="6" t="s">
        <v>105</v>
      </c>
      <c r="AL8" s="27"/>
      <c r="AM8" s="20" t="s">
        <v>107</v>
      </c>
      <c r="AN8" s="9">
        <f>COUNTIF(AK5:AK11,AK7)</f>
        <v>1</v>
      </c>
      <c r="AO8" s="9">
        <f t="shared" si="10"/>
        <v>0.14285714285714285</v>
      </c>
      <c r="AP8" s="11">
        <f t="shared" si="11"/>
        <v>14.285714285714285</v>
      </c>
      <c r="AQ8" s="27"/>
    </row>
    <row r="9" spans="1:43" x14ac:dyDescent="0.25">
      <c r="A9" s="27"/>
      <c r="B9" s="7" t="s">
        <v>127</v>
      </c>
      <c r="C9" s="27"/>
      <c r="D9" s="20" t="s">
        <v>1482</v>
      </c>
      <c r="E9" s="9">
        <f>SUM(E4:E8)</f>
        <v>7</v>
      </c>
      <c r="F9" s="9">
        <f>SUM(F4:F8)</f>
        <v>0.99999999999999989</v>
      </c>
      <c r="G9" s="11">
        <f>SUM(G4:G8)</f>
        <v>99.999999999999986</v>
      </c>
      <c r="H9" s="27"/>
      <c r="I9" s="7" t="s">
        <v>105</v>
      </c>
      <c r="J9" s="27"/>
      <c r="K9" s="20" t="s">
        <v>1482</v>
      </c>
      <c r="L9" s="9">
        <f>SUM(L4:L8)</f>
        <v>7</v>
      </c>
      <c r="M9" s="9">
        <f>SUM(M4:M8)</f>
        <v>1</v>
      </c>
      <c r="N9" s="11">
        <f>SUM(N4:N8)</f>
        <v>100</v>
      </c>
      <c r="O9" s="27"/>
      <c r="P9" s="7" t="s">
        <v>105</v>
      </c>
      <c r="Q9" s="27"/>
      <c r="R9" s="20" t="s">
        <v>1482</v>
      </c>
      <c r="S9" s="9">
        <f>SUM(S4:S8)</f>
        <v>7</v>
      </c>
      <c r="T9" s="9">
        <f>SUM(T4:T8)</f>
        <v>1</v>
      </c>
      <c r="U9" s="11">
        <f>SUM(U4:U8)</f>
        <v>100</v>
      </c>
      <c r="V9" s="27"/>
      <c r="W9" s="7" t="s">
        <v>105</v>
      </c>
      <c r="X9" s="27"/>
      <c r="Y9" s="20" t="s">
        <v>1482</v>
      </c>
      <c r="Z9" s="9">
        <f>SUM(Z4:Z8)</f>
        <v>7</v>
      </c>
      <c r="AA9" s="9">
        <f>SUM(AA4:AA8)</f>
        <v>1</v>
      </c>
      <c r="AB9" s="11">
        <f>SUM(AB4:AB8)</f>
        <v>100</v>
      </c>
      <c r="AC9" s="27"/>
      <c r="AD9" s="7" t="s">
        <v>105</v>
      </c>
      <c r="AE9" s="27"/>
      <c r="AF9" s="20" t="s">
        <v>1482</v>
      </c>
      <c r="AG9" s="9">
        <f>SUM(AG4:AG8)</f>
        <v>7</v>
      </c>
      <c r="AH9" s="9">
        <f>SUM(AH4:AH8)</f>
        <v>1</v>
      </c>
      <c r="AI9" s="11">
        <f>SUM(AI4:AI8)</f>
        <v>100</v>
      </c>
      <c r="AJ9" s="27"/>
      <c r="AK9" s="7" t="s">
        <v>105</v>
      </c>
      <c r="AL9" s="27"/>
      <c r="AM9" s="20" t="s">
        <v>1482</v>
      </c>
      <c r="AN9" s="9">
        <f>SUM(AN4:AN8)</f>
        <v>7</v>
      </c>
      <c r="AO9" s="9">
        <f>SUM(AO4:AO8)</f>
        <v>1</v>
      </c>
      <c r="AP9" s="11">
        <f>SUM(AP4:AP8)</f>
        <v>100</v>
      </c>
      <c r="AQ9" s="27"/>
    </row>
    <row r="10" spans="1:43" x14ac:dyDescent="0.25">
      <c r="A10" s="27"/>
      <c r="B10" s="6" t="s">
        <v>127</v>
      </c>
      <c r="C10" s="27"/>
      <c r="H10" s="27"/>
      <c r="I10" s="6" t="s">
        <v>127</v>
      </c>
      <c r="J10" s="27"/>
      <c r="O10" s="27"/>
      <c r="P10" s="6" t="s">
        <v>127</v>
      </c>
      <c r="Q10" s="27"/>
      <c r="V10" s="27"/>
      <c r="W10" s="6" t="s">
        <v>105</v>
      </c>
      <c r="X10" s="27"/>
      <c r="AC10" s="27"/>
      <c r="AD10" s="6" t="s">
        <v>105</v>
      </c>
      <c r="AE10" s="27"/>
      <c r="AJ10" s="27"/>
      <c r="AK10" s="6" t="s">
        <v>129</v>
      </c>
      <c r="AL10" s="27"/>
      <c r="AQ10" s="27"/>
    </row>
    <row r="11" spans="1:43" x14ac:dyDescent="0.25">
      <c r="A11" s="27"/>
      <c r="B11" s="7" t="s">
        <v>127</v>
      </c>
      <c r="C11" s="27"/>
      <c r="D11" s="51" t="s">
        <v>1486</v>
      </c>
      <c r="E11" s="51"/>
      <c r="F11" s="51"/>
      <c r="H11" s="27"/>
      <c r="I11" s="7" t="s">
        <v>127</v>
      </c>
      <c r="J11" s="27"/>
      <c r="K11" s="51" t="s">
        <v>1486</v>
      </c>
      <c r="L11" s="51"/>
      <c r="M11" s="51"/>
      <c r="O11" s="27"/>
      <c r="P11" s="7" t="s">
        <v>127</v>
      </c>
      <c r="Q11" s="27"/>
      <c r="R11" s="51" t="s">
        <v>1486</v>
      </c>
      <c r="S11" s="51"/>
      <c r="T11" s="51"/>
      <c r="V11" s="27"/>
      <c r="W11" s="7" t="s">
        <v>127</v>
      </c>
      <c r="X11" s="27"/>
      <c r="Y11" s="51" t="s">
        <v>1486</v>
      </c>
      <c r="Z11" s="51"/>
      <c r="AA11" s="51"/>
      <c r="AC11" s="27"/>
      <c r="AD11" s="7" t="s">
        <v>127</v>
      </c>
      <c r="AE11" s="27"/>
      <c r="AF11" s="51" t="s">
        <v>1486</v>
      </c>
      <c r="AG11" s="51"/>
      <c r="AH11" s="51"/>
      <c r="AJ11" s="27"/>
      <c r="AK11" s="7" t="s">
        <v>127</v>
      </c>
      <c r="AL11" s="27"/>
      <c r="AM11" s="51" t="s">
        <v>1486</v>
      </c>
      <c r="AN11" s="51"/>
      <c r="AO11" s="51"/>
      <c r="AQ11" s="27"/>
    </row>
    <row r="12" spans="1:43" ht="30" x14ac:dyDescent="0.25">
      <c r="A12" s="27"/>
      <c r="C12" s="27"/>
      <c r="D12" s="15" t="s">
        <v>1487</v>
      </c>
      <c r="E12" s="15" t="s">
        <v>1488</v>
      </c>
      <c r="F12" s="15" t="s">
        <v>1489</v>
      </c>
      <c r="H12" s="27"/>
      <c r="J12" s="27"/>
      <c r="K12" s="15" t="s">
        <v>1487</v>
      </c>
      <c r="L12" s="15" t="s">
        <v>1488</v>
      </c>
      <c r="M12" s="15" t="s">
        <v>1489</v>
      </c>
      <c r="O12" s="27"/>
      <c r="Q12" s="27"/>
      <c r="R12" s="15" t="s">
        <v>1487</v>
      </c>
      <c r="S12" s="15" t="s">
        <v>1488</v>
      </c>
      <c r="T12" s="15" t="s">
        <v>1489</v>
      </c>
      <c r="V12" s="27"/>
      <c r="X12" s="27"/>
      <c r="Y12" s="15" t="s">
        <v>1487</v>
      </c>
      <c r="Z12" s="15" t="s">
        <v>1488</v>
      </c>
      <c r="AA12" s="15" t="s">
        <v>1489</v>
      </c>
      <c r="AC12" s="27"/>
      <c r="AE12" s="27"/>
      <c r="AF12" s="15" t="s">
        <v>1487</v>
      </c>
      <c r="AG12" s="15" t="s">
        <v>1488</v>
      </c>
      <c r="AH12" s="15" t="s">
        <v>1489</v>
      </c>
      <c r="AJ12" s="27"/>
      <c r="AL12" s="27"/>
      <c r="AM12" s="15" t="s">
        <v>1487</v>
      </c>
      <c r="AN12" s="15" t="s">
        <v>1488</v>
      </c>
      <c r="AO12" s="15" t="s">
        <v>1489</v>
      </c>
      <c r="AQ12" s="27"/>
    </row>
    <row r="13" spans="1:43" x14ac:dyDescent="0.25">
      <c r="A13" s="27"/>
      <c r="C13" s="27"/>
      <c r="D13" s="11">
        <f>AVERAGE(E4:E8)</f>
        <v>1.4</v>
      </c>
      <c r="E13" s="11">
        <f>MEDIAN(E4:E8)</f>
        <v>2</v>
      </c>
      <c r="F13" s="11">
        <v>3</v>
      </c>
      <c r="H13" s="27"/>
      <c r="J13" s="27"/>
      <c r="K13" s="11">
        <f>AVERAGE(L4:L8)</f>
        <v>1.4</v>
      </c>
      <c r="L13" s="11">
        <f>MEDIAN(L4:L8)</f>
        <v>1</v>
      </c>
      <c r="M13" s="11">
        <v>3</v>
      </c>
      <c r="O13" s="27"/>
      <c r="Q13" s="27"/>
      <c r="R13" s="11">
        <f>AVERAGE(S4:S8)</f>
        <v>1.4</v>
      </c>
      <c r="S13" s="11">
        <f>MEDIAN(S4:S8)</f>
        <v>1</v>
      </c>
      <c r="T13" s="11">
        <v>4</v>
      </c>
      <c r="V13" s="27"/>
      <c r="X13" s="27"/>
      <c r="Y13" s="11">
        <f>AVERAGE(Z4:Z8)</f>
        <v>1.4</v>
      </c>
      <c r="Z13" s="11">
        <f>MEDIAN(Z4:Z8)</f>
        <v>1</v>
      </c>
      <c r="AA13" s="11">
        <v>4</v>
      </c>
      <c r="AC13" s="27"/>
      <c r="AE13" s="27"/>
      <c r="AF13" s="11">
        <f>AVERAGE(AG4:AG8)</f>
        <v>1.4</v>
      </c>
      <c r="AG13" s="11">
        <f>MEDIAN(AG4:AG8)</f>
        <v>0</v>
      </c>
      <c r="AH13" s="11">
        <v>6</v>
      </c>
      <c r="AJ13" s="27"/>
      <c r="AL13" s="27"/>
      <c r="AM13" s="11">
        <f>AVERAGE(AN4:AN8)</f>
        <v>1.4</v>
      </c>
      <c r="AN13" s="11">
        <f>MEDIAN(AN4:AN8)</f>
        <v>1</v>
      </c>
      <c r="AO13" s="11">
        <v>4</v>
      </c>
      <c r="AQ13" s="27"/>
    </row>
    <row r="14" spans="1:43" x14ac:dyDescent="0.25">
      <c r="A14" s="27"/>
      <c r="C14" s="27"/>
      <c r="H14" s="27"/>
      <c r="J14" s="27"/>
      <c r="O14" s="27"/>
      <c r="Q14" s="27"/>
      <c r="V14" s="27"/>
      <c r="X14" s="27"/>
      <c r="AC14" s="27"/>
      <c r="AE14" s="27"/>
      <c r="AJ14" s="27"/>
      <c r="AL14" s="27"/>
      <c r="AQ14" s="27"/>
    </row>
    <row r="15" spans="1:43" ht="30" x14ac:dyDescent="0.25">
      <c r="A15" s="27"/>
      <c r="C15" s="27"/>
      <c r="D15" s="21" t="s">
        <v>1490</v>
      </c>
      <c r="E15" s="22"/>
      <c r="H15" s="27"/>
      <c r="J15" s="27"/>
      <c r="K15" s="21" t="s">
        <v>1490</v>
      </c>
      <c r="L15" s="22"/>
      <c r="O15" s="27"/>
      <c r="Q15" s="27"/>
      <c r="R15" s="21" t="s">
        <v>1490</v>
      </c>
      <c r="S15" s="22"/>
      <c r="V15" s="27"/>
      <c r="X15" s="27"/>
      <c r="Y15" s="21" t="s">
        <v>1490</v>
      </c>
      <c r="Z15" s="22"/>
      <c r="AC15" s="27"/>
      <c r="AE15" s="27"/>
      <c r="AF15" s="21" t="s">
        <v>1490</v>
      </c>
      <c r="AG15" s="22"/>
      <c r="AJ15" s="27"/>
      <c r="AL15" s="27"/>
      <c r="AM15" s="21" t="s">
        <v>1490</v>
      </c>
      <c r="AN15" s="22"/>
      <c r="AQ15" s="27"/>
    </row>
    <row r="16" spans="1:43" ht="30" x14ac:dyDescent="0.25">
      <c r="A16" s="27"/>
      <c r="C16" s="27"/>
      <c r="D16" s="18" t="s">
        <v>1491</v>
      </c>
      <c r="E16" s="18" t="s">
        <v>1492</v>
      </c>
      <c r="H16" s="27"/>
      <c r="J16" s="27"/>
      <c r="K16" s="18" t="s">
        <v>1491</v>
      </c>
      <c r="L16" s="18" t="s">
        <v>1492</v>
      </c>
      <c r="O16" s="27"/>
      <c r="Q16" s="27"/>
      <c r="R16" s="18" t="s">
        <v>1491</v>
      </c>
      <c r="S16" s="18" t="s">
        <v>1492</v>
      </c>
      <c r="V16" s="27"/>
      <c r="X16" s="27"/>
      <c r="Y16" s="18" t="s">
        <v>1491</v>
      </c>
      <c r="Z16" s="18" t="s">
        <v>1492</v>
      </c>
      <c r="AC16" s="27"/>
      <c r="AE16" s="27"/>
      <c r="AF16" s="18" t="s">
        <v>1491</v>
      </c>
      <c r="AG16" s="18" t="s">
        <v>1492</v>
      </c>
      <c r="AJ16" s="27"/>
      <c r="AL16" s="27"/>
      <c r="AM16" s="18" t="s">
        <v>1491</v>
      </c>
      <c r="AN16" s="18" t="s">
        <v>1492</v>
      </c>
      <c r="AQ16" s="27"/>
    </row>
    <row r="17" spans="1:43" x14ac:dyDescent="0.25">
      <c r="A17" s="27"/>
      <c r="C17" s="27"/>
      <c r="D17" s="11">
        <f>VAR(E4:E8)</f>
        <v>1.7999999999999998</v>
      </c>
      <c r="E17" s="11">
        <f>STDEV(E4:E8)</f>
        <v>1.3416407864998738</v>
      </c>
      <c r="H17" s="27"/>
      <c r="J17" s="27"/>
      <c r="K17" s="11">
        <f>VAR(L4:L8)</f>
        <v>2.2999999999999998</v>
      </c>
      <c r="L17" s="11">
        <f>STDEV(L4:L8)</f>
        <v>1.51657508881031</v>
      </c>
      <c r="O17" s="27"/>
      <c r="Q17" s="27"/>
      <c r="R17" s="11">
        <f>VAR(S4:S8)</f>
        <v>2.8</v>
      </c>
      <c r="S17" s="11">
        <f>STDEV(S4:S8)</f>
        <v>1.6733200530681511</v>
      </c>
      <c r="V17" s="27"/>
      <c r="X17" s="27"/>
      <c r="Y17" s="11">
        <f>VAR(Z4:Z8)</f>
        <v>2.2999999999999998</v>
      </c>
      <c r="Z17" s="11">
        <f>STDEV(Z4:Z8)</f>
        <v>1.51657508881031</v>
      </c>
      <c r="AC17" s="27"/>
      <c r="AE17" s="27"/>
      <c r="AF17" s="11">
        <f>VAR(AG4:AG8)</f>
        <v>6.8</v>
      </c>
      <c r="AG17" s="11">
        <f>STDEV(AG4:AG8)</f>
        <v>2.6076809620810595</v>
      </c>
      <c r="AJ17" s="27"/>
      <c r="AL17" s="27"/>
      <c r="AM17" s="11">
        <f>VAR(AN4:AN8)</f>
        <v>2.2999999999999998</v>
      </c>
      <c r="AN17" s="11">
        <f>STDEV(AN4:AN8)</f>
        <v>1.51657508881031</v>
      </c>
      <c r="AQ17" s="27"/>
    </row>
    <row r="18" spans="1:43" x14ac:dyDescent="0.25">
      <c r="A18" s="27"/>
      <c r="C18" s="27"/>
      <c r="H18" s="27"/>
      <c r="J18" s="27"/>
      <c r="O18" s="27"/>
      <c r="Q18" s="27"/>
      <c r="V18" s="27"/>
      <c r="X18" s="27"/>
      <c r="AC18" s="27"/>
      <c r="AE18" s="27"/>
      <c r="AJ18" s="27"/>
      <c r="AL18" s="27"/>
      <c r="AQ18" s="27"/>
    </row>
    <row r="19" spans="1:43" x14ac:dyDescent="0.25">
      <c r="A19" s="27"/>
      <c r="C19" s="27"/>
      <c r="H19" s="27"/>
      <c r="J19" s="27"/>
      <c r="O19" s="27"/>
      <c r="Q19" s="27"/>
      <c r="V19" s="27"/>
      <c r="X19" s="27"/>
      <c r="AC19" s="27"/>
      <c r="AE19" s="27"/>
      <c r="AJ19" s="27"/>
      <c r="AL19" s="27"/>
      <c r="AQ19" s="27"/>
    </row>
    <row r="20" spans="1:43" x14ac:dyDescent="0.25">
      <c r="A20" s="27"/>
      <c r="C20" s="27"/>
      <c r="H20" s="27"/>
      <c r="J20" s="27"/>
      <c r="O20" s="27"/>
      <c r="Q20" s="27"/>
      <c r="V20" s="27"/>
      <c r="X20" s="27"/>
      <c r="AC20" s="27"/>
      <c r="AE20" s="27"/>
      <c r="AJ20" s="27"/>
      <c r="AL20" s="27"/>
      <c r="AQ20" s="27"/>
    </row>
    <row r="21" spans="1:43" x14ac:dyDescent="0.25">
      <c r="A21" s="27"/>
      <c r="C21" s="27"/>
      <c r="H21" s="27"/>
      <c r="J21" s="27"/>
      <c r="O21" s="27"/>
      <c r="Q21" s="27"/>
      <c r="V21" s="27"/>
      <c r="X21" s="27"/>
      <c r="AC21" s="27"/>
      <c r="AE21" s="27"/>
      <c r="AJ21" s="27"/>
      <c r="AL21" s="27"/>
      <c r="AQ21" s="27"/>
    </row>
    <row r="22" spans="1:43" x14ac:dyDescent="0.25">
      <c r="A22" s="27"/>
      <c r="C22" s="27"/>
      <c r="H22" s="27"/>
      <c r="J22" s="27"/>
      <c r="O22" s="27"/>
      <c r="Q22" s="27"/>
      <c r="V22" s="27"/>
      <c r="X22" s="27"/>
      <c r="AC22" s="27"/>
      <c r="AE22" s="27"/>
      <c r="AJ22" s="27"/>
      <c r="AL22" s="27"/>
      <c r="AQ22" s="27"/>
    </row>
    <row r="23" spans="1:43" x14ac:dyDescent="0.25">
      <c r="A23" s="27"/>
      <c r="C23" s="27"/>
      <c r="H23" s="27"/>
      <c r="J23" s="27"/>
      <c r="O23" s="27"/>
      <c r="Q23" s="27"/>
      <c r="V23" s="27"/>
      <c r="X23" s="27"/>
      <c r="AC23" s="27"/>
      <c r="AE23" s="27"/>
      <c r="AJ23" s="27"/>
      <c r="AL23" s="27"/>
      <c r="AQ23" s="27"/>
    </row>
    <row r="24" spans="1:43" x14ac:dyDescent="0.25">
      <c r="A24" s="27"/>
      <c r="C24" s="27"/>
      <c r="H24" s="27"/>
      <c r="J24" s="27"/>
      <c r="O24" s="27"/>
      <c r="Q24" s="27"/>
      <c r="V24" s="27"/>
      <c r="X24" s="27"/>
      <c r="AC24" s="27"/>
      <c r="AE24" s="27"/>
      <c r="AJ24" s="27"/>
      <c r="AL24" s="27"/>
      <c r="AQ24" s="27"/>
    </row>
    <row r="25" spans="1:43" x14ac:dyDescent="0.25">
      <c r="A25" s="27"/>
      <c r="C25" s="27"/>
      <c r="H25" s="27"/>
      <c r="J25" s="27"/>
      <c r="O25" s="27"/>
      <c r="Q25" s="27"/>
      <c r="V25" s="27"/>
      <c r="X25" s="27"/>
      <c r="AC25" s="27"/>
      <c r="AE25" s="27"/>
      <c r="AJ25" s="27"/>
      <c r="AL25" s="27"/>
      <c r="AQ25" s="27"/>
    </row>
    <row r="26" spans="1:43" x14ac:dyDescent="0.25">
      <c r="A26" s="27"/>
      <c r="C26" s="27"/>
      <c r="H26" s="27"/>
      <c r="J26" s="27"/>
      <c r="O26" s="27"/>
      <c r="Q26" s="27"/>
      <c r="V26" s="27"/>
      <c r="X26" s="27"/>
      <c r="AC26" s="27"/>
      <c r="AE26" s="27"/>
      <c r="AJ26" s="27"/>
      <c r="AL26" s="27"/>
      <c r="AQ26" s="27"/>
    </row>
    <row r="27" spans="1:43" x14ac:dyDescent="0.25">
      <c r="A27" s="27"/>
      <c r="C27" s="27"/>
      <c r="H27" s="27"/>
      <c r="J27" s="27"/>
      <c r="O27" s="27"/>
      <c r="Q27" s="27"/>
      <c r="V27" s="27"/>
      <c r="X27" s="27"/>
      <c r="AC27" s="27"/>
      <c r="AE27" s="27"/>
      <c r="AJ27" s="27"/>
      <c r="AL27" s="27"/>
      <c r="AQ27" s="27"/>
    </row>
    <row r="28" spans="1:43" x14ac:dyDescent="0.25">
      <c r="A28" s="27"/>
      <c r="C28" s="27"/>
      <c r="H28" s="27"/>
      <c r="J28" s="27"/>
      <c r="O28" s="27"/>
      <c r="Q28" s="27"/>
      <c r="V28" s="27"/>
      <c r="X28" s="27"/>
      <c r="AC28" s="27"/>
      <c r="AE28" s="27"/>
      <c r="AJ28" s="27"/>
      <c r="AL28" s="27"/>
      <c r="AQ28" s="27"/>
    </row>
    <row r="29" spans="1:43" x14ac:dyDescent="0.25">
      <c r="A29" s="27"/>
      <c r="C29" s="27"/>
      <c r="H29" s="27"/>
      <c r="J29" s="27"/>
      <c r="O29" s="27"/>
      <c r="Q29" s="27"/>
      <c r="V29" s="27"/>
      <c r="X29" s="27"/>
      <c r="AC29" s="27"/>
      <c r="AE29" s="27"/>
      <c r="AJ29" s="27"/>
      <c r="AL29" s="27"/>
      <c r="AQ29" s="27"/>
    </row>
    <row r="30" spans="1:43" x14ac:dyDescent="0.25">
      <c r="A30" s="27"/>
      <c r="C30" s="27"/>
      <c r="H30" s="27"/>
      <c r="J30" s="27"/>
      <c r="O30" s="27"/>
      <c r="Q30" s="27"/>
      <c r="V30" s="27"/>
      <c r="X30" s="27"/>
      <c r="AC30" s="27"/>
      <c r="AE30" s="27"/>
      <c r="AJ30" s="27"/>
      <c r="AL30" s="27"/>
      <c r="AQ30" s="27"/>
    </row>
    <row r="31" spans="1:43" x14ac:dyDescent="0.25">
      <c r="A31" s="27"/>
      <c r="C31" s="27"/>
      <c r="H31" s="27"/>
      <c r="J31" s="27"/>
      <c r="O31" s="27"/>
      <c r="Q31" s="27"/>
      <c r="V31" s="27"/>
      <c r="X31" s="27"/>
      <c r="AC31" s="27"/>
      <c r="AE31" s="27"/>
      <c r="AJ31" s="27"/>
      <c r="AL31" s="27"/>
      <c r="AQ31" s="27"/>
    </row>
    <row r="32" spans="1:43" x14ac:dyDescent="0.25">
      <c r="A32" s="27"/>
      <c r="C32" s="27"/>
      <c r="H32" s="27"/>
      <c r="J32" s="27"/>
      <c r="O32" s="27"/>
      <c r="Q32" s="27"/>
      <c r="V32" s="27"/>
      <c r="X32" s="27"/>
      <c r="AC32" s="27"/>
      <c r="AE32" s="27"/>
      <c r="AJ32" s="27"/>
      <c r="AL32" s="27"/>
      <c r="AQ32" s="27"/>
    </row>
    <row r="33" spans="1:43" x14ac:dyDescent="0.25">
      <c r="A33" s="27"/>
      <c r="C33" s="27"/>
      <c r="H33" s="27"/>
      <c r="J33" s="27"/>
      <c r="O33" s="27"/>
      <c r="Q33" s="27"/>
      <c r="V33" s="27"/>
      <c r="X33" s="27"/>
      <c r="AC33" s="27"/>
      <c r="AE33" s="27"/>
      <c r="AJ33" s="27"/>
      <c r="AL33" s="27"/>
      <c r="AQ33" s="27"/>
    </row>
    <row r="34" spans="1:43" x14ac:dyDescent="0.25">
      <c r="A34" s="27"/>
      <c r="C34" s="27"/>
      <c r="H34" s="27"/>
      <c r="J34" s="27"/>
      <c r="O34" s="27"/>
      <c r="Q34" s="27"/>
      <c r="V34" s="27"/>
      <c r="X34" s="27"/>
      <c r="AC34" s="27"/>
      <c r="AE34" s="27"/>
      <c r="AJ34" s="27"/>
      <c r="AL34" s="27"/>
      <c r="AQ34" s="27"/>
    </row>
    <row r="35" spans="1:43" x14ac:dyDescent="0.25">
      <c r="A35" s="27"/>
      <c r="C35" s="27"/>
      <c r="H35" s="27"/>
      <c r="J35" s="27"/>
      <c r="O35" s="27"/>
      <c r="Q35" s="27"/>
      <c r="V35" s="27"/>
      <c r="X35" s="27"/>
      <c r="AC35" s="27"/>
      <c r="AE35" s="27"/>
      <c r="AJ35" s="27"/>
      <c r="AL35" s="27"/>
      <c r="AQ35" s="27"/>
    </row>
    <row r="36" spans="1:43" x14ac:dyDescent="0.25">
      <c r="A36" s="27"/>
      <c r="C36" s="27"/>
      <c r="H36" s="27"/>
      <c r="J36" s="27"/>
      <c r="O36" s="27"/>
      <c r="Q36" s="27"/>
      <c r="V36" s="27"/>
      <c r="X36" s="27"/>
      <c r="AC36" s="27"/>
      <c r="AE36" s="27"/>
      <c r="AJ36" s="27"/>
      <c r="AL36" s="27"/>
      <c r="AQ36" s="27"/>
    </row>
    <row r="37" spans="1:43" x14ac:dyDescent="0.25">
      <c r="A37" s="27"/>
      <c r="C37" s="27"/>
      <c r="H37" s="27"/>
      <c r="J37" s="27"/>
      <c r="O37" s="27"/>
      <c r="Q37" s="27"/>
      <c r="V37" s="27"/>
      <c r="X37" s="27"/>
      <c r="AC37" s="27"/>
      <c r="AE37" s="27"/>
      <c r="AJ37" s="27"/>
      <c r="AL37" s="27"/>
      <c r="AQ37" s="27"/>
    </row>
    <row r="38" spans="1:43" x14ac:dyDescent="0.25">
      <c r="A38" s="27"/>
      <c r="C38" s="27"/>
      <c r="H38" s="27"/>
      <c r="J38" s="27"/>
      <c r="O38" s="27"/>
      <c r="Q38" s="27"/>
      <c r="V38" s="27"/>
      <c r="X38" s="27"/>
      <c r="AC38" s="27"/>
      <c r="AE38" s="27"/>
      <c r="AJ38" s="27"/>
      <c r="AL38" s="27"/>
      <c r="AQ38" s="27"/>
    </row>
    <row r="39" spans="1:43" x14ac:dyDescent="0.25">
      <c r="A39" s="27"/>
      <c r="C39" s="27"/>
      <c r="H39" s="27"/>
      <c r="J39" s="27"/>
      <c r="O39" s="27"/>
      <c r="Q39" s="27"/>
      <c r="V39" s="27"/>
      <c r="X39" s="27"/>
      <c r="AC39" s="27"/>
      <c r="AE39" s="27"/>
      <c r="AJ39" s="27"/>
      <c r="AL39" s="27"/>
      <c r="AQ39" s="27"/>
    </row>
    <row r="40" spans="1:43" x14ac:dyDescent="0.25">
      <c r="A40" s="27"/>
      <c r="C40" s="27"/>
      <c r="H40" s="27"/>
      <c r="J40" s="27"/>
      <c r="O40" s="27"/>
      <c r="Q40" s="27"/>
      <c r="V40" s="27"/>
      <c r="X40" s="27"/>
      <c r="AC40" s="27"/>
      <c r="AE40" s="27"/>
      <c r="AJ40" s="27"/>
      <c r="AL40" s="27"/>
      <c r="AQ40" s="27"/>
    </row>
    <row r="41" spans="1:43" x14ac:dyDescent="0.25">
      <c r="A41" s="27"/>
      <c r="C41" s="27"/>
      <c r="H41" s="27"/>
      <c r="J41" s="27"/>
      <c r="O41" s="27"/>
      <c r="Q41" s="27"/>
      <c r="V41" s="27"/>
      <c r="X41" s="27"/>
      <c r="AC41" s="27"/>
      <c r="AE41" s="27"/>
      <c r="AJ41" s="27"/>
      <c r="AL41" s="27"/>
      <c r="AQ41" s="27"/>
    </row>
    <row r="42" spans="1:43" x14ac:dyDescent="0.25">
      <c r="A42" s="27"/>
      <c r="C42" s="27"/>
      <c r="H42" s="27"/>
      <c r="J42" s="27"/>
      <c r="O42" s="27"/>
      <c r="Q42" s="27"/>
      <c r="V42" s="27"/>
      <c r="X42" s="27"/>
      <c r="AC42" s="27"/>
      <c r="AE42" s="27"/>
      <c r="AJ42" s="27"/>
      <c r="AL42" s="27"/>
      <c r="AQ42" s="27"/>
    </row>
    <row r="43" spans="1:43" x14ac:dyDescent="0.25">
      <c r="A43" s="27"/>
      <c r="C43" s="27"/>
      <c r="H43" s="27"/>
      <c r="J43" s="27"/>
      <c r="O43" s="27"/>
      <c r="Q43" s="27"/>
      <c r="V43" s="27"/>
      <c r="X43" s="27"/>
      <c r="AC43" s="27"/>
      <c r="AE43" s="27"/>
      <c r="AJ43" s="27"/>
      <c r="AL43" s="27"/>
      <c r="AQ43" s="27"/>
    </row>
    <row r="44" spans="1:43" x14ac:dyDescent="0.25">
      <c r="A44" s="27"/>
      <c r="C44" s="27"/>
      <c r="H44" s="27"/>
      <c r="J44" s="27"/>
      <c r="O44" s="27"/>
      <c r="Q44" s="27"/>
      <c r="V44" s="27"/>
      <c r="X44" s="27"/>
      <c r="AC44" s="27"/>
      <c r="AE44" s="27"/>
      <c r="AJ44" s="27"/>
      <c r="AL44" s="27"/>
      <c r="AQ44" s="27"/>
    </row>
    <row r="45" spans="1:43" x14ac:dyDescent="0.25">
      <c r="A45" s="27"/>
      <c r="C45" s="27"/>
      <c r="H45" s="27"/>
      <c r="J45" s="27"/>
      <c r="O45" s="27"/>
      <c r="Q45" s="27"/>
      <c r="V45" s="27"/>
      <c r="X45" s="27"/>
      <c r="AC45" s="27"/>
      <c r="AE45" s="27"/>
      <c r="AJ45" s="27"/>
      <c r="AL45" s="27"/>
      <c r="AQ45" s="27"/>
    </row>
  </sheetData>
  <mergeCells count="18">
    <mergeCell ref="AD1:AI1"/>
    <mergeCell ref="AF2:AI2"/>
    <mergeCell ref="AF11:AH11"/>
    <mergeCell ref="AK1:AP1"/>
    <mergeCell ref="AM2:AP2"/>
    <mergeCell ref="AM11:AO11"/>
    <mergeCell ref="P1:U1"/>
    <mergeCell ref="R2:U2"/>
    <mergeCell ref="R11:T11"/>
    <mergeCell ref="W1:AB1"/>
    <mergeCell ref="Y2:AB2"/>
    <mergeCell ref="Y11:AA11"/>
    <mergeCell ref="B1:G1"/>
    <mergeCell ref="D2:G2"/>
    <mergeCell ref="D11:F11"/>
    <mergeCell ref="I1:N1"/>
    <mergeCell ref="K2:N2"/>
    <mergeCell ref="K11:M11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5"/>
  <sheetViews>
    <sheetView zoomScale="48" zoomScaleNormal="48" workbookViewId="0">
      <selection activeCell="I45" sqref="I45"/>
    </sheetView>
  </sheetViews>
  <sheetFormatPr baseColWidth="10" defaultRowHeight="15" x14ac:dyDescent="0.25"/>
  <cols>
    <col min="2" max="2" width="41.5703125" customWidth="1"/>
    <col min="8" max="8" width="11" customWidth="1"/>
    <col min="9" max="9" width="36.5703125" customWidth="1"/>
    <col min="10" max="10" width="14.42578125" customWidth="1"/>
    <col min="16" max="16" width="35.7109375" customWidth="1"/>
    <col min="23" max="23" width="39.7109375" customWidth="1"/>
    <col min="30" max="30" width="34.5703125" customWidth="1"/>
    <col min="37" max="37" width="34.7109375" customWidth="1"/>
    <col min="44" max="44" width="41" customWidth="1"/>
    <col min="51" max="51" width="38.28515625" customWidth="1"/>
    <col min="58" max="58" width="45.42578125" customWidth="1"/>
    <col min="65" max="65" width="43.5703125" customWidth="1"/>
    <col min="72" max="72" width="43.42578125" customWidth="1"/>
    <col min="79" max="79" width="36" customWidth="1"/>
  </cols>
  <sheetData>
    <row r="1" spans="1:85" ht="19.5" x14ac:dyDescent="0.3">
      <c r="A1" s="28"/>
      <c r="B1" s="57" t="s">
        <v>1569</v>
      </c>
      <c r="C1" s="57"/>
      <c r="D1" s="57"/>
      <c r="E1" s="57"/>
      <c r="F1" s="57"/>
      <c r="G1" s="57"/>
      <c r="H1" s="28"/>
      <c r="I1" s="58" t="s">
        <v>1572</v>
      </c>
      <c r="J1" s="58"/>
      <c r="K1" s="58"/>
      <c r="L1" s="58"/>
      <c r="M1" s="58"/>
      <c r="N1" s="58"/>
      <c r="O1" s="28"/>
      <c r="P1" s="58" t="s">
        <v>1573</v>
      </c>
      <c r="Q1" s="58"/>
      <c r="R1" s="58"/>
      <c r="S1" s="58"/>
      <c r="T1" s="58"/>
      <c r="U1" s="58"/>
      <c r="V1" s="28"/>
      <c r="W1" s="60" t="s">
        <v>1576</v>
      </c>
      <c r="X1" s="60"/>
      <c r="Y1" s="60"/>
      <c r="Z1" s="60"/>
      <c r="AA1" s="60"/>
      <c r="AB1" s="60"/>
      <c r="AC1" s="28"/>
      <c r="AD1" s="61" t="s">
        <v>1577</v>
      </c>
      <c r="AE1" s="61"/>
      <c r="AF1" s="61"/>
      <c r="AG1" s="61"/>
      <c r="AH1" s="61"/>
      <c r="AI1" s="61"/>
      <c r="AJ1" s="28"/>
      <c r="AK1" s="75" t="s">
        <v>1579</v>
      </c>
      <c r="AL1" s="75"/>
      <c r="AM1" s="75"/>
      <c r="AN1" s="75"/>
      <c r="AO1" s="75"/>
      <c r="AP1" s="75"/>
      <c r="AQ1" s="28"/>
      <c r="AR1" s="63" t="s">
        <v>1581</v>
      </c>
      <c r="AS1" s="63"/>
      <c r="AT1" s="63"/>
      <c r="AU1" s="63"/>
      <c r="AV1" s="63"/>
      <c r="AW1" s="63"/>
      <c r="AX1" s="28"/>
      <c r="AY1" s="76" t="s">
        <v>1583</v>
      </c>
      <c r="AZ1" s="76"/>
      <c r="BA1" s="76"/>
      <c r="BB1" s="76"/>
      <c r="BC1" s="76"/>
      <c r="BD1" s="76"/>
      <c r="BE1" s="28"/>
      <c r="BF1" s="65" t="s">
        <v>1585</v>
      </c>
      <c r="BG1" s="65"/>
      <c r="BH1" s="65"/>
      <c r="BI1" s="65"/>
      <c r="BJ1" s="65"/>
      <c r="BK1" s="65"/>
      <c r="BL1" s="28"/>
      <c r="BM1" s="69" t="s">
        <v>1588</v>
      </c>
      <c r="BN1" s="69"/>
      <c r="BO1" s="69"/>
      <c r="BP1" s="69"/>
      <c r="BQ1" s="69"/>
      <c r="BR1" s="69"/>
      <c r="BS1" s="28"/>
      <c r="BT1" s="70" t="s">
        <v>1591</v>
      </c>
      <c r="BU1" s="70"/>
      <c r="BV1" s="70"/>
      <c r="BW1" s="70"/>
      <c r="BX1" s="70"/>
      <c r="BY1" s="70"/>
      <c r="BZ1" s="28"/>
      <c r="CA1" s="71" t="s">
        <v>1592</v>
      </c>
      <c r="CB1" s="71"/>
      <c r="CC1" s="71"/>
      <c r="CD1" s="71"/>
      <c r="CE1" s="71"/>
      <c r="CF1" s="71"/>
      <c r="CG1" s="28"/>
    </row>
    <row r="2" spans="1:85" x14ac:dyDescent="0.25">
      <c r="A2" s="27"/>
      <c r="B2" s="20" t="s">
        <v>1511</v>
      </c>
      <c r="C2" s="27"/>
      <c r="D2" s="53" t="s">
        <v>1478</v>
      </c>
      <c r="E2" s="54"/>
      <c r="F2" s="54"/>
      <c r="G2" s="55"/>
      <c r="H2" s="27"/>
      <c r="I2" s="20" t="s">
        <v>1511</v>
      </c>
      <c r="J2" s="27"/>
      <c r="K2" s="53" t="s">
        <v>1478</v>
      </c>
      <c r="L2" s="54"/>
      <c r="M2" s="54"/>
      <c r="N2" s="55"/>
      <c r="O2" s="27"/>
      <c r="P2" s="20" t="s">
        <v>1511</v>
      </c>
      <c r="Q2" s="27"/>
      <c r="R2" s="53" t="s">
        <v>1478</v>
      </c>
      <c r="S2" s="54"/>
      <c r="T2" s="54"/>
      <c r="U2" s="55"/>
      <c r="V2" s="27"/>
      <c r="W2" s="20" t="s">
        <v>1511</v>
      </c>
      <c r="X2" s="27"/>
      <c r="Y2" s="53" t="s">
        <v>1478</v>
      </c>
      <c r="Z2" s="54"/>
      <c r="AA2" s="54"/>
      <c r="AB2" s="55"/>
      <c r="AC2" s="27"/>
      <c r="AD2" s="20" t="s">
        <v>1511</v>
      </c>
      <c r="AE2" s="27"/>
      <c r="AF2" s="53" t="s">
        <v>1478</v>
      </c>
      <c r="AG2" s="54"/>
      <c r="AH2" s="54"/>
      <c r="AI2" s="55"/>
      <c r="AJ2" s="27"/>
      <c r="AK2" s="20" t="s">
        <v>1511</v>
      </c>
      <c r="AL2" s="27"/>
      <c r="AM2" s="53" t="s">
        <v>1478</v>
      </c>
      <c r="AN2" s="54"/>
      <c r="AO2" s="54"/>
      <c r="AP2" s="55"/>
      <c r="AQ2" s="27"/>
      <c r="AR2" s="20" t="s">
        <v>1511</v>
      </c>
      <c r="AS2" s="27"/>
      <c r="AT2" s="53" t="s">
        <v>1478</v>
      </c>
      <c r="AU2" s="54"/>
      <c r="AV2" s="54"/>
      <c r="AW2" s="55"/>
      <c r="AX2" s="27"/>
      <c r="AY2" s="20" t="s">
        <v>1511</v>
      </c>
      <c r="AZ2" s="27"/>
      <c r="BA2" s="53" t="s">
        <v>1478</v>
      </c>
      <c r="BB2" s="54"/>
      <c r="BC2" s="54"/>
      <c r="BD2" s="55"/>
      <c r="BE2" s="27"/>
      <c r="BF2" s="20" t="s">
        <v>1511</v>
      </c>
      <c r="BG2" s="27"/>
      <c r="BH2" s="53" t="s">
        <v>1478</v>
      </c>
      <c r="BI2" s="54"/>
      <c r="BJ2" s="54"/>
      <c r="BK2" s="55"/>
      <c r="BL2" s="27"/>
      <c r="BM2" s="20" t="s">
        <v>1511</v>
      </c>
      <c r="BN2" s="27"/>
      <c r="BO2" s="53" t="s">
        <v>1478</v>
      </c>
      <c r="BP2" s="54"/>
      <c r="BQ2" s="54"/>
      <c r="BR2" s="55"/>
      <c r="BS2" s="27"/>
      <c r="BT2" s="20" t="s">
        <v>1511</v>
      </c>
      <c r="BU2" s="27"/>
      <c r="BV2" s="53" t="s">
        <v>1478</v>
      </c>
      <c r="BW2" s="54"/>
      <c r="BX2" s="54"/>
      <c r="BY2" s="55"/>
      <c r="BZ2" s="27"/>
      <c r="CA2" s="20" t="s">
        <v>1511</v>
      </c>
      <c r="CB2" s="27"/>
      <c r="CC2" s="53" t="s">
        <v>1478</v>
      </c>
      <c r="CD2" s="54"/>
      <c r="CE2" s="54"/>
      <c r="CF2" s="55"/>
      <c r="CG2" s="27"/>
    </row>
    <row r="3" spans="1:85" ht="54.75" customHeight="1" x14ac:dyDescent="0.25">
      <c r="A3" s="27"/>
      <c r="B3" s="29" t="s">
        <v>1514</v>
      </c>
      <c r="C3" s="27"/>
      <c r="D3" s="9"/>
      <c r="E3" s="10" t="s">
        <v>1479</v>
      </c>
      <c r="F3" s="10" t="s">
        <v>1480</v>
      </c>
      <c r="G3" s="10" t="s">
        <v>1481</v>
      </c>
      <c r="H3" s="27"/>
      <c r="I3" s="29" t="s">
        <v>1514</v>
      </c>
      <c r="J3" s="27"/>
      <c r="K3" s="9"/>
      <c r="L3" s="10" t="s">
        <v>1479</v>
      </c>
      <c r="M3" s="10" t="s">
        <v>1480</v>
      </c>
      <c r="N3" s="10" t="s">
        <v>1481</v>
      </c>
      <c r="O3" s="27"/>
      <c r="P3" s="29" t="s">
        <v>1514</v>
      </c>
      <c r="Q3" s="27"/>
      <c r="R3" s="9"/>
      <c r="S3" s="10" t="s">
        <v>1479</v>
      </c>
      <c r="T3" s="10" t="s">
        <v>1480</v>
      </c>
      <c r="U3" s="10" t="s">
        <v>1481</v>
      </c>
      <c r="V3" s="27"/>
      <c r="W3" s="29" t="s">
        <v>1514</v>
      </c>
      <c r="X3" s="27"/>
      <c r="Y3" s="9"/>
      <c r="Z3" s="10" t="s">
        <v>1479</v>
      </c>
      <c r="AA3" s="10" t="s">
        <v>1480</v>
      </c>
      <c r="AB3" s="10" t="s">
        <v>1481</v>
      </c>
      <c r="AC3" s="27"/>
      <c r="AD3" s="29" t="s">
        <v>1514</v>
      </c>
      <c r="AE3" s="27"/>
      <c r="AF3" s="9"/>
      <c r="AG3" s="10" t="s">
        <v>1479</v>
      </c>
      <c r="AH3" s="10" t="s">
        <v>1480</v>
      </c>
      <c r="AI3" s="10" t="s">
        <v>1481</v>
      </c>
      <c r="AJ3" s="27"/>
      <c r="AK3" s="29" t="s">
        <v>1514</v>
      </c>
      <c r="AL3" s="27"/>
      <c r="AM3" s="9"/>
      <c r="AN3" s="10" t="s">
        <v>1479</v>
      </c>
      <c r="AO3" s="10" t="s">
        <v>1480</v>
      </c>
      <c r="AP3" s="10" t="s">
        <v>1481</v>
      </c>
      <c r="AQ3" s="27"/>
      <c r="AR3" s="29" t="s">
        <v>1514</v>
      </c>
      <c r="AS3" s="27"/>
      <c r="AT3" s="9"/>
      <c r="AU3" s="10" t="s">
        <v>1479</v>
      </c>
      <c r="AV3" s="10" t="s">
        <v>1480</v>
      </c>
      <c r="AW3" s="10" t="s">
        <v>1481</v>
      </c>
      <c r="AX3" s="27"/>
      <c r="AY3" s="29" t="s">
        <v>1514</v>
      </c>
      <c r="AZ3" s="27"/>
      <c r="BA3" s="9"/>
      <c r="BB3" s="10" t="s">
        <v>1479</v>
      </c>
      <c r="BC3" s="10" t="s">
        <v>1480</v>
      </c>
      <c r="BD3" s="10" t="s">
        <v>1481</v>
      </c>
      <c r="BE3" s="27"/>
      <c r="BF3" s="29" t="s">
        <v>1514</v>
      </c>
      <c r="BG3" s="27"/>
      <c r="BH3" s="9"/>
      <c r="BI3" s="10" t="s">
        <v>1479</v>
      </c>
      <c r="BJ3" s="10" t="s">
        <v>1480</v>
      </c>
      <c r="BK3" s="10" t="s">
        <v>1481</v>
      </c>
      <c r="BL3" s="27"/>
      <c r="BM3" s="29" t="s">
        <v>1514</v>
      </c>
      <c r="BN3" s="27"/>
      <c r="BO3" s="9"/>
      <c r="BP3" s="10" t="s">
        <v>1479</v>
      </c>
      <c r="BQ3" s="10" t="s">
        <v>1480</v>
      </c>
      <c r="BR3" s="10" t="s">
        <v>1481</v>
      </c>
      <c r="BS3" s="27"/>
      <c r="BT3" s="29" t="s">
        <v>1514</v>
      </c>
      <c r="BU3" s="27"/>
      <c r="BV3" s="9"/>
      <c r="BW3" s="10" t="s">
        <v>1479</v>
      </c>
      <c r="BX3" s="10" t="s">
        <v>1480</v>
      </c>
      <c r="BY3" s="10" t="s">
        <v>1481</v>
      </c>
      <c r="BZ3" s="27"/>
      <c r="CA3" s="29" t="s">
        <v>1514</v>
      </c>
      <c r="CB3" s="27"/>
      <c r="CC3" s="9"/>
      <c r="CD3" s="10" t="s">
        <v>1479</v>
      </c>
      <c r="CE3" s="10" t="s">
        <v>1480</v>
      </c>
      <c r="CF3" s="10" t="s">
        <v>1481</v>
      </c>
      <c r="CG3" s="27"/>
    </row>
    <row r="4" spans="1:85" ht="86.25" customHeight="1" x14ac:dyDescent="0.25">
      <c r="A4" s="27"/>
      <c r="B4" s="30" t="s">
        <v>1570</v>
      </c>
      <c r="C4" s="27"/>
      <c r="D4" s="20" t="s">
        <v>177</v>
      </c>
      <c r="E4" s="9">
        <f>COUNTIF(B5:B11,B5)</f>
        <v>1</v>
      </c>
      <c r="F4" s="9">
        <f>E4/$E$9</f>
        <v>0.14285714285714285</v>
      </c>
      <c r="G4" s="11">
        <f>F4*100</f>
        <v>14.285714285714285</v>
      </c>
      <c r="H4" s="27"/>
      <c r="I4" s="33" t="s">
        <v>1571</v>
      </c>
      <c r="J4" s="27"/>
      <c r="K4" s="20" t="s">
        <v>177</v>
      </c>
      <c r="L4" s="9">
        <v>0</v>
      </c>
      <c r="M4" s="9">
        <f>L4/$L$9</f>
        <v>0</v>
      </c>
      <c r="N4" s="11">
        <f>M4*100</f>
        <v>0</v>
      </c>
      <c r="O4" s="27"/>
      <c r="P4" s="33" t="s">
        <v>1574</v>
      </c>
      <c r="Q4" s="27"/>
      <c r="R4" s="20" t="s">
        <v>177</v>
      </c>
      <c r="S4" s="9">
        <f>COUNTIF(P5:P11,P5)</f>
        <v>1</v>
      </c>
      <c r="T4" s="9">
        <f>S4/$S$9</f>
        <v>0.14285714285714285</v>
      </c>
      <c r="U4" s="11">
        <f>T4*100</f>
        <v>14.285714285714285</v>
      </c>
      <c r="V4" s="27"/>
      <c r="W4" s="32" t="s">
        <v>1575</v>
      </c>
      <c r="X4" s="27"/>
      <c r="Y4" s="20" t="s">
        <v>177</v>
      </c>
      <c r="Z4" s="9">
        <f>COUNTIF(W5:W11,W5)</f>
        <v>1</v>
      </c>
      <c r="AA4" s="9">
        <f>Z4/$Z$9</f>
        <v>0.14285714285714285</v>
      </c>
      <c r="AB4" s="11">
        <f>AA4*100</f>
        <v>14.285714285714285</v>
      </c>
      <c r="AC4" s="27"/>
      <c r="AD4" s="35" t="s">
        <v>1578</v>
      </c>
      <c r="AE4" s="27"/>
      <c r="AF4" s="20" t="s">
        <v>177</v>
      </c>
      <c r="AG4" s="9">
        <v>0</v>
      </c>
      <c r="AH4" s="9">
        <f>AG4/$AG$9</f>
        <v>0</v>
      </c>
      <c r="AI4" s="11">
        <f>AH4*100</f>
        <v>0</v>
      </c>
      <c r="AJ4" s="27"/>
      <c r="AK4" s="37" t="s">
        <v>1580</v>
      </c>
      <c r="AL4" s="27"/>
      <c r="AM4" s="20" t="s">
        <v>177</v>
      </c>
      <c r="AN4" s="9">
        <f>COUNTIF(AK5:AK11,AK5)</f>
        <v>1</v>
      </c>
      <c r="AO4" s="9">
        <f>AN4/$AN$9</f>
        <v>0.14285714285714285</v>
      </c>
      <c r="AP4" s="11">
        <f>AO4*100</f>
        <v>14.285714285714285</v>
      </c>
      <c r="AQ4" s="27"/>
      <c r="AR4" s="31" t="s">
        <v>1582</v>
      </c>
      <c r="AS4" s="27"/>
      <c r="AT4" s="20" t="s">
        <v>177</v>
      </c>
      <c r="AU4" s="9">
        <v>0</v>
      </c>
      <c r="AV4" s="9">
        <f>AU4/$AU$9</f>
        <v>0</v>
      </c>
      <c r="AW4" s="11">
        <f>AV4*100</f>
        <v>0</v>
      </c>
      <c r="AX4" s="27"/>
      <c r="AY4" s="42" t="s">
        <v>1584</v>
      </c>
      <c r="AZ4" s="27"/>
      <c r="BA4" s="20" t="s">
        <v>177</v>
      </c>
      <c r="BB4" s="9">
        <v>0</v>
      </c>
      <c r="BC4" s="9">
        <f>BB4/$BB$9</f>
        <v>0</v>
      </c>
      <c r="BD4" s="11">
        <f>BC4*100</f>
        <v>0</v>
      </c>
      <c r="BE4" s="27"/>
      <c r="BF4" s="36" t="s">
        <v>1586</v>
      </c>
      <c r="BG4" s="27"/>
      <c r="BH4" s="20" t="s">
        <v>177</v>
      </c>
      <c r="BI4" s="9">
        <f>COUNTIF(BF5:BF11,BF10)</f>
        <v>1</v>
      </c>
      <c r="BJ4" s="9">
        <f>BI4/$BI$9</f>
        <v>0.14285714285714285</v>
      </c>
      <c r="BK4" s="11">
        <f>BJ4*100</f>
        <v>14.285714285714285</v>
      </c>
      <c r="BL4" s="27"/>
      <c r="BM4" s="41" t="s">
        <v>1587</v>
      </c>
      <c r="BN4" s="27"/>
      <c r="BO4" s="20" t="s">
        <v>177</v>
      </c>
      <c r="BP4" s="9">
        <f>COUNTIF(BM5:BM11,BM10)</f>
        <v>1</v>
      </c>
      <c r="BQ4" s="9">
        <f>BP4/$BP$9</f>
        <v>0.14285714285714285</v>
      </c>
      <c r="BR4" s="11">
        <f>BQ4*100</f>
        <v>14.285714285714285</v>
      </c>
      <c r="BS4" s="27"/>
      <c r="BT4" s="40" t="s">
        <v>1589</v>
      </c>
      <c r="BU4" s="27"/>
      <c r="BV4" s="20" t="s">
        <v>177</v>
      </c>
      <c r="BW4" s="9">
        <f>COUNTIF(BT5:BT11,BT10)</f>
        <v>1</v>
      </c>
      <c r="BX4" s="9">
        <f>BW4/$BW$9</f>
        <v>0.14285714285714285</v>
      </c>
      <c r="BY4" s="11">
        <f>BX4*100</f>
        <v>14.285714285714285</v>
      </c>
      <c r="BZ4" s="27"/>
      <c r="CA4" s="46" t="s">
        <v>1590</v>
      </c>
      <c r="CB4" s="27"/>
      <c r="CC4" s="20" t="s">
        <v>177</v>
      </c>
      <c r="CD4" s="9">
        <v>0</v>
      </c>
      <c r="CE4" s="9">
        <f>CD4/$CD$9</f>
        <v>0</v>
      </c>
      <c r="CF4" s="11">
        <f>CE4*100</f>
        <v>0</v>
      </c>
      <c r="CG4" s="27"/>
    </row>
    <row r="5" spans="1:85" ht="30" x14ac:dyDescent="0.25">
      <c r="A5" s="27"/>
      <c r="B5" s="7" t="s">
        <v>177</v>
      </c>
      <c r="C5" s="27"/>
      <c r="D5" s="20" t="s">
        <v>129</v>
      </c>
      <c r="E5" s="9">
        <f>COUNTIF(B5:B11,B10)</f>
        <v>1</v>
      </c>
      <c r="F5" s="9">
        <f t="shared" ref="F5:F8" si="0">E5/$E$9</f>
        <v>0.14285714285714285</v>
      </c>
      <c r="G5" s="11">
        <f t="shared" ref="G5:G8" si="1">F5*100</f>
        <v>14.285714285714285</v>
      </c>
      <c r="H5" s="27"/>
      <c r="I5" s="7" t="s">
        <v>107</v>
      </c>
      <c r="J5" s="27"/>
      <c r="K5" s="20" t="s">
        <v>129</v>
      </c>
      <c r="L5" s="9">
        <f>COUNTIF(I5:I11,I10)</f>
        <v>1</v>
      </c>
      <c r="M5" s="9">
        <f t="shared" ref="M5:M8" si="2">L5/$L$9</f>
        <v>0.14285714285714285</v>
      </c>
      <c r="N5" s="11">
        <f t="shared" ref="N5:N8" si="3">M5*100</f>
        <v>14.285714285714285</v>
      </c>
      <c r="O5" s="27"/>
      <c r="P5" s="7" t="s">
        <v>177</v>
      </c>
      <c r="Q5" s="27"/>
      <c r="R5" s="20" t="s">
        <v>129</v>
      </c>
      <c r="S5" s="9">
        <f>COUNTIF(P5:P11,P10)</f>
        <v>1</v>
      </c>
      <c r="T5" s="9">
        <f t="shared" ref="T5:T8" si="4">S5/$S$9</f>
        <v>0.14285714285714285</v>
      </c>
      <c r="U5" s="11">
        <f t="shared" ref="U5:U8" si="5">T5*100</f>
        <v>14.285714285714285</v>
      </c>
      <c r="V5" s="27"/>
      <c r="W5" s="7" t="s">
        <v>177</v>
      </c>
      <c r="X5" s="27"/>
      <c r="Y5" s="20" t="s">
        <v>129</v>
      </c>
      <c r="Z5" s="9">
        <v>0</v>
      </c>
      <c r="AA5" s="9">
        <f t="shared" ref="AA5:AA8" si="6">Z5/$Z$9</f>
        <v>0</v>
      </c>
      <c r="AB5" s="11">
        <f t="shared" ref="AB5:AB8" si="7">AA5*100</f>
        <v>0</v>
      </c>
      <c r="AC5" s="27"/>
      <c r="AD5" s="7" t="s">
        <v>105</v>
      </c>
      <c r="AE5" s="27"/>
      <c r="AF5" s="20" t="s">
        <v>129</v>
      </c>
      <c r="AG5" s="9">
        <v>0</v>
      </c>
      <c r="AH5" s="9">
        <f t="shared" ref="AH5:AH8" si="8">AG5/$AG$9</f>
        <v>0</v>
      </c>
      <c r="AI5" s="11">
        <f t="shared" ref="AI5:AI8" si="9">AH5*100</f>
        <v>0</v>
      </c>
      <c r="AJ5" s="27"/>
      <c r="AK5" s="7" t="s">
        <v>177</v>
      </c>
      <c r="AL5" s="27"/>
      <c r="AM5" s="20" t="s">
        <v>129</v>
      </c>
      <c r="AN5" s="9">
        <f>COUNTIF(AK5:AK11,AK10)</f>
        <v>1</v>
      </c>
      <c r="AO5" s="9">
        <f t="shared" ref="AO5:AO8" si="10">AN5/$AN$9</f>
        <v>0.14285714285714285</v>
      </c>
      <c r="AP5" s="11">
        <f t="shared" ref="AP5:AP8" si="11">AO5*100</f>
        <v>14.285714285714285</v>
      </c>
      <c r="AQ5" s="27"/>
      <c r="AR5" s="7" t="s">
        <v>107</v>
      </c>
      <c r="AS5" s="27"/>
      <c r="AT5" s="20" t="s">
        <v>129</v>
      </c>
      <c r="AU5" s="9">
        <v>0</v>
      </c>
      <c r="AV5" s="9">
        <f t="shared" ref="AV5:AV8" si="12">AU5/$AU$9</f>
        <v>0</v>
      </c>
      <c r="AW5" s="11">
        <f t="shared" ref="AW5:AW8" si="13">AV5*100</f>
        <v>0</v>
      </c>
      <c r="AX5" s="27"/>
      <c r="AY5" s="7" t="s">
        <v>105</v>
      </c>
      <c r="AZ5" s="27"/>
      <c r="BA5" s="20" t="s">
        <v>129</v>
      </c>
      <c r="BB5" s="9">
        <v>0</v>
      </c>
      <c r="BC5" s="9">
        <f t="shared" ref="BC5:BC8" si="14">BB5/$BB$9</f>
        <v>0</v>
      </c>
      <c r="BD5" s="11">
        <f t="shared" ref="BD5:BD8" si="15">BC5*100</f>
        <v>0</v>
      </c>
      <c r="BE5" s="27"/>
      <c r="BF5" s="7" t="s">
        <v>107</v>
      </c>
      <c r="BG5" s="27"/>
      <c r="BH5" s="20" t="s">
        <v>129</v>
      </c>
      <c r="BI5" s="9">
        <v>0</v>
      </c>
      <c r="BJ5" s="9">
        <f t="shared" ref="BJ5:BJ8" si="16">BI5/$BI$9</f>
        <v>0</v>
      </c>
      <c r="BK5" s="11">
        <f t="shared" ref="BK5:BK8" si="17">BJ5*100</f>
        <v>0</v>
      </c>
      <c r="BL5" s="27"/>
      <c r="BM5" s="7" t="s">
        <v>129</v>
      </c>
      <c r="BN5" s="27"/>
      <c r="BO5" s="20" t="s">
        <v>129</v>
      </c>
      <c r="BP5" s="9">
        <v>1</v>
      </c>
      <c r="BQ5" s="9">
        <f t="shared" ref="BQ5:BQ8" si="18">BP5/$BP$9</f>
        <v>0.14285714285714285</v>
      </c>
      <c r="BR5" s="11">
        <f t="shared" ref="BR5:BR8" si="19">BQ5*100</f>
        <v>14.285714285714285</v>
      </c>
      <c r="BS5" s="27"/>
      <c r="BT5" s="7" t="s">
        <v>129</v>
      </c>
      <c r="BU5" s="27"/>
      <c r="BV5" s="20" t="s">
        <v>129</v>
      </c>
      <c r="BW5" s="9">
        <v>1</v>
      </c>
      <c r="BX5" s="9">
        <f t="shared" ref="BX5:BX8" si="20">BW5/$BW$9</f>
        <v>0.14285714285714285</v>
      </c>
      <c r="BY5" s="11">
        <f t="shared" ref="BY5:BY8" si="21">BX5*100</f>
        <v>14.285714285714285</v>
      </c>
      <c r="BZ5" s="27"/>
      <c r="CA5" s="7" t="s">
        <v>128</v>
      </c>
      <c r="CB5" s="27"/>
      <c r="CC5" s="20" t="s">
        <v>129</v>
      </c>
      <c r="CD5" s="9">
        <f>COUNTIF(CA5:CA11,CA10)</f>
        <v>1</v>
      </c>
      <c r="CE5" s="9">
        <f t="shared" ref="CE5:CE8" si="22">CD5/$CD$9</f>
        <v>0.14285714285714285</v>
      </c>
      <c r="CF5" s="11">
        <f t="shared" ref="CF5:CF8" si="23">CE5*100</f>
        <v>14.285714285714285</v>
      </c>
      <c r="CG5" s="27"/>
    </row>
    <row r="6" spans="1:85" ht="60" x14ac:dyDescent="0.25">
      <c r="A6" s="27"/>
      <c r="B6" s="6" t="s">
        <v>105</v>
      </c>
      <c r="C6" s="27"/>
      <c r="D6" s="20" t="s">
        <v>1513</v>
      </c>
      <c r="E6" s="9">
        <f>COUNTIF(B5:B11,B11)</f>
        <v>1</v>
      </c>
      <c r="F6" s="9">
        <f t="shared" si="0"/>
        <v>0.14285714285714285</v>
      </c>
      <c r="G6" s="11">
        <f t="shared" si="1"/>
        <v>14.285714285714285</v>
      </c>
      <c r="H6" s="27"/>
      <c r="I6" s="6" t="s">
        <v>128</v>
      </c>
      <c r="J6" s="27"/>
      <c r="K6" s="20" t="s">
        <v>1513</v>
      </c>
      <c r="L6" s="9">
        <f>COUNTIF(I5:I11,I9)</f>
        <v>3</v>
      </c>
      <c r="M6" s="9">
        <f t="shared" si="2"/>
        <v>0.42857142857142855</v>
      </c>
      <c r="N6" s="11">
        <f t="shared" si="3"/>
        <v>42.857142857142854</v>
      </c>
      <c r="O6" s="27"/>
      <c r="P6" s="6" t="s">
        <v>105</v>
      </c>
      <c r="Q6" s="27"/>
      <c r="R6" s="20" t="s">
        <v>1513</v>
      </c>
      <c r="S6" s="9">
        <v>0</v>
      </c>
      <c r="T6" s="9">
        <f t="shared" si="4"/>
        <v>0</v>
      </c>
      <c r="U6" s="11">
        <f t="shared" si="5"/>
        <v>0</v>
      </c>
      <c r="V6" s="27"/>
      <c r="W6" s="6" t="s">
        <v>105</v>
      </c>
      <c r="X6" s="27"/>
      <c r="Y6" s="20" t="s">
        <v>1513</v>
      </c>
      <c r="Z6" s="9">
        <f>COUNTIF(W5:W11,W9)</f>
        <v>2</v>
      </c>
      <c r="AA6" s="9">
        <f t="shared" si="6"/>
        <v>0.2857142857142857</v>
      </c>
      <c r="AB6" s="11">
        <f t="shared" si="7"/>
        <v>28.571428571428569</v>
      </c>
      <c r="AC6" s="27"/>
      <c r="AD6" s="6" t="s">
        <v>105</v>
      </c>
      <c r="AE6" s="27"/>
      <c r="AF6" s="20" t="s">
        <v>1513</v>
      </c>
      <c r="AG6" s="9">
        <v>0</v>
      </c>
      <c r="AH6" s="9">
        <f t="shared" si="8"/>
        <v>0</v>
      </c>
      <c r="AI6" s="11">
        <f t="shared" si="9"/>
        <v>0</v>
      </c>
      <c r="AJ6" s="27"/>
      <c r="AK6" s="6" t="s">
        <v>105</v>
      </c>
      <c r="AL6" s="27"/>
      <c r="AM6" s="20" t="s">
        <v>1513</v>
      </c>
      <c r="AN6" s="9">
        <f>COUNTIF(AK5:AK11,AK11)</f>
        <v>1</v>
      </c>
      <c r="AO6" s="9">
        <f t="shared" si="10"/>
        <v>0.14285714285714285</v>
      </c>
      <c r="AP6" s="11">
        <f t="shared" si="11"/>
        <v>14.285714285714285</v>
      </c>
      <c r="AQ6" s="27"/>
      <c r="AR6" s="6" t="s">
        <v>107</v>
      </c>
      <c r="AS6" s="27"/>
      <c r="AT6" s="20" t="s">
        <v>1513</v>
      </c>
      <c r="AU6" s="9">
        <v>1</v>
      </c>
      <c r="AV6" s="9">
        <f t="shared" si="12"/>
        <v>0.14285714285714285</v>
      </c>
      <c r="AW6" s="11">
        <f t="shared" si="13"/>
        <v>14.285714285714285</v>
      </c>
      <c r="AX6" s="27"/>
      <c r="AY6" s="6" t="s">
        <v>105</v>
      </c>
      <c r="AZ6" s="27"/>
      <c r="BA6" s="20" t="s">
        <v>1513</v>
      </c>
      <c r="BB6" s="9">
        <v>1</v>
      </c>
      <c r="BC6" s="9">
        <f t="shared" si="14"/>
        <v>0.14285714285714285</v>
      </c>
      <c r="BD6" s="11">
        <f t="shared" si="15"/>
        <v>14.285714285714285</v>
      </c>
      <c r="BE6" s="27"/>
      <c r="BF6" s="6" t="s">
        <v>107</v>
      </c>
      <c r="BG6" s="27"/>
      <c r="BH6" s="20" t="s">
        <v>1513</v>
      </c>
      <c r="BI6" s="9">
        <v>0</v>
      </c>
      <c r="BJ6" s="9">
        <f t="shared" si="16"/>
        <v>0</v>
      </c>
      <c r="BK6" s="11">
        <f t="shared" si="17"/>
        <v>0</v>
      </c>
      <c r="BL6" s="27"/>
      <c r="BM6" s="6" t="s">
        <v>128</v>
      </c>
      <c r="BN6" s="27"/>
      <c r="BO6" s="20" t="s">
        <v>1513</v>
      </c>
      <c r="BP6" s="9">
        <f>COUNTIF(BM5:BM11,BM6)</f>
        <v>2</v>
      </c>
      <c r="BQ6" s="9">
        <f t="shared" si="18"/>
        <v>0.2857142857142857</v>
      </c>
      <c r="BR6" s="11">
        <f t="shared" si="19"/>
        <v>28.571428571428569</v>
      </c>
      <c r="BS6" s="27"/>
      <c r="BT6" s="6" t="s">
        <v>107</v>
      </c>
      <c r="BU6" s="27"/>
      <c r="BV6" s="20" t="s">
        <v>1513</v>
      </c>
      <c r="BW6" s="9">
        <v>1</v>
      </c>
      <c r="BX6" s="9">
        <f t="shared" si="20"/>
        <v>0.14285714285714285</v>
      </c>
      <c r="BY6" s="11">
        <f t="shared" si="21"/>
        <v>14.285714285714285</v>
      </c>
      <c r="BZ6" s="27"/>
      <c r="CA6" s="6" t="s">
        <v>107</v>
      </c>
      <c r="CB6" s="27"/>
      <c r="CC6" s="20" t="s">
        <v>1513</v>
      </c>
      <c r="CD6" s="9">
        <f>COUNTIF(CA5:CA11,CA5)</f>
        <v>1</v>
      </c>
      <c r="CE6" s="9">
        <f t="shared" si="22"/>
        <v>0.14285714285714285</v>
      </c>
      <c r="CF6" s="11">
        <f t="shared" si="23"/>
        <v>14.285714285714285</v>
      </c>
      <c r="CG6" s="27"/>
    </row>
    <row r="7" spans="1:85" x14ac:dyDescent="0.25">
      <c r="A7" s="27"/>
      <c r="B7" s="7" t="s">
        <v>105</v>
      </c>
      <c r="C7" s="27"/>
      <c r="D7" s="20" t="s">
        <v>105</v>
      </c>
      <c r="E7" s="9">
        <f>COUNTIF(B5:B11,B7)</f>
        <v>4</v>
      </c>
      <c r="F7" s="9">
        <f t="shared" si="0"/>
        <v>0.5714285714285714</v>
      </c>
      <c r="G7" s="11">
        <f t="shared" si="1"/>
        <v>57.142857142857139</v>
      </c>
      <c r="H7" s="27"/>
      <c r="I7" s="7" t="s">
        <v>107</v>
      </c>
      <c r="J7" s="27"/>
      <c r="K7" s="20" t="s">
        <v>105</v>
      </c>
      <c r="L7" s="9">
        <f>COUNTIF(I5:I11,I8)</f>
        <v>1</v>
      </c>
      <c r="M7" s="9">
        <f t="shared" si="2"/>
        <v>0.14285714285714285</v>
      </c>
      <c r="N7" s="11">
        <f t="shared" si="3"/>
        <v>14.285714285714285</v>
      </c>
      <c r="O7" s="27"/>
      <c r="P7" s="7" t="s">
        <v>105</v>
      </c>
      <c r="Q7" s="27"/>
      <c r="R7" s="20" t="s">
        <v>105</v>
      </c>
      <c r="S7" s="9">
        <f>COUNTIF(P5:P11,P7)</f>
        <v>5</v>
      </c>
      <c r="T7" s="9">
        <f t="shared" si="4"/>
        <v>0.7142857142857143</v>
      </c>
      <c r="U7" s="11">
        <f t="shared" si="5"/>
        <v>71.428571428571431</v>
      </c>
      <c r="V7" s="27"/>
      <c r="W7" s="7" t="s">
        <v>105</v>
      </c>
      <c r="X7" s="27"/>
      <c r="Y7" s="20" t="s">
        <v>105</v>
      </c>
      <c r="Z7" s="9">
        <f>COUNTIF(W5:W11,W8)</f>
        <v>4</v>
      </c>
      <c r="AA7" s="9">
        <f t="shared" si="6"/>
        <v>0.5714285714285714</v>
      </c>
      <c r="AB7" s="11">
        <f t="shared" si="7"/>
        <v>57.142857142857139</v>
      </c>
      <c r="AC7" s="27"/>
      <c r="AD7" s="7" t="s">
        <v>105</v>
      </c>
      <c r="AE7" s="27"/>
      <c r="AF7" s="20" t="s">
        <v>105</v>
      </c>
      <c r="AG7" s="9">
        <f>COUNTIF(AD5:AD11,AD8)</f>
        <v>7</v>
      </c>
      <c r="AH7" s="9">
        <f t="shared" si="8"/>
        <v>1</v>
      </c>
      <c r="AI7" s="11">
        <f t="shared" si="9"/>
        <v>100</v>
      </c>
      <c r="AJ7" s="27"/>
      <c r="AK7" s="7" t="s">
        <v>105</v>
      </c>
      <c r="AL7" s="27"/>
      <c r="AM7" s="20" t="s">
        <v>105</v>
      </c>
      <c r="AN7" s="9">
        <f>COUNTIF(AK5:AK11,AK8)</f>
        <v>4</v>
      </c>
      <c r="AO7" s="9">
        <f t="shared" si="10"/>
        <v>0.5714285714285714</v>
      </c>
      <c r="AP7" s="11">
        <f t="shared" si="11"/>
        <v>57.142857142857139</v>
      </c>
      <c r="AQ7" s="27"/>
      <c r="AR7" s="7" t="s">
        <v>107</v>
      </c>
      <c r="AS7" s="27"/>
      <c r="AT7" s="20" t="s">
        <v>105</v>
      </c>
      <c r="AU7" s="9">
        <f>COUNTIF(AR5:AR11,AR9)</f>
        <v>3</v>
      </c>
      <c r="AV7" s="9">
        <f t="shared" si="12"/>
        <v>0.42857142857142855</v>
      </c>
      <c r="AW7" s="11">
        <f t="shared" si="13"/>
        <v>42.857142857142854</v>
      </c>
      <c r="AX7" s="27"/>
      <c r="AY7" s="7" t="s">
        <v>105</v>
      </c>
      <c r="AZ7" s="27"/>
      <c r="BA7" s="20" t="s">
        <v>105</v>
      </c>
      <c r="BB7" s="9">
        <f>COUNTIF(AY5:AY11,AY9)</f>
        <v>6</v>
      </c>
      <c r="BC7" s="9">
        <f t="shared" si="14"/>
        <v>0.8571428571428571</v>
      </c>
      <c r="BD7" s="11">
        <f t="shared" si="15"/>
        <v>85.714285714285708</v>
      </c>
      <c r="BE7" s="27"/>
      <c r="BF7" s="7" t="s">
        <v>107</v>
      </c>
      <c r="BG7" s="27"/>
      <c r="BH7" s="20" t="s">
        <v>105</v>
      </c>
      <c r="BI7" s="9">
        <f>COUNTIF(BF5:BF11,BF8)</f>
        <v>3</v>
      </c>
      <c r="BJ7" s="9">
        <f t="shared" si="16"/>
        <v>0.42857142857142855</v>
      </c>
      <c r="BK7" s="11">
        <f t="shared" si="17"/>
        <v>42.857142857142854</v>
      </c>
      <c r="BL7" s="27"/>
      <c r="BM7" s="7" t="s">
        <v>105</v>
      </c>
      <c r="BN7" s="27"/>
      <c r="BO7" s="20" t="s">
        <v>105</v>
      </c>
      <c r="BP7" s="9">
        <f>COUNTIF(BM5:BM11,BM8)</f>
        <v>3</v>
      </c>
      <c r="BQ7" s="9">
        <f t="shared" si="18"/>
        <v>0.42857142857142855</v>
      </c>
      <c r="BR7" s="11">
        <f t="shared" si="19"/>
        <v>42.857142857142854</v>
      </c>
      <c r="BS7" s="27"/>
      <c r="BT7" s="7" t="s">
        <v>107</v>
      </c>
      <c r="BU7" s="27"/>
      <c r="BV7" s="20" t="s">
        <v>105</v>
      </c>
      <c r="BW7" s="9">
        <f>COUNTIF(BT5:BT11,BT8)</f>
        <v>2</v>
      </c>
      <c r="BX7" s="9">
        <f t="shared" si="20"/>
        <v>0.2857142857142857</v>
      </c>
      <c r="BY7" s="11">
        <f t="shared" si="21"/>
        <v>28.571428571428569</v>
      </c>
      <c r="BZ7" s="27"/>
      <c r="CA7" s="7" t="s">
        <v>105</v>
      </c>
      <c r="CB7" s="27"/>
      <c r="CC7" s="20" t="s">
        <v>105</v>
      </c>
      <c r="CD7" s="9">
        <f>COUNTIF(CA5:CA11,CA9)</f>
        <v>4</v>
      </c>
      <c r="CE7" s="9">
        <f t="shared" si="22"/>
        <v>0.5714285714285714</v>
      </c>
      <c r="CF7" s="11">
        <f t="shared" si="23"/>
        <v>57.142857142857139</v>
      </c>
      <c r="CG7" s="27"/>
    </row>
    <row r="8" spans="1:85" ht="30" x14ac:dyDescent="0.25">
      <c r="A8" s="27"/>
      <c r="B8" s="6" t="s">
        <v>105</v>
      </c>
      <c r="C8" s="27"/>
      <c r="D8" s="20" t="s">
        <v>107</v>
      </c>
      <c r="E8" s="9">
        <v>0</v>
      </c>
      <c r="F8" s="9">
        <f t="shared" si="0"/>
        <v>0</v>
      </c>
      <c r="G8" s="11">
        <f t="shared" si="1"/>
        <v>0</v>
      </c>
      <c r="H8" s="27"/>
      <c r="I8" s="6" t="s">
        <v>105</v>
      </c>
      <c r="J8" s="27"/>
      <c r="K8" s="20" t="s">
        <v>107</v>
      </c>
      <c r="L8" s="9">
        <f>COUNTIF(I5:I11,I5)</f>
        <v>2</v>
      </c>
      <c r="M8" s="9">
        <f t="shared" si="2"/>
        <v>0.2857142857142857</v>
      </c>
      <c r="N8" s="11">
        <f t="shared" si="3"/>
        <v>28.571428571428569</v>
      </c>
      <c r="O8" s="27"/>
      <c r="P8" s="6" t="s">
        <v>105</v>
      </c>
      <c r="Q8" s="27"/>
      <c r="R8" s="20" t="s">
        <v>107</v>
      </c>
      <c r="S8" s="9">
        <v>0</v>
      </c>
      <c r="T8" s="9">
        <f t="shared" si="4"/>
        <v>0</v>
      </c>
      <c r="U8" s="11">
        <f t="shared" si="5"/>
        <v>0</v>
      </c>
      <c r="V8" s="27"/>
      <c r="W8" s="6" t="s">
        <v>105</v>
      </c>
      <c r="X8" s="27"/>
      <c r="Y8" s="20" t="s">
        <v>107</v>
      </c>
      <c r="Z8" s="9">
        <v>0</v>
      </c>
      <c r="AA8" s="9">
        <f t="shared" si="6"/>
        <v>0</v>
      </c>
      <c r="AB8" s="11">
        <f t="shared" si="7"/>
        <v>0</v>
      </c>
      <c r="AC8" s="27"/>
      <c r="AD8" s="6" t="s">
        <v>105</v>
      </c>
      <c r="AE8" s="27"/>
      <c r="AF8" s="20" t="s">
        <v>107</v>
      </c>
      <c r="AG8" s="9">
        <v>0</v>
      </c>
      <c r="AH8" s="9">
        <f t="shared" si="8"/>
        <v>0</v>
      </c>
      <c r="AI8" s="11">
        <f t="shared" si="9"/>
        <v>0</v>
      </c>
      <c r="AJ8" s="27"/>
      <c r="AK8" s="6" t="s">
        <v>105</v>
      </c>
      <c r="AL8" s="27"/>
      <c r="AM8" s="20" t="s">
        <v>107</v>
      </c>
      <c r="AN8" s="9">
        <v>0</v>
      </c>
      <c r="AO8" s="9">
        <f t="shared" si="10"/>
        <v>0</v>
      </c>
      <c r="AP8" s="11">
        <f t="shared" si="11"/>
        <v>0</v>
      </c>
      <c r="AQ8" s="27"/>
      <c r="AR8" s="6" t="s">
        <v>105</v>
      </c>
      <c r="AS8" s="27"/>
      <c r="AT8" s="20" t="s">
        <v>107</v>
      </c>
      <c r="AU8" s="9">
        <f>COUNTIF(AR5:AR11,AR5)</f>
        <v>3</v>
      </c>
      <c r="AV8" s="9">
        <f t="shared" si="12"/>
        <v>0.42857142857142855</v>
      </c>
      <c r="AW8" s="11">
        <f t="shared" si="13"/>
        <v>42.857142857142854</v>
      </c>
      <c r="AX8" s="27"/>
      <c r="AY8" s="6" t="s">
        <v>105</v>
      </c>
      <c r="AZ8" s="27"/>
      <c r="BA8" s="20" t="s">
        <v>107</v>
      </c>
      <c r="BB8" s="9">
        <v>0</v>
      </c>
      <c r="BC8" s="9">
        <f t="shared" si="14"/>
        <v>0</v>
      </c>
      <c r="BD8" s="11">
        <f t="shared" si="15"/>
        <v>0</v>
      </c>
      <c r="BE8" s="27"/>
      <c r="BF8" s="6" t="s">
        <v>105</v>
      </c>
      <c r="BG8" s="27"/>
      <c r="BH8" s="20" t="s">
        <v>107</v>
      </c>
      <c r="BI8" s="9">
        <f>COUNTIF(BF5:BF11,BF5)</f>
        <v>3</v>
      </c>
      <c r="BJ8" s="9">
        <f t="shared" si="16"/>
        <v>0.42857142857142855</v>
      </c>
      <c r="BK8" s="11">
        <f t="shared" si="17"/>
        <v>42.857142857142854</v>
      </c>
      <c r="BL8" s="27"/>
      <c r="BM8" s="6" t="s">
        <v>105</v>
      </c>
      <c r="BN8" s="27"/>
      <c r="BO8" s="20" t="s">
        <v>107</v>
      </c>
      <c r="BP8" s="9">
        <v>0</v>
      </c>
      <c r="BQ8" s="9">
        <f t="shared" si="18"/>
        <v>0</v>
      </c>
      <c r="BR8" s="11">
        <f t="shared" si="19"/>
        <v>0</v>
      </c>
      <c r="BS8" s="27"/>
      <c r="BT8" s="6" t="s">
        <v>105</v>
      </c>
      <c r="BU8" s="27"/>
      <c r="BV8" s="20" t="s">
        <v>107</v>
      </c>
      <c r="BW8" s="9">
        <f>COUNTIF(BT5:BT11,BT6)</f>
        <v>2</v>
      </c>
      <c r="BX8" s="9">
        <f t="shared" si="20"/>
        <v>0.2857142857142857</v>
      </c>
      <c r="BY8" s="11">
        <f t="shared" si="21"/>
        <v>28.571428571428569</v>
      </c>
      <c r="BZ8" s="27"/>
      <c r="CA8" s="6" t="s">
        <v>105</v>
      </c>
      <c r="CB8" s="27"/>
      <c r="CC8" s="20" t="s">
        <v>107</v>
      </c>
      <c r="CD8" s="9">
        <f>COUNTIF(CA5:CA11,CA6)</f>
        <v>1</v>
      </c>
      <c r="CE8" s="9">
        <f t="shared" si="22"/>
        <v>0.14285714285714285</v>
      </c>
      <c r="CF8" s="11">
        <f t="shared" si="23"/>
        <v>14.285714285714285</v>
      </c>
      <c r="CG8" s="27"/>
    </row>
    <row r="9" spans="1:85" x14ac:dyDescent="0.25">
      <c r="A9" s="27"/>
      <c r="B9" s="7" t="s">
        <v>105</v>
      </c>
      <c r="C9" s="27"/>
      <c r="D9" s="20" t="s">
        <v>1482</v>
      </c>
      <c r="E9" s="9">
        <f>SUM(E4:E8)</f>
        <v>7</v>
      </c>
      <c r="F9" s="9">
        <f>SUM(F4:F8)</f>
        <v>1</v>
      </c>
      <c r="G9" s="11">
        <f>SUM(G4:G8)</f>
        <v>100</v>
      </c>
      <c r="H9" s="27"/>
      <c r="I9" s="7" t="s">
        <v>128</v>
      </c>
      <c r="J9" s="27"/>
      <c r="K9" s="20" t="s">
        <v>1482</v>
      </c>
      <c r="L9" s="9">
        <f>SUM(L4:L8)</f>
        <v>7</v>
      </c>
      <c r="M9" s="9">
        <f>SUM(M4:M8)</f>
        <v>0.99999999999999989</v>
      </c>
      <c r="N9" s="11">
        <f>SUM(N4:N8)</f>
        <v>99.999999999999986</v>
      </c>
      <c r="O9" s="27"/>
      <c r="P9" s="7" t="s">
        <v>105</v>
      </c>
      <c r="Q9" s="27"/>
      <c r="R9" s="20" t="s">
        <v>1482</v>
      </c>
      <c r="S9" s="9">
        <f>SUM(S4:S8)</f>
        <v>7</v>
      </c>
      <c r="T9" s="9">
        <f>SUM(T4:T8)</f>
        <v>1</v>
      </c>
      <c r="U9" s="11">
        <f>SUM(U4:U8)</f>
        <v>100</v>
      </c>
      <c r="V9" s="27"/>
      <c r="W9" s="7" t="s">
        <v>128</v>
      </c>
      <c r="X9" s="27"/>
      <c r="Y9" s="20" t="s">
        <v>1482</v>
      </c>
      <c r="Z9" s="9">
        <f>SUM(Z4:Z8)</f>
        <v>7</v>
      </c>
      <c r="AA9" s="9">
        <f>SUM(AA4:AA8)</f>
        <v>1</v>
      </c>
      <c r="AB9" s="11">
        <f>SUM(AB4:AB8)</f>
        <v>100</v>
      </c>
      <c r="AC9" s="27"/>
      <c r="AD9" s="7" t="s">
        <v>105</v>
      </c>
      <c r="AE9" s="27"/>
      <c r="AF9" s="20" t="s">
        <v>1482</v>
      </c>
      <c r="AG9" s="9">
        <f>SUM(AG4:AG8)</f>
        <v>7</v>
      </c>
      <c r="AH9" s="9">
        <f>SUM(AH4:AH8)</f>
        <v>1</v>
      </c>
      <c r="AI9" s="11">
        <f>SUM(AI4:AI8)</f>
        <v>100</v>
      </c>
      <c r="AJ9" s="27"/>
      <c r="AK9" s="7" t="s">
        <v>105</v>
      </c>
      <c r="AL9" s="27"/>
      <c r="AM9" s="20" t="s">
        <v>1482</v>
      </c>
      <c r="AN9" s="9">
        <f>SUM(AN4:AN8)</f>
        <v>7</v>
      </c>
      <c r="AO9" s="9">
        <f>SUM(AO4:AO8)</f>
        <v>1</v>
      </c>
      <c r="AP9" s="11">
        <f>SUM(AP4:AP8)</f>
        <v>100</v>
      </c>
      <c r="AQ9" s="27"/>
      <c r="AR9" s="7" t="s">
        <v>105</v>
      </c>
      <c r="AS9" s="27"/>
      <c r="AT9" s="20" t="s">
        <v>1482</v>
      </c>
      <c r="AU9" s="9">
        <f>SUM(AU4:AU8)</f>
        <v>7</v>
      </c>
      <c r="AV9" s="9">
        <f>SUM(AV4:AV8)</f>
        <v>1</v>
      </c>
      <c r="AW9" s="11">
        <f>SUM(AW4:AW8)</f>
        <v>100</v>
      </c>
      <c r="AX9" s="27"/>
      <c r="AY9" s="7" t="s">
        <v>105</v>
      </c>
      <c r="AZ9" s="27"/>
      <c r="BA9" s="20" t="s">
        <v>1482</v>
      </c>
      <c r="BB9" s="9">
        <f>SUM(BB4:BB8)</f>
        <v>7</v>
      </c>
      <c r="BC9" s="9">
        <f>SUM(BC4:BC8)</f>
        <v>1</v>
      </c>
      <c r="BD9" s="11">
        <f>SUM(BD4:BD8)</f>
        <v>100</v>
      </c>
      <c r="BE9" s="27"/>
      <c r="BF9" s="7" t="s">
        <v>105</v>
      </c>
      <c r="BG9" s="27"/>
      <c r="BH9" s="20" t="s">
        <v>1482</v>
      </c>
      <c r="BI9" s="9">
        <f>SUM(BI4:BI8)</f>
        <v>7</v>
      </c>
      <c r="BJ9" s="9">
        <f>SUM(BJ4:BJ8)</f>
        <v>1</v>
      </c>
      <c r="BK9" s="11">
        <f>SUM(BK4:BK8)</f>
        <v>100</v>
      </c>
      <c r="BL9" s="27"/>
      <c r="BM9" s="7" t="s">
        <v>128</v>
      </c>
      <c r="BN9" s="27"/>
      <c r="BO9" s="20" t="s">
        <v>1482</v>
      </c>
      <c r="BP9" s="9">
        <f>SUM(BP4:BP8)</f>
        <v>7</v>
      </c>
      <c r="BQ9" s="9">
        <f>SUM(BQ4:BQ8)</f>
        <v>1</v>
      </c>
      <c r="BR9" s="11">
        <f>SUM(BR4:BR8)</f>
        <v>100</v>
      </c>
      <c r="BS9" s="27"/>
      <c r="BT9" s="7" t="s">
        <v>128</v>
      </c>
      <c r="BU9" s="27"/>
      <c r="BV9" s="20" t="s">
        <v>1482</v>
      </c>
      <c r="BW9" s="9">
        <f>SUM(BW4:BW8)</f>
        <v>7</v>
      </c>
      <c r="BX9" s="9">
        <f>SUM(BX4:BX8)</f>
        <v>0.99999999999999989</v>
      </c>
      <c r="BY9" s="11">
        <f>SUM(BY4:BY8)</f>
        <v>99.999999999999986</v>
      </c>
      <c r="BZ9" s="27"/>
      <c r="CA9" s="7" t="s">
        <v>105</v>
      </c>
      <c r="CB9" s="27"/>
      <c r="CC9" s="20" t="s">
        <v>1482</v>
      </c>
      <c r="CD9" s="9">
        <f>SUM(CD4:CD8)</f>
        <v>7</v>
      </c>
      <c r="CE9" s="9">
        <f>SUM(CE4:CE8)</f>
        <v>1</v>
      </c>
      <c r="CF9" s="11">
        <f>SUM(CF4:CF8)</f>
        <v>100</v>
      </c>
      <c r="CG9" s="27"/>
    </row>
    <row r="10" spans="1:85" x14ac:dyDescent="0.25">
      <c r="A10" s="27"/>
      <c r="B10" s="6" t="s">
        <v>129</v>
      </c>
      <c r="C10" s="27"/>
      <c r="H10" s="27"/>
      <c r="I10" s="6" t="s">
        <v>129</v>
      </c>
      <c r="J10" s="27"/>
      <c r="O10" s="27"/>
      <c r="P10" s="6" t="s">
        <v>129</v>
      </c>
      <c r="Q10" s="27"/>
      <c r="V10" s="27"/>
      <c r="W10" s="6" t="s">
        <v>105</v>
      </c>
      <c r="X10" s="27"/>
      <c r="AC10" s="27"/>
      <c r="AD10" s="6" t="s">
        <v>105</v>
      </c>
      <c r="AE10" s="27"/>
      <c r="AJ10" s="27"/>
      <c r="AK10" s="6" t="s">
        <v>129</v>
      </c>
      <c r="AL10" s="27"/>
      <c r="AQ10" s="27"/>
      <c r="AR10" s="6" t="s">
        <v>105</v>
      </c>
      <c r="AS10" s="27"/>
      <c r="AX10" s="27"/>
      <c r="AY10" s="6" t="s">
        <v>105</v>
      </c>
      <c r="AZ10" s="27"/>
      <c r="BE10" s="27"/>
      <c r="BF10" s="6" t="s">
        <v>177</v>
      </c>
      <c r="BG10" s="27"/>
      <c r="BL10" s="27"/>
      <c r="BM10" s="6" t="s">
        <v>177</v>
      </c>
      <c r="BN10" s="27"/>
      <c r="BS10" s="27"/>
      <c r="BT10" s="6" t="s">
        <v>177</v>
      </c>
      <c r="BU10" s="27"/>
      <c r="BZ10" s="27"/>
      <c r="CA10" s="6" t="s">
        <v>129</v>
      </c>
      <c r="CB10" s="27"/>
      <c r="CG10" s="27"/>
    </row>
    <row r="11" spans="1:85" ht="15" customHeight="1" x14ac:dyDescent="0.25">
      <c r="A11" s="27"/>
      <c r="B11" s="7" t="s">
        <v>128</v>
      </c>
      <c r="C11" s="27"/>
      <c r="D11" s="51" t="s">
        <v>1486</v>
      </c>
      <c r="E11" s="51"/>
      <c r="F11" s="51"/>
      <c r="H11" s="27"/>
      <c r="I11" s="7" t="s">
        <v>128</v>
      </c>
      <c r="J11" s="27"/>
      <c r="K11" s="51" t="s">
        <v>1486</v>
      </c>
      <c r="L11" s="51"/>
      <c r="M11" s="51"/>
      <c r="O11" s="27"/>
      <c r="P11" s="7" t="s">
        <v>105</v>
      </c>
      <c r="Q11" s="27"/>
      <c r="R11" s="51" t="s">
        <v>1486</v>
      </c>
      <c r="S11" s="51"/>
      <c r="T11" s="51"/>
      <c r="V11" s="27"/>
      <c r="W11" s="7" t="s">
        <v>128</v>
      </c>
      <c r="X11" s="27"/>
      <c r="Y11" s="51" t="s">
        <v>1486</v>
      </c>
      <c r="Z11" s="51"/>
      <c r="AA11" s="51"/>
      <c r="AC11" s="27"/>
      <c r="AD11" s="7" t="s">
        <v>105</v>
      </c>
      <c r="AE11" s="27"/>
      <c r="AF11" s="51" t="s">
        <v>1486</v>
      </c>
      <c r="AG11" s="51"/>
      <c r="AH11" s="51"/>
      <c r="AJ11" s="27"/>
      <c r="AK11" s="7" t="s">
        <v>128</v>
      </c>
      <c r="AL11" s="27"/>
      <c r="AM11" s="51" t="s">
        <v>1486</v>
      </c>
      <c r="AN11" s="51"/>
      <c r="AO11" s="51"/>
      <c r="AQ11" s="27"/>
      <c r="AR11" s="7" t="s">
        <v>128</v>
      </c>
      <c r="AS11" s="27"/>
      <c r="AT11" s="51" t="s">
        <v>1486</v>
      </c>
      <c r="AU11" s="51"/>
      <c r="AV11" s="51"/>
      <c r="AX11" s="27"/>
      <c r="AY11" s="7" t="s">
        <v>128</v>
      </c>
      <c r="AZ11" s="27"/>
      <c r="BA11" s="51" t="s">
        <v>1486</v>
      </c>
      <c r="BB11" s="51"/>
      <c r="BC11" s="51"/>
      <c r="BE11" s="27"/>
      <c r="BF11" s="7" t="s">
        <v>105</v>
      </c>
      <c r="BG11" s="27"/>
      <c r="BH11" s="51" t="s">
        <v>1486</v>
      </c>
      <c r="BI11" s="51"/>
      <c r="BJ11" s="51"/>
      <c r="BL11" s="27"/>
      <c r="BM11" s="7" t="s">
        <v>105</v>
      </c>
      <c r="BN11" s="27"/>
      <c r="BO11" s="51" t="s">
        <v>1486</v>
      </c>
      <c r="BP11" s="51"/>
      <c r="BQ11" s="51"/>
      <c r="BS11" s="27"/>
      <c r="BT11" s="7" t="s">
        <v>105</v>
      </c>
      <c r="BU11" s="27"/>
      <c r="BV11" s="51" t="s">
        <v>1486</v>
      </c>
      <c r="BW11" s="51"/>
      <c r="BX11" s="51"/>
      <c r="BZ11" s="27"/>
      <c r="CA11" s="7" t="s">
        <v>105</v>
      </c>
      <c r="CB11" s="27"/>
      <c r="CC11" s="51" t="s">
        <v>1486</v>
      </c>
      <c r="CD11" s="51"/>
      <c r="CE11" s="51"/>
      <c r="CG11" s="27"/>
    </row>
    <row r="12" spans="1:85" ht="30" x14ac:dyDescent="0.25">
      <c r="A12" s="27"/>
      <c r="C12" s="27"/>
      <c r="D12" s="15" t="s">
        <v>1487</v>
      </c>
      <c r="E12" s="15" t="s">
        <v>1488</v>
      </c>
      <c r="F12" s="15" t="s">
        <v>1489</v>
      </c>
      <c r="H12" s="27"/>
      <c r="J12" s="27"/>
      <c r="K12" s="15" t="s">
        <v>1487</v>
      </c>
      <c r="L12" s="15" t="s">
        <v>1488</v>
      </c>
      <c r="M12" s="15" t="s">
        <v>1489</v>
      </c>
      <c r="O12" s="27"/>
      <c r="Q12" s="27"/>
      <c r="R12" s="15" t="s">
        <v>1487</v>
      </c>
      <c r="S12" s="15" t="s">
        <v>1488</v>
      </c>
      <c r="T12" s="15" t="s">
        <v>1489</v>
      </c>
      <c r="V12" s="27"/>
      <c r="X12" s="27"/>
      <c r="Y12" s="15" t="s">
        <v>1487</v>
      </c>
      <c r="Z12" s="15" t="s">
        <v>1488</v>
      </c>
      <c r="AA12" s="15" t="s">
        <v>1489</v>
      </c>
      <c r="AC12" s="27"/>
      <c r="AE12" s="27"/>
      <c r="AF12" s="15" t="s">
        <v>1487</v>
      </c>
      <c r="AG12" s="15" t="s">
        <v>1488</v>
      </c>
      <c r="AH12" s="15" t="s">
        <v>1489</v>
      </c>
      <c r="AJ12" s="27"/>
      <c r="AL12" s="27"/>
      <c r="AM12" s="15" t="s">
        <v>1487</v>
      </c>
      <c r="AN12" s="15" t="s">
        <v>1488</v>
      </c>
      <c r="AO12" s="15" t="s">
        <v>1489</v>
      </c>
      <c r="AQ12" s="27"/>
      <c r="AS12" s="27"/>
      <c r="AT12" s="15" t="s">
        <v>1487</v>
      </c>
      <c r="AU12" s="15" t="s">
        <v>1488</v>
      </c>
      <c r="AV12" s="15" t="s">
        <v>1489</v>
      </c>
      <c r="AX12" s="27"/>
      <c r="AZ12" s="27"/>
      <c r="BA12" s="15" t="s">
        <v>1487</v>
      </c>
      <c r="BB12" s="15" t="s">
        <v>1488</v>
      </c>
      <c r="BC12" s="15" t="s">
        <v>1489</v>
      </c>
      <c r="BE12" s="27"/>
      <c r="BG12" s="27"/>
      <c r="BH12" s="15" t="s">
        <v>1487</v>
      </c>
      <c r="BI12" s="15" t="s">
        <v>1488</v>
      </c>
      <c r="BJ12" s="15" t="s">
        <v>1489</v>
      </c>
      <c r="BL12" s="27"/>
      <c r="BN12" s="27"/>
      <c r="BO12" s="15" t="s">
        <v>1487</v>
      </c>
      <c r="BP12" s="15" t="s">
        <v>1488</v>
      </c>
      <c r="BQ12" s="15" t="s">
        <v>1489</v>
      </c>
      <c r="BS12" s="27"/>
      <c r="BU12" s="27"/>
      <c r="BV12" s="15" t="s">
        <v>1487</v>
      </c>
      <c r="BW12" s="15" t="s">
        <v>1488</v>
      </c>
      <c r="BX12" s="15" t="s">
        <v>1489</v>
      </c>
      <c r="BZ12" s="27"/>
      <c r="CB12" s="27"/>
      <c r="CC12" s="15" t="s">
        <v>1487</v>
      </c>
      <c r="CD12" s="15" t="s">
        <v>1488</v>
      </c>
      <c r="CE12" s="15" t="s">
        <v>1489</v>
      </c>
      <c r="CG12" s="27"/>
    </row>
    <row r="13" spans="1:85" x14ac:dyDescent="0.25">
      <c r="A13" s="27"/>
      <c r="C13" s="27"/>
      <c r="D13" s="11">
        <f>AVERAGE(E4:E8)</f>
        <v>1.4</v>
      </c>
      <c r="E13" s="11">
        <f>MEDIAN(E4:E8)</f>
        <v>1</v>
      </c>
      <c r="F13" s="11">
        <v>4</v>
      </c>
      <c r="H13" s="27"/>
      <c r="J13" s="27"/>
      <c r="K13" s="11">
        <f>AVERAGE(L4:L8)</f>
        <v>1.4</v>
      </c>
      <c r="L13" s="11">
        <f>MEDIAN(L4:L8)</f>
        <v>1</v>
      </c>
      <c r="M13" s="11">
        <v>3</v>
      </c>
      <c r="O13" s="27"/>
      <c r="Q13" s="27"/>
      <c r="R13" s="11">
        <f>AVERAGE(S4:S8)</f>
        <v>1.4</v>
      </c>
      <c r="S13" s="11">
        <f>MEDIAN(S4:S8)</f>
        <v>1</v>
      </c>
      <c r="T13" s="11">
        <v>5</v>
      </c>
      <c r="V13" s="27"/>
      <c r="X13" s="27"/>
      <c r="Y13" s="11">
        <f>AVERAGE(Z4:Z8)</f>
        <v>1.4</v>
      </c>
      <c r="Z13" s="11">
        <f>MEDIAN(Z4:Z8)</f>
        <v>1</v>
      </c>
      <c r="AA13" s="11">
        <v>4</v>
      </c>
      <c r="AC13" s="27"/>
      <c r="AE13" s="27"/>
      <c r="AF13" s="11">
        <f>AVERAGE(AG4:AG8)</f>
        <v>1.4</v>
      </c>
      <c r="AG13" s="11">
        <f>MEDIAN(AG4:AG8)</f>
        <v>0</v>
      </c>
      <c r="AH13" s="11">
        <v>7</v>
      </c>
      <c r="AJ13" s="27"/>
      <c r="AL13" s="27"/>
      <c r="AM13" s="11">
        <f>AVERAGE(AN4:AN8)</f>
        <v>1.4</v>
      </c>
      <c r="AN13" s="11">
        <f>MEDIAN(AN4:AN8)</f>
        <v>1</v>
      </c>
      <c r="AO13" s="11">
        <v>4</v>
      </c>
      <c r="AQ13" s="27"/>
      <c r="AS13" s="27"/>
      <c r="AT13" s="11">
        <f>AVERAGE(AU4:AU8)</f>
        <v>1.4</v>
      </c>
      <c r="AU13" s="11">
        <f>MEDIAN(AU4:AU8)</f>
        <v>1</v>
      </c>
      <c r="AV13" s="11">
        <v>3</v>
      </c>
      <c r="AX13" s="27"/>
      <c r="AZ13" s="27"/>
      <c r="BA13" s="11">
        <f>AVERAGE(BB4:BB8)</f>
        <v>1.4</v>
      </c>
      <c r="BB13" s="11">
        <f>MEDIAN(BB4:BB8)</f>
        <v>0</v>
      </c>
      <c r="BC13" s="11">
        <v>6</v>
      </c>
      <c r="BE13" s="27"/>
      <c r="BG13" s="27"/>
      <c r="BH13" s="11">
        <f>AVERAGE(BI4:BI8)</f>
        <v>1.4</v>
      </c>
      <c r="BI13" s="11">
        <f>MEDIAN(BI4:BI8)</f>
        <v>1</v>
      </c>
      <c r="BJ13" s="11">
        <v>3</v>
      </c>
      <c r="BL13" s="27"/>
      <c r="BN13" s="27"/>
      <c r="BO13" s="11">
        <f>AVERAGE(BP4:BP8)</f>
        <v>1.4</v>
      </c>
      <c r="BP13" s="11">
        <f>MEDIAN(BP4:BP8)</f>
        <v>1</v>
      </c>
      <c r="BQ13" s="11">
        <v>3</v>
      </c>
      <c r="BS13" s="27"/>
      <c r="BU13" s="27"/>
      <c r="BV13" s="11">
        <f>AVERAGE(BW4:BW8)</f>
        <v>1.4</v>
      </c>
      <c r="BW13" s="11">
        <f>MEDIAN(BW4:BW8)</f>
        <v>1</v>
      </c>
      <c r="BX13" s="11">
        <v>2</v>
      </c>
      <c r="BZ13" s="27"/>
      <c r="CB13" s="27"/>
      <c r="CC13" s="11">
        <f>AVERAGE(CD4:CD8)</f>
        <v>1.4</v>
      </c>
      <c r="CD13" s="11">
        <f>MEDIAN(CD4:CD8)</f>
        <v>1</v>
      </c>
      <c r="CE13" s="11">
        <v>4</v>
      </c>
      <c r="CG13" s="27"/>
    </row>
    <row r="14" spans="1:85" x14ac:dyDescent="0.25">
      <c r="A14" s="27"/>
      <c r="C14" s="27"/>
      <c r="H14" s="27"/>
      <c r="J14" s="27"/>
      <c r="O14" s="27"/>
      <c r="Q14" s="27"/>
      <c r="V14" s="27"/>
      <c r="X14" s="27"/>
      <c r="AC14" s="27"/>
      <c r="AE14" s="27"/>
      <c r="AJ14" s="27"/>
      <c r="AL14" s="27"/>
      <c r="AQ14" s="27"/>
      <c r="AS14" s="27"/>
      <c r="AX14" s="27"/>
      <c r="AZ14" s="27"/>
      <c r="BE14" s="27"/>
      <c r="BG14" s="27"/>
      <c r="BL14" s="27"/>
      <c r="BN14" s="27"/>
      <c r="BS14" s="27"/>
      <c r="BU14" s="27"/>
      <c r="BZ14" s="27"/>
      <c r="CB14" s="27"/>
      <c r="CG14" s="27"/>
    </row>
    <row r="15" spans="1:85" ht="30" x14ac:dyDescent="0.25">
      <c r="A15" s="27"/>
      <c r="C15" s="27"/>
      <c r="D15" s="21" t="s">
        <v>1490</v>
      </c>
      <c r="E15" s="22"/>
      <c r="H15" s="27"/>
      <c r="J15" s="27"/>
      <c r="K15" s="21" t="s">
        <v>1490</v>
      </c>
      <c r="L15" s="22"/>
      <c r="O15" s="27"/>
      <c r="Q15" s="27"/>
      <c r="R15" s="21" t="s">
        <v>1490</v>
      </c>
      <c r="S15" s="22"/>
      <c r="V15" s="27"/>
      <c r="X15" s="27"/>
      <c r="Y15" s="21" t="s">
        <v>1490</v>
      </c>
      <c r="Z15" s="22"/>
      <c r="AC15" s="27"/>
      <c r="AE15" s="27"/>
      <c r="AF15" s="21" t="s">
        <v>1490</v>
      </c>
      <c r="AG15" s="22"/>
      <c r="AJ15" s="27"/>
      <c r="AL15" s="27"/>
      <c r="AM15" s="21" t="s">
        <v>1490</v>
      </c>
      <c r="AN15" s="22"/>
      <c r="AQ15" s="27"/>
      <c r="AS15" s="27"/>
      <c r="AT15" s="21" t="s">
        <v>1490</v>
      </c>
      <c r="AU15" s="22"/>
      <c r="AX15" s="27"/>
      <c r="AZ15" s="27"/>
      <c r="BA15" s="21" t="s">
        <v>1490</v>
      </c>
      <c r="BB15" s="22"/>
      <c r="BE15" s="27"/>
      <c r="BG15" s="27"/>
      <c r="BH15" s="21" t="s">
        <v>1490</v>
      </c>
      <c r="BI15" s="22"/>
      <c r="BL15" s="27"/>
      <c r="BN15" s="27"/>
      <c r="BO15" s="21" t="s">
        <v>1490</v>
      </c>
      <c r="BP15" s="22"/>
      <c r="BS15" s="27"/>
      <c r="BU15" s="27"/>
      <c r="BV15" s="21" t="s">
        <v>1490</v>
      </c>
      <c r="BW15" s="22"/>
      <c r="BZ15" s="27"/>
      <c r="CB15" s="27"/>
      <c r="CC15" s="21" t="s">
        <v>1490</v>
      </c>
      <c r="CD15" s="22"/>
      <c r="CG15" s="27"/>
    </row>
    <row r="16" spans="1:85" ht="30" x14ac:dyDescent="0.25">
      <c r="A16" s="27"/>
      <c r="C16" s="27"/>
      <c r="D16" s="18" t="s">
        <v>1491</v>
      </c>
      <c r="E16" s="18" t="s">
        <v>1492</v>
      </c>
      <c r="H16" s="27"/>
      <c r="J16" s="27"/>
      <c r="K16" s="18" t="s">
        <v>1491</v>
      </c>
      <c r="L16" s="18" t="s">
        <v>1492</v>
      </c>
      <c r="O16" s="27"/>
      <c r="Q16" s="27"/>
      <c r="R16" s="18" t="s">
        <v>1491</v>
      </c>
      <c r="S16" s="18" t="s">
        <v>1492</v>
      </c>
      <c r="V16" s="27"/>
      <c r="X16" s="27"/>
      <c r="Y16" s="18" t="s">
        <v>1491</v>
      </c>
      <c r="Z16" s="18" t="s">
        <v>1492</v>
      </c>
      <c r="AC16" s="27"/>
      <c r="AE16" s="27"/>
      <c r="AF16" s="18" t="s">
        <v>1491</v>
      </c>
      <c r="AG16" s="18" t="s">
        <v>1492</v>
      </c>
      <c r="AJ16" s="27"/>
      <c r="AL16" s="27"/>
      <c r="AM16" s="18" t="s">
        <v>1491</v>
      </c>
      <c r="AN16" s="18" t="s">
        <v>1492</v>
      </c>
      <c r="AQ16" s="27"/>
      <c r="AS16" s="27"/>
      <c r="AT16" s="18" t="s">
        <v>1491</v>
      </c>
      <c r="AU16" s="18" t="s">
        <v>1492</v>
      </c>
      <c r="AX16" s="27"/>
      <c r="AZ16" s="27"/>
      <c r="BA16" s="18" t="s">
        <v>1491</v>
      </c>
      <c r="BB16" s="18" t="s">
        <v>1492</v>
      </c>
      <c r="BE16" s="27"/>
      <c r="BG16" s="27"/>
      <c r="BH16" s="18" t="s">
        <v>1491</v>
      </c>
      <c r="BI16" s="18" t="s">
        <v>1492</v>
      </c>
      <c r="BL16" s="27"/>
      <c r="BN16" s="27"/>
      <c r="BO16" s="18" t="s">
        <v>1491</v>
      </c>
      <c r="BP16" s="18" t="s">
        <v>1492</v>
      </c>
      <c r="BS16" s="27"/>
      <c r="BU16" s="27"/>
      <c r="BV16" s="18" t="s">
        <v>1491</v>
      </c>
      <c r="BW16" s="18" t="s">
        <v>1492</v>
      </c>
      <c r="BZ16" s="27"/>
      <c r="CB16" s="27"/>
      <c r="CC16" s="18" t="s">
        <v>1491</v>
      </c>
      <c r="CD16" s="18" t="s">
        <v>1492</v>
      </c>
      <c r="CG16" s="27"/>
    </row>
    <row r="17" spans="1:85" x14ac:dyDescent="0.25">
      <c r="A17" s="27"/>
      <c r="C17" s="27"/>
      <c r="D17" s="11">
        <f>VAR(E4:E8)</f>
        <v>2.2999999999999998</v>
      </c>
      <c r="E17" s="11">
        <f>STDEV(E4:E8)</f>
        <v>1.51657508881031</v>
      </c>
      <c r="H17" s="27"/>
      <c r="J17" s="27"/>
      <c r="K17" s="11">
        <f>VAR(L4:L8)</f>
        <v>1.2999999999999998</v>
      </c>
      <c r="L17" s="11">
        <f>STDEV(L4:L8)</f>
        <v>1.1401754250991378</v>
      </c>
      <c r="O17" s="27"/>
      <c r="Q17" s="27"/>
      <c r="R17" s="11">
        <f>VAR(S4:S8)</f>
        <v>4.3</v>
      </c>
      <c r="S17" s="11">
        <f>STDEV(S4:S8)</f>
        <v>2.0736441353327719</v>
      </c>
      <c r="V17" s="27"/>
      <c r="X17" s="27"/>
      <c r="Y17" s="11">
        <f>VAR(Z4:Z8)</f>
        <v>2.8</v>
      </c>
      <c r="Z17" s="11">
        <f>STDEV(Z4:Z8)</f>
        <v>1.6733200530681511</v>
      </c>
      <c r="AC17" s="27"/>
      <c r="AE17" s="27"/>
      <c r="AF17" s="11">
        <f>VAR(AG4:AG8)</f>
        <v>9.8000000000000007</v>
      </c>
      <c r="AG17" s="11">
        <f>STDEV(AG4:AG8)</f>
        <v>3.1304951684997055</v>
      </c>
      <c r="AJ17" s="27"/>
      <c r="AL17" s="27"/>
      <c r="AM17" s="11">
        <f>VAR(AN4:AN8)</f>
        <v>2.2999999999999998</v>
      </c>
      <c r="AN17" s="11">
        <f>STDEV(AN4:AN8)</f>
        <v>1.51657508881031</v>
      </c>
      <c r="AQ17" s="27"/>
      <c r="AS17" s="27"/>
      <c r="AT17" s="11">
        <f>VAR(AU4:AU8)</f>
        <v>2.2999999999999998</v>
      </c>
      <c r="AU17" s="11">
        <f>STDEV(AU4:AU8)</f>
        <v>1.51657508881031</v>
      </c>
      <c r="AX17" s="27"/>
      <c r="AZ17" s="27"/>
      <c r="BA17" s="11">
        <f>VAR(BB4:BB8)</f>
        <v>6.8</v>
      </c>
      <c r="BB17" s="11">
        <f>STDEV(BB4:BB8)</f>
        <v>2.6076809620810595</v>
      </c>
      <c r="BE17" s="27"/>
      <c r="BG17" s="27"/>
      <c r="BH17" s="11">
        <f>VAR(BI4:BI8)</f>
        <v>2.2999999999999998</v>
      </c>
      <c r="BI17" s="11">
        <f>STDEV(BI4:BI8)</f>
        <v>1.51657508881031</v>
      </c>
      <c r="BL17" s="27"/>
      <c r="BN17" s="27"/>
      <c r="BO17" s="11">
        <f>VAR(BP4:BP8)</f>
        <v>1.2999999999999998</v>
      </c>
      <c r="BP17" s="11">
        <f>STDEV(BP4:BP8)</f>
        <v>1.1401754250991378</v>
      </c>
      <c r="BS17" s="27"/>
      <c r="BU17" s="27"/>
      <c r="BV17" s="11">
        <f>VAR(BW4:BW8)</f>
        <v>0.29999999999999982</v>
      </c>
      <c r="BW17" s="11">
        <f>STDEV(BW4:BW8)</f>
        <v>0.54772255750516596</v>
      </c>
      <c r="BZ17" s="27"/>
      <c r="CB17" s="27"/>
      <c r="CC17" s="11">
        <f>VAR(CD4:CD8)</f>
        <v>2.2999999999999998</v>
      </c>
      <c r="CD17" s="11">
        <f>STDEV(CD4:CD8)</f>
        <v>1.51657508881031</v>
      </c>
      <c r="CG17" s="27"/>
    </row>
    <row r="18" spans="1:85" x14ac:dyDescent="0.25">
      <c r="A18" s="27"/>
      <c r="C18" s="27"/>
      <c r="H18" s="27"/>
      <c r="J18" s="27"/>
      <c r="O18" s="27"/>
      <c r="Q18" s="27"/>
      <c r="V18" s="27"/>
      <c r="X18" s="27"/>
      <c r="AC18" s="27"/>
      <c r="AE18" s="27"/>
      <c r="AJ18" s="27"/>
      <c r="AL18" s="27"/>
      <c r="AQ18" s="27"/>
      <c r="AS18" s="27"/>
      <c r="AX18" s="27"/>
      <c r="AZ18" s="27"/>
      <c r="BE18" s="27"/>
      <c r="BG18" s="27"/>
      <c r="BL18" s="27"/>
      <c r="BN18" s="27"/>
      <c r="BS18" s="27"/>
      <c r="BU18" s="27"/>
      <c r="BZ18" s="27"/>
      <c r="CB18" s="27"/>
      <c r="CG18" s="27"/>
    </row>
    <row r="19" spans="1:85" x14ac:dyDescent="0.25">
      <c r="A19" s="27"/>
      <c r="C19" s="27"/>
      <c r="H19" s="27"/>
      <c r="J19" s="27"/>
      <c r="O19" s="27"/>
      <c r="Q19" s="27"/>
      <c r="V19" s="27"/>
      <c r="X19" s="27"/>
      <c r="AC19" s="27"/>
      <c r="AE19" s="27"/>
      <c r="AJ19" s="27"/>
      <c r="AL19" s="27"/>
      <c r="AQ19" s="27"/>
      <c r="AS19" s="27"/>
      <c r="AX19" s="27"/>
      <c r="AZ19" s="27"/>
      <c r="BE19" s="27"/>
      <c r="BG19" s="27"/>
      <c r="BL19" s="27"/>
      <c r="BN19" s="27"/>
      <c r="BS19" s="27"/>
      <c r="BU19" s="27"/>
      <c r="BZ19" s="27"/>
      <c r="CB19" s="27"/>
      <c r="CG19" s="27"/>
    </row>
    <row r="20" spans="1:85" x14ac:dyDescent="0.25">
      <c r="A20" s="27"/>
      <c r="C20" s="27"/>
      <c r="H20" s="27"/>
      <c r="J20" s="27"/>
      <c r="O20" s="27"/>
      <c r="Q20" s="27"/>
      <c r="V20" s="27"/>
      <c r="X20" s="27"/>
      <c r="AC20" s="27"/>
      <c r="AE20" s="27"/>
      <c r="AJ20" s="27"/>
      <c r="AL20" s="27"/>
      <c r="AQ20" s="27"/>
      <c r="AS20" s="27"/>
      <c r="AX20" s="27"/>
      <c r="AZ20" s="27"/>
      <c r="BE20" s="27"/>
      <c r="BG20" s="27"/>
      <c r="BL20" s="27"/>
      <c r="BN20" s="27"/>
      <c r="BS20" s="27"/>
      <c r="BU20" s="27"/>
      <c r="BZ20" s="27"/>
      <c r="CB20" s="27"/>
      <c r="CG20" s="27"/>
    </row>
    <row r="21" spans="1:85" x14ac:dyDescent="0.25">
      <c r="A21" s="27"/>
      <c r="C21" s="27"/>
      <c r="H21" s="27"/>
      <c r="J21" s="27"/>
      <c r="O21" s="27"/>
      <c r="Q21" s="27"/>
      <c r="V21" s="27"/>
      <c r="X21" s="27"/>
      <c r="AC21" s="27"/>
      <c r="AE21" s="27"/>
      <c r="AJ21" s="27"/>
      <c r="AL21" s="27"/>
      <c r="AQ21" s="27"/>
      <c r="AS21" s="27"/>
      <c r="AX21" s="27"/>
      <c r="AZ21" s="27"/>
      <c r="BE21" s="27"/>
      <c r="BG21" s="27"/>
      <c r="BL21" s="27"/>
      <c r="BN21" s="27"/>
      <c r="BS21" s="27"/>
      <c r="BU21" s="27"/>
      <c r="BZ21" s="27"/>
      <c r="CB21" s="27"/>
      <c r="CG21" s="27"/>
    </row>
    <row r="22" spans="1:85" x14ac:dyDescent="0.25">
      <c r="A22" s="27"/>
      <c r="C22" s="27"/>
      <c r="H22" s="27"/>
      <c r="J22" s="27"/>
      <c r="O22" s="27"/>
      <c r="Q22" s="27"/>
      <c r="V22" s="27"/>
      <c r="X22" s="27"/>
      <c r="AC22" s="27"/>
      <c r="AE22" s="27"/>
      <c r="AJ22" s="27"/>
      <c r="AL22" s="27"/>
      <c r="AQ22" s="27"/>
      <c r="AS22" s="27"/>
      <c r="AX22" s="27"/>
      <c r="AZ22" s="27"/>
      <c r="BE22" s="27"/>
      <c r="BG22" s="27"/>
      <c r="BL22" s="27"/>
      <c r="BN22" s="27"/>
      <c r="BS22" s="27"/>
      <c r="BU22" s="27"/>
      <c r="BZ22" s="27"/>
      <c r="CB22" s="27"/>
      <c r="CG22" s="27"/>
    </row>
    <row r="23" spans="1:85" x14ac:dyDescent="0.25">
      <c r="A23" s="27"/>
      <c r="C23" s="27"/>
      <c r="H23" s="27"/>
      <c r="J23" s="27"/>
      <c r="O23" s="27"/>
      <c r="Q23" s="27"/>
      <c r="V23" s="27"/>
      <c r="X23" s="27"/>
      <c r="AC23" s="27"/>
      <c r="AE23" s="27"/>
      <c r="AJ23" s="27"/>
      <c r="AL23" s="27"/>
      <c r="AQ23" s="27"/>
      <c r="AS23" s="27"/>
      <c r="AX23" s="27"/>
      <c r="AZ23" s="27"/>
      <c r="BE23" s="27"/>
      <c r="BG23" s="27"/>
      <c r="BL23" s="27"/>
      <c r="BN23" s="27"/>
      <c r="BS23" s="27"/>
      <c r="BU23" s="27"/>
      <c r="BZ23" s="27"/>
      <c r="CB23" s="27"/>
      <c r="CG23" s="27"/>
    </row>
    <row r="24" spans="1:85" x14ac:dyDescent="0.25">
      <c r="A24" s="27"/>
      <c r="C24" s="27"/>
      <c r="H24" s="27"/>
      <c r="J24" s="27"/>
      <c r="O24" s="27"/>
      <c r="Q24" s="27"/>
      <c r="V24" s="27"/>
      <c r="X24" s="27"/>
      <c r="AC24" s="27"/>
      <c r="AE24" s="27"/>
      <c r="AJ24" s="27"/>
      <c r="AL24" s="27"/>
      <c r="AQ24" s="27"/>
      <c r="AS24" s="27"/>
      <c r="AX24" s="27"/>
      <c r="AZ24" s="27"/>
      <c r="BE24" s="27"/>
      <c r="BG24" s="27"/>
      <c r="BL24" s="27"/>
      <c r="BN24" s="27"/>
      <c r="BS24" s="27"/>
      <c r="BU24" s="27"/>
      <c r="BZ24" s="27"/>
      <c r="CB24" s="27"/>
      <c r="CG24" s="27"/>
    </row>
    <row r="25" spans="1:85" x14ac:dyDescent="0.25">
      <c r="A25" s="27"/>
      <c r="C25" s="27"/>
      <c r="H25" s="27"/>
      <c r="J25" s="27"/>
      <c r="O25" s="27"/>
      <c r="Q25" s="27"/>
      <c r="V25" s="27"/>
      <c r="X25" s="27"/>
      <c r="AC25" s="27"/>
      <c r="AE25" s="27"/>
      <c r="AJ25" s="27"/>
      <c r="AL25" s="27"/>
      <c r="AQ25" s="27"/>
      <c r="AS25" s="27"/>
      <c r="AX25" s="27"/>
      <c r="AZ25" s="27"/>
      <c r="BE25" s="27"/>
      <c r="BG25" s="27"/>
      <c r="BL25" s="27"/>
      <c r="BN25" s="27"/>
      <c r="BS25" s="27"/>
      <c r="BU25" s="27"/>
      <c r="BZ25" s="27"/>
      <c r="CB25" s="27"/>
      <c r="CG25" s="27"/>
    </row>
    <row r="26" spans="1:85" x14ac:dyDescent="0.25">
      <c r="A26" s="27"/>
      <c r="C26" s="27"/>
      <c r="H26" s="27"/>
      <c r="J26" s="27"/>
      <c r="O26" s="27"/>
      <c r="Q26" s="27"/>
      <c r="V26" s="27"/>
      <c r="X26" s="27"/>
      <c r="AC26" s="27"/>
      <c r="AE26" s="27"/>
      <c r="AJ26" s="27"/>
      <c r="AL26" s="27"/>
      <c r="AQ26" s="27"/>
      <c r="AS26" s="27"/>
      <c r="AX26" s="27"/>
      <c r="AZ26" s="27"/>
      <c r="BE26" s="27"/>
      <c r="BG26" s="27"/>
      <c r="BL26" s="27"/>
      <c r="BN26" s="27"/>
      <c r="BS26" s="27"/>
      <c r="BU26" s="27"/>
      <c r="BZ26" s="27"/>
      <c r="CB26" s="27"/>
      <c r="CG26" s="27"/>
    </row>
    <row r="27" spans="1:85" x14ac:dyDescent="0.25">
      <c r="A27" s="27"/>
      <c r="C27" s="27"/>
      <c r="H27" s="27"/>
      <c r="J27" s="27"/>
      <c r="O27" s="27"/>
      <c r="Q27" s="27"/>
      <c r="V27" s="27"/>
      <c r="X27" s="27"/>
      <c r="AC27" s="27"/>
      <c r="AE27" s="27"/>
      <c r="AJ27" s="27"/>
      <c r="AL27" s="27"/>
      <c r="AQ27" s="27"/>
      <c r="AS27" s="27"/>
      <c r="AX27" s="27"/>
      <c r="AZ27" s="27"/>
      <c r="BE27" s="27"/>
      <c r="BG27" s="27"/>
      <c r="BL27" s="27"/>
      <c r="BN27" s="27"/>
      <c r="BS27" s="27"/>
      <c r="BU27" s="27"/>
      <c r="BZ27" s="27"/>
      <c r="CB27" s="27"/>
      <c r="CG27" s="27"/>
    </row>
    <row r="28" spans="1:85" x14ac:dyDescent="0.25">
      <c r="A28" s="27"/>
      <c r="C28" s="27"/>
      <c r="H28" s="27"/>
      <c r="J28" s="27"/>
      <c r="O28" s="27"/>
      <c r="Q28" s="27"/>
      <c r="V28" s="27"/>
      <c r="X28" s="27"/>
      <c r="AC28" s="27"/>
      <c r="AE28" s="27"/>
      <c r="AJ28" s="27"/>
      <c r="AL28" s="27"/>
      <c r="AQ28" s="27"/>
      <c r="AS28" s="27"/>
      <c r="AX28" s="27"/>
      <c r="AZ28" s="27"/>
      <c r="BE28" s="27"/>
      <c r="BG28" s="27"/>
      <c r="BL28" s="27"/>
      <c r="BN28" s="27"/>
      <c r="BS28" s="27"/>
      <c r="BU28" s="27"/>
      <c r="BZ28" s="27"/>
      <c r="CB28" s="27"/>
      <c r="CG28" s="27"/>
    </row>
    <row r="29" spans="1:85" x14ac:dyDescent="0.25">
      <c r="A29" s="27"/>
      <c r="C29" s="27"/>
      <c r="H29" s="27"/>
      <c r="J29" s="27"/>
      <c r="O29" s="27"/>
      <c r="Q29" s="27"/>
      <c r="V29" s="27"/>
      <c r="X29" s="27"/>
      <c r="AC29" s="27"/>
      <c r="AE29" s="27"/>
      <c r="AJ29" s="27"/>
      <c r="AL29" s="27"/>
      <c r="AQ29" s="27"/>
      <c r="AS29" s="27"/>
      <c r="AX29" s="27"/>
      <c r="AZ29" s="27"/>
      <c r="BE29" s="27"/>
      <c r="BG29" s="27"/>
      <c r="BL29" s="27"/>
      <c r="BN29" s="27"/>
      <c r="BS29" s="27"/>
      <c r="BU29" s="27"/>
      <c r="BZ29" s="27"/>
      <c r="CB29" s="27"/>
      <c r="CG29" s="27"/>
    </row>
    <row r="30" spans="1:85" x14ac:dyDescent="0.25">
      <c r="A30" s="27"/>
      <c r="C30" s="27"/>
      <c r="H30" s="27"/>
      <c r="J30" s="27"/>
      <c r="O30" s="27"/>
      <c r="Q30" s="27"/>
      <c r="V30" s="27"/>
      <c r="X30" s="27"/>
      <c r="AC30" s="27"/>
      <c r="AE30" s="27"/>
      <c r="AJ30" s="27"/>
      <c r="AL30" s="27"/>
      <c r="AQ30" s="27"/>
      <c r="AS30" s="27"/>
      <c r="AX30" s="27"/>
      <c r="AZ30" s="27"/>
      <c r="BE30" s="27"/>
      <c r="BG30" s="27"/>
      <c r="BL30" s="27"/>
      <c r="BN30" s="27"/>
      <c r="BS30" s="27"/>
      <c r="BU30" s="27"/>
      <c r="BZ30" s="27"/>
      <c r="CB30" s="27"/>
      <c r="CG30" s="27"/>
    </row>
    <row r="31" spans="1:85" x14ac:dyDescent="0.25">
      <c r="A31" s="27"/>
      <c r="C31" s="27"/>
      <c r="H31" s="27"/>
      <c r="J31" s="27"/>
      <c r="O31" s="27"/>
      <c r="Q31" s="27"/>
      <c r="V31" s="27"/>
      <c r="X31" s="27"/>
      <c r="AC31" s="27"/>
      <c r="AE31" s="27"/>
      <c r="AJ31" s="27"/>
      <c r="AL31" s="27"/>
      <c r="AQ31" s="27"/>
      <c r="AS31" s="27"/>
      <c r="AX31" s="27"/>
      <c r="AZ31" s="27"/>
      <c r="BE31" s="27"/>
      <c r="BG31" s="27"/>
      <c r="BL31" s="27"/>
      <c r="BN31" s="27"/>
      <c r="BS31" s="27"/>
      <c r="BU31" s="27"/>
      <c r="BZ31" s="27"/>
      <c r="CB31" s="27"/>
      <c r="CG31" s="27"/>
    </row>
    <row r="32" spans="1:85" x14ac:dyDescent="0.25">
      <c r="A32" s="27"/>
      <c r="C32" s="27"/>
      <c r="H32" s="27"/>
      <c r="J32" s="27"/>
      <c r="O32" s="27"/>
      <c r="Q32" s="27"/>
      <c r="V32" s="27"/>
      <c r="X32" s="27"/>
      <c r="AC32" s="27"/>
      <c r="AE32" s="27"/>
      <c r="AJ32" s="27"/>
      <c r="AL32" s="27"/>
      <c r="AQ32" s="27"/>
      <c r="AS32" s="27"/>
      <c r="AX32" s="27"/>
      <c r="AZ32" s="27"/>
      <c r="BE32" s="27"/>
      <c r="BG32" s="27"/>
      <c r="BL32" s="27"/>
      <c r="BN32" s="27"/>
      <c r="BS32" s="27"/>
      <c r="BU32" s="27"/>
      <c r="BZ32" s="27"/>
      <c r="CB32" s="27"/>
      <c r="CG32" s="27"/>
    </row>
    <row r="33" spans="1:85" x14ac:dyDescent="0.25">
      <c r="A33" s="27"/>
      <c r="C33" s="27"/>
      <c r="H33" s="27"/>
      <c r="J33" s="27"/>
      <c r="O33" s="27"/>
      <c r="Q33" s="27"/>
      <c r="V33" s="27"/>
      <c r="X33" s="27"/>
      <c r="AC33" s="27"/>
      <c r="AE33" s="27"/>
      <c r="AJ33" s="27"/>
      <c r="AL33" s="27"/>
      <c r="AQ33" s="27"/>
      <c r="AS33" s="27"/>
      <c r="AX33" s="27"/>
      <c r="AZ33" s="27"/>
      <c r="BE33" s="27"/>
      <c r="BG33" s="27"/>
      <c r="BL33" s="27"/>
      <c r="BN33" s="27"/>
      <c r="BS33" s="27"/>
      <c r="BU33" s="27"/>
      <c r="BZ33" s="27"/>
      <c r="CB33" s="27"/>
      <c r="CG33" s="27"/>
    </row>
    <row r="34" spans="1:85" x14ac:dyDescent="0.25">
      <c r="A34" s="27"/>
      <c r="C34" s="27"/>
      <c r="H34" s="27"/>
      <c r="J34" s="27"/>
      <c r="O34" s="27"/>
      <c r="Q34" s="27"/>
      <c r="V34" s="27"/>
      <c r="X34" s="27"/>
      <c r="AC34" s="27"/>
      <c r="AE34" s="27"/>
      <c r="AJ34" s="27"/>
      <c r="AL34" s="27"/>
      <c r="AQ34" s="27"/>
      <c r="AS34" s="27"/>
      <c r="AX34" s="27"/>
      <c r="AZ34" s="27"/>
      <c r="BE34" s="27"/>
      <c r="BG34" s="27"/>
      <c r="BL34" s="27"/>
      <c r="BN34" s="27"/>
      <c r="BS34" s="27"/>
      <c r="BU34" s="27"/>
      <c r="BZ34" s="27"/>
      <c r="CB34" s="27"/>
      <c r="CG34" s="27"/>
    </row>
    <row r="35" spans="1:85" x14ac:dyDescent="0.25">
      <c r="A35" s="27"/>
      <c r="C35" s="27"/>
      <c r="H35" s="27"/>
      <c r="J35" s="27"/>
      <c r="O35" s="27"/>
      <c r="Q35" s="27"/>
      <c r="V35" s="27"/>
      <c r="X35" s="27"/>
      <c r="AC35" s="27"/>
      <c r="AE35" s="27"/>
      <c r="AJ35" s="27"/>
      <c r="AL35" s="27"/>
      <c r="AQ35" s="27"/>
      <c r="AS35" s="27"/>
      <c r="AX35" s="27"/>
      <c r="AZ35" s="27"/>
      <c r="BE35" s="27"/>
      <c r="BG35" s="27"/>
      <c r="BL35" s="27"/>
      <c r="BN35" s="27"/>
      <c r="BS35" s="27"/>
      <c r="BU35" s="27"/>
      <c r="BZ35" s="27"/>
      <c r="CB35" s="27"/>
      <c r="CG35" s="27"/>
    </row>
    <row r="36" spans="1:85" x14ac:dyDescent="0.25">
      <c r="A36" s="27"/>
      <c r="C36" s="27"/>
      <c r="H36" s="27"/>
      <c r="J36" s="27"/>
      <c r="O36" s="27"/>
      <c r="Q36" s="27"/>
      <c r="V36" s="27"/>
      <c r="X36" s="27"/>
      <c r="AC36" s="27"/>
      <c r="AE36" s="27"/>
      <c r="AJ36" s="27"/>
      <c r="AL36" s="27"/>
      <c r="AQ36" s="27"/>
      <c r="AS36" s="27"/>
      <c r="AX36" s="27"/>
      <c r="AZ36" s="27"/>
      <c r="BE36" s="27"/>
      <c r="BG36" s="27"/>
      <c r="BL36" s="27"/>
      <c r="BN36" s="27"/>
      <c r="BS36" s="27"/>
      <c r="BU36" s="27"/>
      <c r="BZ36" s="27"/>
      <c r="CB36" s="27"/>
      <c r="CG36" s="27"/>
    </row>
    <row r="37" spans="1:85" x14ac:dyDescent="0.25">
      <c r="A37" s="27"/>
      <c r="C37" s="27"/>
      <c r="H37" s="27"/>
      <c r="J37" s="27"/>
      <c r="O37" s="27"/>
      <c r="Q37" s="27"/>
      <c r="V37" s="27"/>
      <c r="X37" s="27"/>
      <c r="AC37" s="27"/>
      <c r="AE37" s="27"/>
      <c r="AJ37" s="27"/>
      <c r="AL37" s="27"/>
      <c r="AQ37" s="27"/>
      <c r="AS37" s="27"/>
      <c r="AX37" s="27"/>
      <c r="AZ37" s="27"/>
      <c r="BE37" s="27"/>
      <c r="BG37" s="27"/>
      <c r="BL37" s="27"/>
      <c r="BN37" s="27"/>
      <c r="BS37" s="27"/>
      <c r="BU37" s="27"/>
      <c r="BZ37" s="27"/>
      <c r="CB37" s="27"/>
      <c r="CG37" s="27"/>
    </row>
    <row r="38" spans="1:85" x14ac:dyDescent="0.25">
      <c r="A38" s="27"/>
      <c r="C38" s="27"/>
      <c r="H38" s="27"/>
      <c r="J38" s="27"/>
      <c r="O38" s="27"/>
      <c r="Q38" s="27"/>
      <c r="V38" s="27"/>
      <c r="X38" s="27"/>
      <c r="AC38" s="27"/>
      <c r="AE38" s="27"/>
      <c r="AJ38" s="27"/>
      <c r="AL38" s="27"/>
      <c r="AQ38" s="27"/>
      <c r="AS38" s="27"/>
      <c r="AX38" s="27"/>
      <c r="AZ38" s="27"/>
      <c r="BE38" s="27"/>
      <c r="BG38" s="27"/>
      <c r="BL38" s="27"/>
      <c r="BN38" s="27"/>
      <c r="BS38" s="27"/>
      <c r="BU38" s="27"/>
      <c r="BZ38" s="27"/>
      <c r="CB38" s="27"/>
      <c r="CG38" s="27"/>
    </row>
    <row r="39" spans="1:85" x14ac:dyDescent="0.25">
      <c r="A39" s="27"/>
      <c r="C39" s="27"/>
      <c r="H39" s="27"/>
      <c r="J39" s="27"/>
      <c r="O39" s="27"/>
      <c r="Q39" s="27"/>
      <c r="V39" s="27"/>
      <c r="X39" s="27"/>
      <c r="AC39" s="27"/>
      <c r="AE39" s="27"/>
      <c r="AJ39" s="27"/>
      <c r="AL39" s="27"/>
      <c r="AQ39" s="27"/>
      <c r="AS39" s="27"/>
      <c r="AX39" s="27"/>
      <c r="AZ39" s="27"/>
      <c r="BE39" s="27"/>
      <c r="BG39" s="27"/>
      <c r="BL39" s="27"/>
      <c r="BN39" s="27"/>
      <c r="BS39" s="27"/>
      <c r="BU39" s="27"/>
      <c r="BZ39" s="27"/>
      <c r="CB39" s="27"/>
      <c r="CG39" s="27"/>
    </row>
    <row r="40" spans="1:85" x14ac:dyDescent="0.25">
      <c r="A40" s="27"/>
      <c r="C40" s="27"/>
      <c r="H40" s="27"/>
      <c r="J40" s="27"/>
      <c r="O40" s="27"/>
      <c r="Q40" s="27"/>
      <c r="V40" s="27"/>
      <c r="X40" s="27"/>
      <c r="AC40" s="27"/>
      <c r="AE40" s="27"/>
      <c r="AJ40" s="27"/>
      <c r="AL40" s="27"/>
      <c r="AQ40" s="27"/>
      <c r="AS40" s="27"/>
      <c r="AX40" s="27"/>
      <c r="AZ40" s="27"/>
      <c r="BE40" s="27"/>
      <c r="BG40" s="27"/>
      <c r="BL40" s="27"/>
      <c r="BN40" s="27"/>
      <c r="BS40" s="27"/>
      <c r="BU40" s="27"/>
      <c r="BZ40" s="27"/>
      <c r="CB40" s="27"/>
      <c r="CG40" s="27"/>
    </row>
    <row r="41" spans="1:85" x14ac:dyDescent="0.25">
      <c r="A41" s="27"/>
      <c r="C41" s="27"/>
      <c r="H41" s="27"/>
      <c r="J41" s="27"/>
      <c r="O41" s="27"/>
      <c r="Q41" s="27"/>
      <c r="V41" s="27"/>
      <c r="X41" s="27"/>
      <c r="AC41" s="27"/>
      <c r="AE41" s="27"/>
      <c r="AJ41" s="27"/>
      <c r="AL41" s="27"/>
      <c r="AQ41" s="27"/>
      <c r="AS41" s="27"/>
      <c r="AX41" s="27"/>
      <c r="AZ41" s="27"/>
      <c r="BE41" s="27"/>
      <c r="BG41" s="27"/>
      <c r="BL41" s="27"/>
      <c r="BN41" s="27"/>
      <c r="BS41" s="27"/>
      <c r="BU41" s="27"/>
      <c r="BZ41" s="27"/>
      <c r="CB41" s="27"/>
      <c r="CG41" s="27"/>
    </row>
    <row r="42" spans="1:85" x14ac:dyDescent="0.25">
      <c r="A42" s="27"/>
      <c r="C42" s="27"/>
      <c r="H42" s="27"/>
      <c r="J42" s="27"/>
      <c r="O42" s="27"/>
      <c r="Q42" s="27"/>
      <c r="V42" s="27"/>
      <c r="X42" s="27"/>
      <c r="AC42" s="27"/>
      <c r="AE42" s="27"/>
      <c r="AJ42" s="27"/>
      <c r="AL42" s="27"/>
      <c r="AQ42" s="27"/>
      <c r="AS42" s="27"/>
      <c r="AX42" s="27"/>
      <c r="AZ42" s="27"/>
      <c r="BE42" s="27"/>
      <c r="BG42" s="27"/>
      <c r="BL42" s="27"/>
      <c r="BN42" s="27"/>
      <c r="BS42" s="27"/>
      <c r="BU42" s="27"/>
      <c r="BZ42" s="27"/>
      <c r="CB42" s="27"/>
      <c r="CG42" s="27"/>
    </row>
    <row r="43" spans="1:85" x14ac:dyDescent="0.25">
      <c r="A43" s="27"/>
      <c r="C43" s="27"/>
      <c r="H43" s="27"/>
      <c r="J43" s="27"/>
      <c r="O43" s="27"/>
      <c r="Q43" s="27"/>
      <c r="V43" s="27"/>
      <c r="X43" s="27"/>
      <c r="AC43" s="27"/>
      <c r="AE43" s="27"/>
      <c r="AJ43" s="27"/>
      <c r="AL43" s="27"/>
      <c r="AQ43" s="27"/>
      <c r="AS43" s="27"/>
      <c r="AX43" s="27"/>
      <c r="AZ43" s="27"/>
      <c r="BE43" s="27"/>
      <c r="BG43" s="27"/>
      <c r="BL43" s="27"/>
      <c r="BN43" s="27"/>
      <c r="BS43" s="27"/>
      <c r="BU43" s="27"/>
      <c r="BZ43" s="27"/>
      <c r="CB43" s="27"/>
      <c r="CG43" s="27"/>
    </row>
    <row r="44" spans="1:85" x14ac:dyDescent="0.25">
      <c r="A44" s="27"/>
      <c r="C44" s="27"/>
      <c r="H44" s="27"/>
      <c r="J44" s="27"/>
      <c r="O44" s="27"/>
      <c r="Q44" s="27"/>
      <c r="V44" s="27"/>
      <c r="X44" s="27"/>
      <c r="AC44" s="27"/>
      <c r="AE44" s="27"/>
      <c r="AJ44" s="27"/>
      <c r="AL44" s="27"/>
      <c r="AQ44" s="27"/>
      <c r="AS44" s="27"/>
      <c r="AX44" s="27"/>
      <c r="AZ44" s="27"/>
      <c r="BE44" s="27"/>
      <c r="BG44" s="27"/>
      <c r="BL44" s="27"/>
      <c r="BN44" s="27"/>
      <c r="BS44" s="27"/>
      <c r="BU44" s="27"/>
      <c r="BZ44" s="27"/>
      <c r="CB44" s="27"/>
      <c r="CG44" s="27"/>
    </row>
    <row r="45" spans="1:85" x14ac:dyDescent="0.25">
      <c r="A45" s="27"/>
      <c r="C45" s="27"/>
      <c r="H45" s="27"/>
      <c r="J45" s="27"/>
      <c r="O45" s="27"/>
      <c r="Q45" s="27"/>
      <c r="V45" s="27"/>
      <c r="X45" s="27"/>
      <c r="AC45" s="27"/>
      <c r="AE45" s="27"/>
      <c r="AJ45" s="27"/>
      <c r="AL45" s="27"/>
      <c r="AQ45" s="27"/>
      <c r="AS45" s="27"/>
      <c r="AX45" s="27"/>
      <c r="AZ45" s="27"/>
      <c r="BE45" s="27"/>
      <c r="BG45" s="27"/>
      <c r="BL45" s="27"/>
      <c r="BN45" s="27"/>
      <c r="BS45" s="27"/>
      <c r="BU45" s="27"/>
      <c r="BZ45" s="27"/>
      <c r="CB45" s="27"/>
      <c r="CG45" s="27"/>
    </row>
  </sheetData>
  <mergeCells count="36">
    <mergeCell ref="CA1:CF1"/>
    <mergeCell ref="CC2:CF2"/>
    <mergeCell ref="CC11:CE11"/>
    <mergeCell ref="BM1:BR1"/>
    <mergeCell ref="BO2:BR2"/>
    <mergeCell ref="BO11:BQ11"/>
    <mergeCell ref="BT1:BY1"/>
    <mergeCell ref="BV2:BY2"/>
    <mergeCell ref="BV11:BX11"/>
    <mergeCell ref="AY1:BD1"/>
    <mergeCell ref="BA2:BD2"/>
    <mergeCell ref="BA11:BC11"/>
    <mergeCell ref="BF1:BK1"/>
    <mergeCell ref="BH2:BK2"/>
    <mergeCell ref="BH11:BJ11"/>
    <mergeCell ref="AK1:AP1"/>
    <mergeCell ref="AM2:AP2"/>
    <mergeCell ref="AM11:AO11"/>
    <mergeCell ref="AR1:AW1"/>
    <mergeCell ref="AT2:AW2"/>
    <mergeCell ref="AT11:AV11"/>
    <mergeCell ref="AD1:AI1"/>
    <mergeCell ref="AF2:AI2"/>
    <mergeCell ref="AF11:AH11"/>
    <mergeCell ref="P1:U1"/>
    <mergeCell ref="R2:U2"/>
    <mergeCell ref="R11:T11"/>
    <mergeCell ref="W1:AB1"/>
    <mergeCell ref="Y2:AB2"/>
    <mergeCell ref="Y11:AA11"/>
    <mergeCell ref="B1:G1"/>
    <mergeCell ref="D2:G2"/>
    <mergeCell ref="D11:F11"/>
    <mergeCell ref="I1:N1"/>
    <mergeCell ref="K2:N2"/>
    <mergeCell ref="K11:M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K19" sqref="K19"/>
    </sheetView>
  </sheetViews>
  <sheetFormatPr baseColWidth="10" defaultRowHeight="15" x14ac:dyDescent="0.25"/>
  <cols>
    <col min="1" max="1" width="32.42578125" customWidth="1"/>
    <col min="3" max="3" width="16.5703125" customWidth="1"/>
  </cols>
  <sheetData>
    <row r="1" spans="1:6" x14ac:dyDescent="0.25">
      <c r="A1" s="8" t="s">
        <v>1477</v>
      </c>
      <c r="C1" s="50" t="s">
        <v>1478</v>
      </c>
      <c r="D1" s="50"/>
      <c r="E1" s="50"/>
      <c r="F1" s="50"/>
    </row>
    <row r="2" spans="1:6" ht="30" x14ac:dyDescent="0.25">
      <c r="A2" s="8" t="s">
        <v>17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23" t="s">
        <v>119</v>
      </c>
      <c r="C3" s="9" t="s">
        <v>1510</v>
      </c>
      <c r="D3" s="9">
        <f>COUNTIF(A3:A9,A4)</f>
        <v>3</v>
      </c>
      <c r="E3" s="9">
        <f>D3/D5</f>
        <v>0.42857142857142855</v>
      </c>
      <c r="F3" s="11">
        <f>E3*100</f>
        <v>42.857142857142854</v>
      </c>
    </row>
    <row r="4" spans="1:6" x14ac:dyDescent="0.25">
      <c r="A4" s="24" t="s">
        <v>119</v>
      </c>
      <c r="C4" s="9" t="s">
        <v>92</v>
      </c>
      <c r="D4" s="9">
        <f>COUNTIF(A3:A9,A6)</f>
        <v>4</v>
      </c>
      <c r="E4" s="9">
        <f>D4/D5</f>
        <v>0.5714285714285714</v>
      </c>
      <c r="F4" s="11">
        <f>E4*100</f>
        <v>57.142857142857139</v>
      </c>
    </row>
    <row r="5" spans="1:6" x14ac:dyDescent="0.25">
      <c r="A5" s="23" t="s">
        <v>119</v>
      </c>
      <c r="C5" s="9" t="s">
        <v>1482</v>
      </c>
      <c r="D5" s="9">
        <f>SUM(D3:D4)</f>
        <v>7</v>
      </c>
      <c r="E5" s="9">
        <f>SUM(E3:E4)</f>
        <v>1</v>
      </c>
      <c r="F5" s="9">
        <f>SUM(F3:F4)</f>
        <v>100</v>
      </c>
    </row>
    <row r="6" spans="1:6" x14ac:dyDescent="0.25">
      <c r="A6" s="24" t="s">
        <v>92</v>
      </c>
    </row>
    <row r="7" spans="1:6" x14ac:dyDescent="0.25">
      <c r="A7" s="23" t="s">
        <v>92</v>
      </c>
    </row>
    <row r="8" spans="1:6" x14ac:dyDescent="0.25">
      <c r="A8" s="24" t="s">
        <v>92</v>
      </c>
    </row>
    <row r="9" spans="1:6" x14ac:dyDescent="0.25">
      <c r="A9" s="23" t="s">
        <v>92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18" sqref="B18"/>
    </sheetView>
  </sheetViews>
  <sheetFormatPr baseColWidth="10" defaultRowHeight="15" x14ac:dyDescent="0.25"/>
  <cols>
    <col min="1" max="1" width="37.7109375" customWidth="1"/>
  </cols>
  <sheetData>
    <row r="1" spans="1:6" ht="36.75" customHeight="1" x14ac:dyDescent="0.25">
      <c r="A1" s="8" t="s">
        <v>1477</v>
      </c>
      <c r="C1" s="50" t="s">
        <v>1478</v>
      </c>
      <c r="D1" s="50"/>
      <c r="E1" s="50"/>
      <c r="F1" s="50"/>
    </row>
    <row r="2" spans="1:6" ht="91.5" customHeight="1" x14ac:dyDescent="0.25">
      <c r="A2" s="8" t="s">
        <v>18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23" t="s">
        <v>120</v>
      </c>
      <c r="C3" s="9" t="s">
        <v>120</v>
      </c>
      <c r="D3" s="9">
        <f>COUNTIF(A3:A9,A3)</f>
        <v>1</v>
      </c>
      <c r="E3" s="9">
        <f>D3/$D$5</f>
        <v>0.14285714285714285</v>
      </c>
      <c r="F3" s="11">
        <f>E3*100</f>
        <v>14.285714285714285</v>
      </c>
    </row>
    <row r="4" spans="1:6" x14ac:dyDescent="0.25">
      <c r="A4" s="24" t="s">
        <v>80</v>
      </c>
      <c r="C4" s="9" t="s">
        <v>104</v>
      </c>
      <c r="D4" s="9">
        <f>COUNTIF(A3:A9,A9)</f>
        <v>6</v>
      </c>
      <c r="E4" s="9">
        <f>D4/$D$5</f>
        <v>0.8571428571428571</v>
      </c>
      <c r="F4" s="11">
        <f>E4*100</f>
        <v>85.714285714285708</v>
      </c>
    </row>
    <row r="5" spans="1:6" x14ac:dyDescent="0.25">
      <c r="A5" s="23" t="s">
        <v>80</v>
      </c>
      <c r="C5" s="9" t="s">
        <v>1482</v>
      </c>
      <c r="D5" s="9">
        <f>SUM(D3:D4)</f>
        <v>7</v>
      </c>
      <c r="E5" s="9">
        <f>SUM(E3:E4)</f>
        <v>1</v>
      </c>
      <c r="F5" s="9">
        <f>SUM(F3:F4)</f>
        <v>100</v>
      </c>
    </row>
    <row r="6" spans="1:6" x14ac:dyDescent="0.25">
      <c r="A6" s="24" t="s">
        <v>80</v>
      </c>
    </row>
    <row r="7" spans="1:6" x14ac:dyDescent="0.25">
      <c r="A7" s="23" t="s">
        <v>80</v>
      </c>
    </row>
    <row r="8" spans="1:6" x14ac:dyDescent="0.25">
      <c r="A8" s="24" t="s">
        <v>80</v>
      </c>
    </row>
    <row r="9" spans="1:6" x14ac:dyDescent="0.25">
      <c r="A9" s="23" t="s">
        <v>80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H31" sqref="H31"/>
    </sheetView>
  </sheetViews>
  <sheetFormatPr baseColWidth="10" defaultRowHeight="15" x14ac:dyDescent="0.25"/>
  <cols>
    <col min="1" max="1" width="36.85546875" customWidth="1"/>
  </cols>
  <sheetData>
    <row r="1" spans="1:6" x14ac:dyDescent="0.25">
      <c r="A1" s="8" t="s">
        <v>1477</v>
      </c>
      <c r="C1" s="50" t="s">
        <v>1478</v>
      </c>
      <c r="D1" s="50"/>
      <c r="E1" s="50"/>
      <c r="F1" s="50"/>
    </row>
    <row r="2" spans="1:6" ht="48.75" customHeight="1" x14ac:dyDescent="0.25">
      <c r="A2" s="8" t="s">
        <v>19</v>
      </c>
      <c r="C2" s="9"/>
      <c r="D2" s="10" t="s">
        <v>1479</v>
      </c>
      <c r="E2" s="10" t="s">
        <v>1480</v>
      </c>
      <c r="F2" s="10" t="s">
        <v>1481</v>
      </c>
    </row>
    <row r="3" spans="1:6" x14ac:dyDescent="0.25">
      <c r="A3" s="23" t="s">
        <v>120</v>
      </c>
      <c r="C3" s="9" t="s">
        <v>120</v>
      </c>
      <c r="D3" s="9">
        <f>COUNTIF(A3:A9,A3)</f>
        <v>1</v>
      </c>
      <c r="E3" s="9">
        <f>D3/D5</f>
        <v>0.14285714285714285</v>
      </c>
      <c r="F3" s="11">
        <f>E3*100</f>
        <v>14.285714285714285</v>
      </c>
    </row>
    <row r="4" spans="1:6" x14ac:dyDescent="0.25">
      <c r="A4" s="24" t="s">
        <v>80</v>
      </c>
      <c r="C4" s="9" t="s">
        <v>104</v>
      </c>
      <c r="D4" s="9">
        <f>COUNTIF(A3:A9,A5)</f>
        <v>6</v>
      </c>
      <c r="E4" s="9">
        <f>D4/D5</f>
        <v>0.8571428571428571</v>
      </c>
      <c r="F4" s="11">
        <f>E4*100</f>
        <v>85.714285714285708</v>
      </c>
    </row>
    <row r="5" spans="1:6" x14ac:dyDescent="0.25">
      <c r="A5" s="23" t="s">
        <v>80</v>
      </c>
      <c r="C5" s="9" t="s">
        <v>1482</v>
      </c>
      <c r="D5" s="9">
        <f>SUM(D3:D4)</f>
        <v>7</v>
      </c>
      <c r="E5" s="9">
        <f>SUM(E3:E4)</f>
        <v>1</v>
      </c>
      <c r="F5" s="11">
        <f>SUM(F3:F4)</f>
        <v>100</v>
      </c>
    </row>
    <row r="6" spans="1:6" x14ac:dyDescent="0.25">
      <c r="A6" s="24" t="s">
        <v>80</v>
      </c>
    </row>
    <row r="7" spans="1:6" x14ac:dyDescent="0.25">
      <c r="A7" s="23" t="s">
        <v>80</v>
      </c>
    </row>
    <row r="8" spans="1:6" x14ac:dyDescent="0.25">
      <c r="A8" s="24" t="s">
        <v>80</v>
      </c>
    </row>
    <row r="9" spans="1:6" x14ac:dyDescent="0.25">
      <c r="A9" s="23" t="s">
        <v>80</v>
      </c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60" zoomScaleNormal="60" workbookViewId="0">
      <selection activeCell="C1" sqref="C1"/>
    </sheetView>
  </sheetViews>
  <sheetFormatPr baseColWidth="10" defaultRowHeight="15" x14ac:dyDescent="0.25"/>
  <cols>
    <col min="1" max="1" width="39.28515625" customWidth="1"/>
    <col min="2" max="2" width="26.5703125" customWidth="1"/>
    <col min="3" max="3" width="27" customWidth="1"/>
    <col min="4" max="4" width="25.42578125" customWidth="1"/>
    <col min="5" max="5" width="23.28515625" customWidth="1"/>
    <col min="6" max="6" width="25.5703125" customWidth="1"/>
    <col min="8" max="8" width="25.28515625" customWidth="1"/>
    <col min="9" max="9" width="22.85546875" customWidth="1"/>
    <col min="10" max="10" width="16.85546875" customWidth="1"/>
    <col min="11" max="11" width="17.5703125" customWidth="1"/>
  </cols>
  <sheetData>
    <row r="1" spans="1:11" ht="25.5" customHeight="1" x14ac:dyDescent="0.25">
      <c r="A1" s="8" t="s">
        <v>1485</v>
      </c>
      <c r="H1" s="51" t="s">
        <v>1478</v>
      </c>
      <c r="I1" s="51"/>
      <c r="J1" s="51"/>
      <c r="K1" s="51"/>
    </row>
    <row r="2" spans="1:11" ht="45" x14ac:dyDescent="0.25">
      <c r="A2" s="8" t="s">
        <v>20</v>
      </c>
      <c r="H2" s="9"/>
      <c r="I2" s="10" t="s">
        <v>1479</v>
      </c>
      <c r="J2" s="10" t="s">
        <v>1480</v>
      </c>
      <c r="K2" s="10" t="s">
        <v>1481</v>
      </c>
    </row>
    <row r="3" spans="1:11" ht="45" x14ac:dyDescent="0.25">
      <c r="A3" s="23" t="s">
        <v>169</v>
      </c>
      <c r="B3" s="20" t="s">
        <v>1508</v>
      </c>
      <c r="C3" s="20"/>
      <c r="D3" s="20"/>
      <c r="E3" s="20"/>
      <c r="F3" s="20"/>
      <c r="H3" s="20" t="s">
        <v>1034</v>
      </c>
      <c r="I3" s="9">
        <f>COUNTIF(B3:F9,B6)</f>
        <v>3</v>
      </c>
      <c r="J3" s="9">
        <f>I3/$I$12</f>
        <v>0.21428571428571427</v>
      </c>
      <c r="K3" s="11">
        <f>J3*100</f>
        <v>21.428571428571427</v>
      </c>
    </row>
    <row r="4" spans="1:11" ht="70.5" customHeight="1" x14ac:dyDescent="0.25">
      <c r="A4" s="24" t="s">
        <v>250</v>
      </c>
      <c r="B4" s="20" t="s">
        <v>1034</v>
      </c>
      <c r="C4" s="20" t="s">
        <v>849</v>
      </c>
      <c r="D4" s="20" t="s">
        <v>1509</v>
      </c>
      <c r="E4" s="20" t="s">
        <v>1508</v>
      </c>
      <c r="F4" s="20" t="s">
        <v>821</v>
      </c>
      <c r="H4" s="20" t="s">
        <v>849</v>
      </c>
      <c r="I4" s="9">
        <f>COUNTIF(B3:F9,C4)</f>
        <v>2</v>
      </c>
      <c r="J4" s="9">
        <f t="shared" ref="J4:J11" si="0">I4/$I$12</f>
        <v>0.14285714285714285</v>
      </c>
      <c r="K4" s="11">
        <f t="shared" ref="K4:K11" si="1">J4*100</f>
        <v>14.285714285714285</v>
      </c>
    </row>
    <row r="5" spans="1:11" ht="45" x14ac:dyDescent="0.25">
      <c r="A5" s="23" t="s">
        <v>169</v>
      </c>
      <c r="B5" s="20" t="s">
        <v>1508</v>
      </c>
      <c r="C5" s="20"/>
      <c r="D5" s="20"/>
      <c r="E5" s="20"/>
      <c r="F5" s="20"/>
      <c r="H5" s="20" t="s">
        <v>1509</v>
      </c>
      <c r="I5" s="9">
        <f>COUNTIF(B3:F9,D4)</f>
        <v>2</v>
      </c>
      <c r="J5" s="9">
        <f t="shared" si="0"/>
        <v>0.14285714285714285</v>
      </c>
      <c r="K5" s="11">
        <f t="shared" si="1"/>
        <v>14.285714285714285</v>
      </c>
    </row>
    <row r="6" spans="1:11" ht="60" x14ac:dyDescent="0.25">
      <c r="A6" s="24" t="s">
        <v>321</v>
      </c>
      <c r="B6" s="20" t="s">
        <v>1034</v>
      </c>
      <c r="C6" s="20" t="s">
        <v>1509</v>
      </c>
      <c r="D6" s="20" t="s">
        <v>1508</v>
      </c>
      <c r="E6" s="20"/>
      <c r="F6" s="20"/>
      <c r="H6" s="20" t="s">
        <v>1508</v>
      </c>
      <c r="I6" s="9">
        <f>COUNTIF(B3:F9,E4)</f>
        <v>4</v>
      </c>
      <c r="J6" s="9">
        <f t="shared" si="0"/>
        <v>0.2857142857142857</v>
      </c>
      <c r="K6" s="11">
        <f t="shared" si="1"/>
        <v>28.571428571428569</v>
      </c>
    </row>
    <row r="7" spans="1:11" ht="45" x14ac:dyDescent="0.25">
      <c r="A7" s="23" t="s">
        <v>332</v>
      </c>
      <c r="B7" s="20" t="s">
        <v>1034</v>
      </c>
      <c r="C7" s="20" t="s">
        <v>849</v>
      </c>
      <c r="D7" s="20"/>
      <c r="E7" s="20"/>
      <c r="F7" s="20"/>
      <c r="H7" s="20" t="s">
        <v>821</v>
      </c>
      <c r="I7" s="9">
        <f>COUNTIF(B3:F9,F4)</f>
        <v>1</v>
      </c>
      <c r="J7" s="9">
        <f t="shared" si="0"/>
        <v>7.1428571428571425E-2</v>
      </c>
      <c r="K7" s="11">
        <f t="shared" si="1"/>
        <v>7.1428571428571423</v>
      </c>
    </row>
    <row r="8" spans="1:11" ht="30" x14ac:dyDescent="0.25">
      <c r="A8" s="24" t="s">
        <v>96</v>
      </c>
      <c r="B8" s="20" t="s">
        <v>149</v>
      </c>
      <c r="C8" s="20"/>
      <c r="D8" s="20"/>
      <c r="E8" s="20"/>
      <c r="F8" s="20"/>
      <c r="H8" s="20" t="s">
        <v>969</v>
      </c>
      <c r="I8" s="9">
        <v>0</v>
      </c>
      <c r="J8" s="9">
        <f t="shared" si="0"/>
        <v>0</v>
      </c>
      <c r="K8" s="11">
        <f t="shared" si="1"/>
        <v>0</v>
      </c>
    </row>
    <row r="9" spans="1:11" ht="30" x14ac:dyDescent="0.25">
      <c r="A9" s="23" t="s">
        <v>357</v>
      </c>
      <c r="B9" s="20" t="s">
        <v>792</v>
      </c>
      <c r="C9" s="20"/>
      <c r="D9" s="20"/>
      <c r="E9" s="20"/>
      <c r="F9" s="20"/>
      <c r="H9" s="20" t="s">
        <v>792</v>
      </c>
      <c r="I9" s="9">
        <f>COUNTIF(B3:F9,B9)</f>
        <v>1</v>
      </c>
      <c r="J9" s="9">
        <f t="shared" si="0"/>
        <v>7.1428571428571425E-2</v>
      </c>
      <c r="K9" s="11">
        <f t="shared" si="1"/>
        <v>7.1428571428571423</v>
      </c>
    </row>
    <row r="10" spans="1:11" x14ac:dyDescent="0.25">
      <c r="H10" s="15" t="s">
        <v>149</v>
      </c>
      <c r="I10" s="9">
        <f>COUNTIF(B3:F9,B9)</f>
        <v>1</v>
      </c>
      <c r="J10" s="9">
        <f t="shared" si="0"/>
        <v>7.1428571428571425E-2</v>
      </c>
      <c r="K10" s="11">
        <f t="shared" si="1"/>
        <v>7.1428571428571423</v>
      </c>
    </row>
    <row r="11" spans="1:11" x14ac:dyDescent="0.25">
      <c r="H11" s="15" t="s">
        <v>1502</v>
      </c>
      <c r="I11" s="9">
        <v>0</v>
      </c>
      <c r="J11" s="9">
        <f t="shared" si="0"/>
        <v>0</v>
      </c>
      <c r="K11" s="11">
        <f t="shared" si="1"/>
        <v>0</v>
      </c>
    </row>
    <row r="12" spans="1:11" x14ac:dyDescent="0.25">
      <c r="H12" s="20" t="s">
        <v>1482</v>
      </c>
      <c r="I12" s="9">
        <f>SUM(I3:I11)</f>
        <v>14</v>
      </c>
      <c r="J12" s="9">
        <f>SUM(J3:J11)</f>
        <v>0.99999999999999978</v>
      </c>
      <c r="K12" s="11">
        <f>SUM(K3:K11)</f>
        <v>99.999999999999972</v>
      </c>
    </row>
    <row r="14" spans="1:11" x14ac:dyDescent="0.25">
      <c r="H14" s="51" t="s">
        <v>1486</v>
      </c>
      <c r="I14" s="51"/>
      <c r="J14" s="51"/>
    </row>
    <row r="15" spans="1:11" x14ac:dyDescent="0.25">
      <c r="H15" s="15" t="s">
        <v>1487</v>
      </c>
      <c r="I15" s="15" t="s">
        <v>1488</v>
      </c>
      <c r="J15" s="15" t="s">
        <v>1489</v>
      </c>
    </row>
    <row r="16" spans="1:11" x14ac:dyDescent="0.25">
      <c r="H16" s="11">
        <f>AVERAGE(I3:I11)</f>
        <v>1.5555555555555556</v>
      </c>
      <c r="I16" s="11">
        <f>MEDIAN(I3:I11)</f>
        <v>1</v>
      </c>
      <c r="J16" s="11">
        <v>4</v>
      </c>
    </row>
    <row r="18" spans="8:9" x14ac:dyDescent="0.25">
      <c r="H18" s="19" t="s">
        <v>1490</v>
      </c>
      <c r="I18" s="19"/>
    </row>
    <row r="19" spans="8:9" x14ac:dyDescent="0.25">
      <c r="H19" s="18" t="s">
        <v>1491</v>
      </c>
      <c r="I19" s="18" t="s">
        <v>1492</v>
      </c>
    </row>
    <row r="20" spans="8:9" x14ac:dyDescent="0.25">
      <c r="H20" s="11">
        <f>VAR(I3:I11)</f>
        <v>1.7777777777777777</v>
      </c>
      <c r="I20" s="11">
        <f>STDEV(I3:I11)</f>
        <v>1.3333333333333333</v>
      </c>
    </row>
  </sheetData>
  <mergeCells count="2">
    <mergeCell ref="H1:K1"/>
    <mergeCell ref="H14:J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B1" zoomScale="82" zoomScaleNormal="82" workbookViewId="0">
      <selection activeCell="N20" sqref="N20"/>
    </sheetView>
  </sheetViews>
  <sheetFormatPr baseColWidth="10" defaultRowHeight="15" x14ac:dyDescent="0.25"/>
  <cols>
    <col min="1" max="1" width="35.140625" customWidth="1"/>
    <col min="2" max="2" width="27.5703125" customWidth="1"/>
    <col min="3" max="3" width="29.85546875" customWidth="1"/>
    <col min="4" max="4" width="15" customWidth="1"/>
    <col min="5" max="5" width="33.42578125" customWidth="1"/>
  </cols>
  <sheetData>
    <row r="1" spans="1:8" ht="37.5" customHeight="1" x14ac:dyDescent="0.25">
      <c r="A1" s="8" t="s">
        <v>1485</v>
      </c>
      <c r="E1" s="51" t="s">
        <v>1478</v>
      </c>
      <c r="F1" s="51"/>
      <c r="G1" s="51"/>
      <c r="H1" s="51"/>
    </row>
    <row r="2" spans="1:8" ht="45" customHeight="1" x14ac:dyDescent="0.25">
      <c r="A2" s="52" t="s">
        <v>21</v>
      </c>
      <c r="B2" s="52"/>
      <c r="C2" s="52"/>
      <c r="E2" s="9"/>
      <c r="F2" s="10" t="s">
        <v>1479</v>
      </c>
      <c r="G2" s="10" t="s">
        <v>1480</v>
      </c>
      <c r="H2" s="10" t="s">
        <v>1481</v>
      </c>
    </row>
    <row r="3" spans="1:8" ht="45" x14ac:dyDescent="0.25">
      <c r="A3" s="23" t="s">
        <v>170</v>
      </c>
      <c r="B3" s="20" t="s">
        <v>753</v>
      </c>
      <c r="C3" s="20"/>
      <c r="D3" s="8"/>
      <c r="E3" s="20" t="s">
        <v>577</v>
      </c>
      <c r="F3" s="9">
        <f>COUNTIF(B3:C9,B4)</f>
        <v>1</v>
      </c>
      <c r="G3" s="9">
        <f>F3/$F$11</f>
        <v>0.1</v>
      </c>
      <c r="H3" s="11">
        <f>G3*100</f>
        <v>10</v>
      </c>
    </row>
    <row r="4" spans="1:8" ht="75" x14ac:dyDescent="0.25">
      <c r="A4" s="24" t="s">
        <v>251</v>
      </c>
      <c r="B4" s="20" t="s">
        <v>577</v>
      </c>
      <c r="C4" s="20" t="s">
        <v>698</v>
      </c>
      <c r="D4" s="8"/>
      <c r="E4" s="20" t="s">
        <v>1506</v>
      </c>
      <c r="F4" s="9">
        <f>COUNTIF(B3:C9,B6)</f>
        <v>2</v>
      </c>
      <c r="G4" s="9">
        <f t="shared" ref="G4:G10" si="0">F4/$F$11</f>
        <v>0.2</v>
      </c>
      <c r="H4" s="11">
        <f t="shared" ref="H4:H10" si="1">G4*100</f>
        <v>20</v>
      </c>
    </row>
    <row r="5" spans="1:8" ht="30" x14ac:dyDescent="0.25">
      <c r="A5" s="23" t="s">
        <v>312</v>
      </c>
      <c r="B5" s="20" t="s">
        <v>698</v>
      </c>
      <c r="C5" s="20"/>
      <c r="D5" s="8"/>
      <c r="E5" s="20" t="s">
        <v>698</v>
      </c>
      <c r="F5" s="9">
        <f>COUNTIF(B3:C9,C4)</f>
        <v>3</v>
      </c>
      <c r="G5" s="9">
        <f t="shared" si="0"/>
        <v>0.3</v>
      </c>
      <c r="H5" s="11">
        <f t="shared" si="1"/>
        <v>30</v>
      </c>
    </row>
    <row r="6" spans="1:8" ht="45" x14ac:dyDescent="0.25">
      <c r="A6" s="24" t="s">
        <v>322</v>
      </c>
      <c r="B6" s="20" t="s">
        <v>1506</v>
      </c>
      <c r="C6" s="20" t="s">
        <v>551</v>
      </c>
      <c r="D6" s="8"/>
      <c r="E6" s="20" t="s">
        <v>1507</v>
      </c>
      <c r="F6" s="9">
        <v>0</v>
      </c>
      <c r="G6" s="9">
        <f t="shared" si="0"/>
        <v>0</v>
      </c>
      <c r="H6" s="11">
        <f t="shared" si="1"/>
        <v>0</v>
      </c>
    </row>
    <row r="7" spans="1:8" ht="45" x14ac:dyDescent="0.25">
      <c r="A7" s="23" t="s">
        <v>333</v>
      </c>
      <c r="B7" s="20" t="s">
        <v>1506</v>
      </c>
      <c r="C7" s="20" t="s">
        <v>698</v>
      </c>
      <c r="D7" s="8"/>
      <c r="E7" s="20" t="s">
        <v>753</v>
      </c>
      <c r="F7" s="9">
        <f>COUNTIF(B3:C9,B3)</f>
        <v>2</v>
      </c>
      <c r="G7" s="9">
        <f t="shared" si="0"/>
        <v>0.2</v>
      </c>
      <c r="H7" s="11">
        <f t="shared" si="1"/>
        <v>20</v>
      </c>
    </row>
    <row r="8" spans="1:8" ht="37.5" customHeight="1" x14ac:dyDescent="0.25">
      <c r="A8" s="24" t="s">
        <v>96</v>
      </c>
      <c r="B8" s="20" t="s">
        <v>149</v>
      </c>
      <c r="C8" s="20"/>
      <c r="D8" s="8"/>
      <c r="E8" s="20" t="s">
        <v>551</v>
      </c>
      <c r="F8" s="9">
        <f>COUNTIF(B3:C9,C6)</f>
        <v>1</v>
      </c>
      <c r="G8" s="9">
        <f t="shared" si="0"/>
        <v>0.1</v>
      </c>
      <c r="H8" s="11">
        <f t="shared" si="1"/>
        <v>10</v>
      </c>
    </row>
    <row r="9" spans="1:8" ht="45" x14ac:dyDescent="0.25">
      <c r="A9" s="23" t="s">
        <v>170</v>
      </c>
      <c r="B9" s="20" t="s">
        <v>753</v>
      </c>
      <c r="C9" s="20"/>
      <c r="D9" s="8"/>
      <c r="E9" s="20" t="s">
        <v>149</v>
      </c>
      <c r="F9" s="9">
        <v>1</v>
      </c>
      <c r="G9" s="9">
        <f t="shared" si="0"/>
        <v>0.1</v>
      </c>
      <c r="H9" s="11">
        <f t="shared" si="1"/>
        <v>10</v>
      </c>
    </row>
    <row r="10" spans="1:8" x14ac:dyDescent="0.25">
      <c r="B10" s="8"/>
      <c r="C10" s="8"/>
      <c r="D10" s="8"/>
      <c r="E10" s="15" t="s">
        <v>1502</v>
      </c>
      <c r="F10" s="9">
        <v>0</v>
      </c>
      <c r="G10" s="9">
        <f t="shared" si="0"/>
        <v>0</v>
      </c>
      <c r="H10" s="11">
        <f t="shared" si="1"/>
        <v>0</v>
      </c>
    </row>
    <row r="11" spans="1:8" x14ac:dyDescent="0.25">
      <c r="E11" s="20" t="s">
        <v>1482</v>
      </c>
      <c r="F11" s="9">
        <f>SUM(F3:F10)</f>
        <v>10</v>
      </c>
      <c r="G11" s="9">
        <f>SUM(G3:G10)</f>
        <v>1</v>
      </c>
      <c r="H11" s="11">
        <f>SUM(H3:H10)</f>
        <v>100</v>
      </c>
    </row>
    <row r="13" spans="1:8" x14ac:dyDescent="0.25">
      <c r="E13" s="51" t="s">
        <v>1486</v>
      </c>
      <c r="F13" s="51"/>
      <c r="G13" s="51"/>
    </row>
    <row r="14" spans="1:8" x14ac:dyDescent="0.25">
      <c r="E14" s="15" t="s">
        <v>1487</v>
      </c>
      <c r="F14" s="15" t="s">
        <v>1488</v>
      </c>
      <c r="G14" s="15" t="s">
        <v>1489</v>
      </c>
    </row>
    <row r="15" spans="1:8" x14ac:dyDescent="0.25">
      <c r="E15" s="11">
        <f>AVERAGE(F3:F10)</f>
        <v>1.25</v>
      </c>
      <c r="F15" s="11">
        <f>MEDIAN(F3:F10)</f>
        <v>1</v>
      </c>
      <c r="G15" s="11">
        <v>3</v>
      </c>
    </row>
    <row r="17" spans="5:6" x14ac:dyDescent="0.25">
      <c r="E17" s="19" t="s">
        <v>1490</v>
      </c>
      <c r="F17" s="19"/>
    </row>
    <row r="18" spans="5:6" ht="30" x14ac:dyDescent="0.25">
      <c r="E18" s="18" t="s">
        <v>1491</v>
      </c>
      <c r="F18" s="18" t="s">
        <v>1492</v>
      </c>
    </row>
    <row r="19" spans="5:6" x14ac:dyDescent="0.25">
      <c r="E19" s="11">
        <f>VAR('P 17'!F3:F10)</f>
        <v>1.0714285714285714</v>
      </c>
      <c r="F19" s="11">
        <f>STDEV(F3:F10)</f>
        <v>1.0350983390135313</v>
      </c>
    </row>
  </sheetData>
  <mergeCells count="3">
    <mergeCell ref="E1:H1"/>
    <mergeCell ref="E13:G13"/>
    <mergeCell ref="A2:C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77" zoomScaleNormal="77" workbookViewId="0">
      <selection activeCell="O11" sqref="O11"/>
    </sheetView>
  </sheetViews>
  <sheetFormatPr baseColWidth="10" defaultRowHeight="15" x14ac:dyDescent="0.25"/>
  <cols>
    <col min="1" max="1" width="29.28515625" customWidth="1"/>
    <col min="2" max="2" width="27.7109375" customWidth="1"/>
    <col min="3" max="3" width="28.28515625" customWidth="1"/>
    <col min="4" max="4" width="11" customWidth="1"/>
    <col min="5" max="5" width="28.7109375" customWidth="1"/>
  </cols>
  <sheetData>
    <row r="1" spans="1:8" ht="30" x14ac:dyDescent="0.25">
      <c r="A1" s="8" t="s">
        <v>1485</v>
      </c>
      <c r="E1" s="51" t="s">
        <v>1478</v>
      </c>
      <c r="F1" s="51"/>
      <c r="G1" s="51"/>
      <c r="H1" s="51"/>
    </row>
    <row r="2" spans="1:8" ht="60" customHeight="1" x14ac:dyDescent="0.25">
      <c r="A2" s="52" t="s">
        <v>22</v>
      </c>
      <c r="B2" s="52"/>
      <c r="C2" s="52"/>
      <c r="D2" s="8"/>
      <c r="E2" s="9"/>
      <c r="F2" s="10" t="s">
        <v>1479</v>
      </c>
      <c r="G2" s="10" t="s">
        <v>1480</v>
      </c>
      <c r="H2" s="10" t="s">
        <v>1481</v>
      </c>
    </row>
    <row r="3" spans="1:8" ht="60" x14ac:dyDescent="0.25">
      <c r="A3" s="23" t="s">
        <v>171</v>
      </c>
      <c r="B3" s="20" t="s">
        <v>659</v>
      </c>
      <c r="C3" s="20" t="s">
        <v>642</v>
      </c>
      <c r="D3" s="8"/>
      <c r="E3" s="20" t="s">
        <v>1504</v>
      </c>
      <c r="F3" s="9">
        <f>COUNTIF(B2:C9,B4)</f>
        <v>3</v>
      </c>
      <c r="G3" s="9">
        <f>F3/$F$10</f>
        <v>0.27272727272727271</v>
      </c>
      <c r="H3" s="11">
        <f>G3*100</f>
        <v>27.27272727272727</v>
      </c>
    </row>
    <row r="4" spans="1:8" ht="60" x14ac:dyDescent="0.25">
      <c r="A4" s="24" t="s">
        <v>252</v>
      </c>
      <c r="B4" s="20" t="s">
        <v>578</v>
      </c>
      <c r="C4" s="20" t="s">
        <v>1503</v>
      </c>
      <c r="D4" s="8"/>
      <c r="E4" s="20" t="s">
        <v>1503</v>
      </c>
      <c r="F4" s="9">
        <f>COUNTIF(B3:C9,C4)</f>
        <v>2</v>
      </c>
      <c r="G4" s="9">
        <f t="shared" ref="G4:G9" si="0">F4/$F$10</f>
        <v>0.18181818181818182</v>
      </c>
      <c r="H4" s="11">
        <f t="shared" ref="H4:H9" si="1">G4*100</f>
        <v>18.181818181818183</v>
      </c>
    </row>
    <row r="5" spans="1:8" x14ac:dyDescent="0.25">
      <c r="A5" s="23" t="s">
        <v>96</v>
      </c>
      <c r="B5" s="20" t="s">
        <v>149</v>
      </c>
      <c r="C5" s="20"/>
      <c r="D5" s="8"/>
      <c r="E5" s="20" t="s">
        <v>1505</v>
      </c>
      <c r="F5" s="9">
        <f>COUNTIF(B3:C9,C3)</f>
        <v>1</v>
      </c>
      <c r="G5" s="9">
        <f t="shared" si="0"/>
        <v>9.0909090909090912E-2</v>
      </c>
      <c r="H5" s="11">
        <f t="shared" si="1"/>
        <v>9.0909090909090917</v>
      </c>
    </row>
    <row r="6" spans="1:8" ht="45" x14ac:dyDescent="0.25">
      <c r="A6" s="24" t="s">
        <v>323</v>
      </c>
      <c r="B6" s="20" t="s">
        <v>1503</v>
      </c>
      <c r="C6" s="20" t="s">
        <v>149</v>
      </c>
      <c r="D6" s="8"/>
      <c r="E6" s="20" t="s">
        <v>1010</v>
      </c>
      <c r="F6" s="9">
        <f>COUNTIF(B3:C9,C7)</f>
        <v>1</v>
      </c>
      <c r="G6" s="9">
        <f t="shared" si="0"/>
        <v>9.0909090909090912E-2</v>
      </c>
      <c r="H6" s="11">
        <f t="shared" si="1"/>
        <v>9.0909090909090917</v>
      </c>
    </row>
    <row r="7" spans="1:8" ht="75" x14ac:dyDescent="0.25">
      <c r="A7" s="23" t="s">
        <v>334</v>
      </c>
      <c r="B7" s="20" t="s">
        <v>578</v>
      </c>
      <c r="C7" s="20" t="s">
        <v>1010</v>
      </c>
      <c r="D7" s="8"/>
      <c r="E7" s="20" t="s">
        <v>659</v>
      </c>
      <c r="F7" s="9">
        <f>COUNTIF(B3:C9,B3)</f>
        <v>1</v>
      </c>
      <c r="G7" s="9">
        <f t="shared" si="0"/>
        <v>9.0909090909090912E-2</v>
      </c>
      <c r="H7" s="11">
        <f t="shared" si="1"/>
        <v>9.0909090909090917</v>
      </c>
    </row>
    <row r="8" spans="1:8" x14ac:dyDescent="0.25">
      <c r="A8" s="24" t="s">
        <v>96</v>
      </c>
      <c r="B8" s="20" t="s">
        <v>149</v>
      </c>
      <c r="C8" s="20"/>
      <c r="D8" s="8"/>
      <c r="E8" s="20" t="s">
        <v>149</v>
      </c>
      <c r="F8" s="9">
        <f>COUNTIF(B3:C9,B8)</f>
        <v>3</v>
      </c>
      <c r="G8" s="9">
        <f t="shared" si="0"/>
        <v>0.27272727272727271</v>
      </c>
      <c r="H8" s="11">
        <f t="shared" si="1"/>
        <v>27.27272727272727</v>
      </c>
    </row>
    <row r="9" spans="1:8" ht="30" x14ac:dyDescent="0.25">
      <c r="A9" s="23" t="s">
        <v>226</v>
      </c>
      <c r="B9" s="20" t="s">
        <v>578</v>
      </c>
      <c r="C9" s="20"/>
      <c r="D9" s="8"/>
      <c r="E9" s="20" t="s">
        <v>1502</v>
      </c>
      <c r="F9" s="9">
        <v>0</v>
      </c>
      <c r="G9" s="9">
        <f t="shared" si="0"/>
        <v>0</v>
      </c>
      <c r="H9" s="11">
        <f t="shared" si="1"/>
        <v>0</v>
      </c>
    </row>
    <row r="10" spans="1:8" ht="15.75" customHeight="1" x14ac:dyDescent="0.25">
      <c r="E10" s="20" t="s">
        <v>1482</v>
      </c>
      <c r="F10" s="9">
        <f>SUM(F3:F9)</f>
        <v>11</v>
      </c>
      <c r="G10" s="9">
        <f>SUM(G3:G9)</f>
        <v>1</v>
      </c>
      <c r="H10" s="9">
        <f>SUM(H3:H9)</f>
        <v>100</v>
      </c>
    </row>
    <row r="11" spans="1:8" ht="26.25" customHeight="1" x14ac:dyDescent="0.25"/>
    <row r="12" spans="1:8" x14ac:dyDescent="0.25">
      <c r="E12" s="51" t="s">
        <v>1486</v>
      </c>
      <c r="F12" s="51"/>
      <c r="G12" s="51"/>
    </row>
    <row r="13" spans="1:8" x14ac:dyDescent="0.25">
      <c r="E13" s="15" t="s">
        <v>1487</v>
      </c>
      <c r="F13" s="15" t="s">
        <v>1488</v>
      </c>
      <c r="G13" s="15" t="s">
        <v>1489</v>
      </c>
    </row>
    <row r="14" spans="1:8" x14ac:dyDescent="0.25">
      <c r="E14" s="11">
        <f>AVERAGE(F3:F9)</f>
        <v>1.5714285714285714</v>
      </c>
      <c r="F14" s="11">
        <f>MEDIAN(F3:F9)</f>
        <v>1</v>
      </c>
      <c r="G14" s="11">
        <v>3</v>
      </c>
    </row>
    <row r="16" spans="1:8" x14ac:dyDescent="0.25">
      <c r="E16" s="50" t="s">
        <v>1490</v>
      </c>
      <c r="F16" s="50"/>
    </row>
    <row r="17" spans="5:6" ht="30" x14ac:dyDescent="0.25">
      <c r="E17" s="18" t="s">
        <v>1491</v>
      </c>
      <c r="F17" s="18" t="s">
        <v>1492</v>
      </c>
    </row>
    <row r="18" spans="5:6" x14ac:dyDescent="0.25">
      <c r="E18" s="11">
        <f>VAR(F3:F9)</f>
        <v>1.2857142857142858</v>
      </c>
      <c r="F18" s="11">
        <f>STDEV(F3:F9)</f>
        <v>1.1338934190276817</v>
      </c>
    </row>
  </sheetData>
  <mergeCells count="4">
    <mergeCell ref="E1:H1"/>
    <mergeCell ref="E12:G12"/>
    <mergeCell ref="E16:F16"/>
    <mergeCell ref="A2:C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78" zoomScaleNormal="78" workbookViewId="0">
      <selection activeCell="L21" sqref="L21"/>
    </sheetView>
  </sheetViews>
  <sheetFormatPr baseColWidth="10" defaultRowHeight="15" x14ac:dyDescent="0.25"/>
  <cols>
    <col min="1" max="1" width="33.7109375" customWidth="1"/>
    <col min="2" max="2" width="22.5703125" customWidth="1"/>
    <col min="3" max="3" width="17.85546875" customWidth="1"/>
    <col min="5" max="5" width="25.85546875" customWidth="1"/>
    <col min="6" max="8" width="18.7109375" customWidth="1"/>
  </cols>
  <sheetData>
    <row r="1" spans="1:8" ht="24.75" customHeight="1" x14ac:dyDescent="0.25">
      <c r="A1" s="8" t="s">
        <v>1485</v>
      </c>
      <c r="E1" s="51" t="s">
        <v>1478</v>
      </c>
      <c r="F1" s="51"/>
      <c r="G1" s="51"/>
      <c r="H1" s="51"/>
    </row>
    <row r="2" spans="1:8" ht="45" customHeight="1" x14ac:dyDescent="0.25">
      <c r="A2" s="52" t="s">
        <v>23</v>
      </c>
      <c r="B2" s="52"/>
      <c r="C2" s="52"/>
      <c r="E2" s="9"/>
      <c r="F2" s="10" t="s">
        <v>1479</v>
      </c>
      <c r="G2" s="10" t="s">
        <v>1480</v>
      </c>
      <c r="H2" s="10" t="s">
        <v>1481</v>
      </c>
    </row>
    <row r="3" spans="1:8" ht="45" x14ac:dyDescent="0.25">
      <c r="A3" s="23" t="s">
        <v>172</v>
      </c>
      <c r="B3" s="20" t="s">
        <v>599</v>
      </c>
      <c r="C3" s="20"/>
      <c r="E3" s="20" t="s">
        <v>709</v>
      </c>
      <c r="F3" s="9">
        <f>COUNTIF(B3:C9,B4)</f>
        <v>2</v>
      </c>
      <c r="G3" s="9">
        <f>F3/$F$8</f>
        <v>0.25</v>
      </c>
      <c r="H3" s="9">
        <f>G3*100</f>
        <v>25</v>
      </c>
    </row>
    <row r="4" spans="1:8" ht="45" x14ac:dyDescent="0.25">
      <c r="A4" s="24" t="s">
        <v>253</v>
      </c>
      <c r="B4" s="20" t="s">
        <v>709</v>
      </c>
      <c r="C4" s="20" t="s">
        <v>566</v>
      </c>
      <c r="E4" s="15" t="s">
        <v>566</v>
      </c>
      <c r="F4" s="9">
        <f>COUNTIF(B3:C9,C4)</f>
        <v>2</v>
      </c>
      <c r="G4" s="9">
        <f t="shared" ref="G4:G7" si="0">F4/$F$8</f>
        <v>0.25</v>
      </c>
      <c r="H4" s="9">
        <f t="shared" ref="H4:H7" si="1">G4*100</f>
        <v>25</v>
      </c>
    </row>
    <row r="5" spans="1:8" ht="45" x14ac:dyDescent="0.25">
      <c r="A5" s="23" t="s">
        <v>172</v>
      </c>
      <c r="B5" s="20" t="s">
        <v>599</v>
      </c>
      <c r="C5" s="20"/>
      <c r="E5" s="20" t="s">
        <v>599</v>
      </c>
      <c r="F5" s="9">
        <f>COUNTIF(B3:C9,B5)</f>
        <v>3</v>
      </c>
      <c r="G5" s="9">
        <f t="shared" si="0"/>
        <v>0.375</v>
      </c>
      <c r="H5" s="9">
        <f t="shared" si="1"/>
        <v>37.5</v>
      </c>
    </row>
    <row r="6" spans="1:8" ht="45" x14ac:dyDescent="0.25">
      <c r="A6" s="24" t="s">
        <v>324</v>
      </c>
      <c r="B6" s="20" t="s">
        <v>566</v>
      </c>
      <c r="C6" s="20"/>
      <c r="E6" s="20" t="s">
        <v>149</v>
      </c>
      <c r="F6" s="9">
        <f>COUNTIF(B3:C9,B8)</f>
        <v>1</v>
      </c>
      <c r="G6" s="9">
        <f t="shared" si="0"/>
        <v>0.125</v>
      </c>
      <c r="H6" s="9">
        <f t="shared" si="1"/>
        <v>12.5</v>
      </c>
    </row>
    <row r="7" spans="1:8" ht="45" x14ac:dyDescent="0.25">
      <c r="A7" s="23" t="s">
        <v>172</v>
      </c>
      <c r="B7" s="20" t="s">
        <v>599</v>
      </c>
      <c r="C7" s="20"/>
      <c r="E7" s="20" t="s">
        <v>1502</v>
      </c>
      <c r="F7" s="9">
        <v>0</v>
      </c>
      <c r="G7" s="9">
        <f t="shared" si="0"/>
        <v>0</v>
      </c>
      <c r="H7" s="9">
        <f t="shared" si="1"/>
        <v>0</v>
      </c>
    </row>
    <row r="8" spans="1:8" x14ac:dyDescent="0.25">
      <c r="A8" s="24" t="s">
        <v>96</v>
      </c>
      <c r="B8" s="20" t="s">
        <v>149</v>
      </c>
      <c r="C8" s="20"/>
      <c r="E8" s="20" t="s">
        <v>1482</v>
      </c>
      <c r="F8" s="9">
        <f>SUM(F3:F7)</f>
        <v>8</v>
      </c>
      <c r="G8" s="9">
        <f>SUM(G3:G7)</f>
        <v>1</v>
      </c>
      <c r="H8" s="9">
        <f>SUM(H3:H7)</f>
        <v>100</v>
      </c>
    </row>
    <row r="9" spans="1:8" x14ac:dyDescent="0.25">
      <c r="A9" s="23" t="s">
        <v>227</v>
      </c>
      <c r="B9" s="20" t="s">
        <v>709</v>
      </c>
      <c r="C9" s="20"/>
    </row>
    <row r="10" spans="1:8" x14ac:dyDescent="0.25">
      <c r="E10" s="51" t="s">
        <v>1486</v>
      </c>
      <c r="F10" s="51"/>
      <c r="G10" s="51"/>
    </row>
    <row r="11" spans="1:8" x14ac:dyDescent="0.25">
      <c r="E11" s="15" t="s">
        <v>1487</v>
      </c>
      <c r="F11" s="15" t="s">
        <v>1488</v>
      </c>
      <c r="G11" s="15" t="s">
        <v>1489</v>
      </c>
    </row>
    <row r="12" spans="1:8" x14ac:dyDescent="0.25">
      <c r="E12" s="11">
        <f>AVERAGE(F3:F7)</f>
        <v>1.6</v>
      </c>
      <c r="F12" s="11">
        <f>MEDIAN(F3:F7)</f>
        <v>2</v>
      </c>
      <c r="G12" s="11">
        <v>3</v>
      </c>
    </row>
    <row r="14" spans="1:8" x14ac:dyDescent="0.25">
      <c r="E14" s="50" t="s">
        <v>1490</v>
      </c>
      <c r="F14" s="50"/>
    </row>
    <row r="15" spans="1:8" x14ac:dyDescent="0.25">
      <c r="E15" s="18" t="s">
        <v>1491</v>
      </c>
      <c r="F15" s="18" t="s">
        <v>1492</v>
      </c>
    </row>
    <row r="16" spans="1:8" x14ac:dyDescent="0.25">
      <c r="E16" s="11">
        <f>VAR(F3:F7)</f>
        <v>1.2999999999999998</v>
      </c>
      <c r="F16" s="11">
        <f>STDEV(F3:F7)</f>
        <v>1.1401754250991378</v>
      </c>
    </row>
  </sheetData>
  <mergeCells count="4">
    <mergeCell ref="E1:H1"/>
    <mergeCell ref="E10:G10"/>
    <mergeCell ref="E14:F14"/>
    <mergeCell ref="A2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DB</vt:lpstr>
      <vt:lpstr>P 12</vt:lpstr>
      <vt:lpstr>P 13</vt:lpstr>
      <vt:lpstr>P 14</vt:lpstr>
      <vt:lpstr>P 15</vt:lpstr>
      <vt:lpstr>P 16</vt:lpstr>
      <vt:lpstr>P 17</vt:lpstr>
      <vt:lpstr>P 18</vt:lpstr>
      <vt:lpstr>P 19</vt:lpstr>
      <vt:lpstr>P 20</vt:lpstr>
      <vt:lpstr>P 21</vt:lpstr>
      <vt:lpstr>P 22</vt:lpstr>
      <vt:lpstr>P 23</vt:lpstr>
      <vt:lpstr>P 24</vt:lpstr>
      <vt:lpstr>P 25</vt:lpstr>
      <vt:lpstr>P 26</vt:lpstr>
      <vt:lpstr>P 27</vt:lpstr>
      <vt:lpstr>P 28</vt:lpstr>
      <vt:lpstr>P 29</vt:lpstr>
      <vt:lpstr>P 30</vt:lpstr>
      <vt:lpstr>P 31</vt:lpstr>
      <vt:lpstr>P 32</vt:lpstr>
      <vt:lpstr>P 33</vt:lpstr>
      <vt:lpstr>P 34</vt:lpstr>
      <vt:lpstr>P 35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Familia</cp:lastModifiedBy>
  <cp:revision/>
  <dcterms:created xsi:type="dcterms:W3CDTF">2025-05-02T15:27:31Z</dcterms:created>
  <dcterms:modified xsi:type="dcterms:W3CDTF">2025-05-21T02:56:21Z</dcterms:modified>
  <cp:category/>
  <cp:contentStatus/>
</cp:coreProperties>
</file>