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1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sa\Downloads\"/>
    </mc:Choice>
  </mc:AlternateContent>
  <xr:revisionPtr revIDLastSave="253" documentId="13_ncr:1_{DF8F0694-B3F4-4593-ABAB-B67D84405E26}" xr6:coauthVersionLast="47" xr6:coauthVersionMax="47" xr10:uidLastSave="{9B7F71B6-EF70-46E4-AE27-AE2C2CC9DB55}"/>
  <bookViews>
    <workbookView xWindow="-120" yWindow="-120" windowWidth="20730" windowHeight="11160" firstSheet="5" xr2:uid="{00000000-000D-0000-FFFF-FFFF00000000}"/>
  </bookViews>
  <sheets>
    <sheet name="EVALUADOR1" sheetId="4" r:id="rId1"/>
    <sheet name="EVALUADOR2" sheetId="5" r:id="rId2"/>
    <sheet name="EVALUADOR3" sheetId="6" r:id="rId3"/>
    <sheet name="EVALUADOR4" sheetId="7" r:id="rId4"/>
    <sheet name="EVALUADOR5" sheetId="8" r:id="rId5"/>
    <sheet name="V DE AIKEN" sheetId="9" r:id="rId6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0" i="9" l="1"/>
  <c r="C41" i="9"/>
  <c r="C42" i="9"/>
  <c r="C39" i="9"/>
  <c r="C34" i="9"/>
  <c r="C35" i="9"/>
  <c r="C36" i="9"/>
  <c r="C33" i="9"/>
  <c r="C26" i="9"/>
  <c r="C27" i="9"/>
  <c r="C28" i="9"/>
  <c r="C29" i="9"/>
  <c r="C30" i="9"/>
  <c r="C25" i="9"/>
  <c r="C20" i="9"/>
  <c r="C21" i="9"/>
  <c r="C22" i="9"/>
  <c r="C19" i="9"/>
  <c r="C40" i="8"/>
  <c r="C41" i="8"/>
  <c r="C42" i="8"/>
  <c r="C39" i="8"/>
  <c r="C34" i="8"/>
  <c r="C35" i="8"/>
  <c r="C36" i="8"/>
  <c r="C33" i="8"/>
  <c r="C26" i="8"/>
  <c r="C27" i="8"/>
  <c r="C28" i="8"/>
  <c r="C29" i="8"/>
  <c r="C30" i="8"/>
  <c r="C25" i="8"/>
  <c r="C20" i="8"/>
  <c r="C21" i="8"/>
  <c r="C22" i="8"/>
  <c r="C19" i="8"/>
  <c r="C40" i="7"/>
  <c r="C41" i="7"/>
  <c r="C42" i="7"/>
  <c r="C39" i="7"/>
  <c r="C34" i="7"/>
  <c r="C35" i="7"/>
  <c r="C36" i="7"/>
  <c r="C33" i="7"/>
  <c r="C26" i="7"/>
  <c r="C27" i="7"/>
  <c r="C28" i="7"/>
  <c r="C29" i="7"/>
  <c r="C30" i="7"/>
  <c r="C25" i="7"/>
  <c r="C20" i="7"/>
  <c r="C21" i="7"/>
  <c r="C22" i="7"/>
  <c r="C19" i="7"/>
  <c r="C40" i="6"/>
  <c r="C41" i="6"/>
  <c r="C42" i="6"/>
  <c r="C39" i="6"/>
  <c r="C34" i="6"/>
  <c r="C35" i="6"/>
  <c r="C36" i="6"/>
  <c r="C33" i="6"/>
  <c r="C26" i="6"/>
  <c r="C27" i="6"/>
  <c r="C28" i="6"/>
  <c r="C29" i="6"/>
  <c r="C30" i="6"/>
  <c r="C25" i="6"/>
  <c r="C20" i="6"/>
  <c r="C21" i="6"/>
  <c r="C22" i="6"/>
  <c r="C19" i="6"/>
  <c r="C40" i="5"/>
  <c r="C41" i="5"/>
  <c r="C42" i="5"/>
  <c r="C39" i="5"/>
  <c r="C34" i="5"/>
  <c r="C35" i="5"/>
  <c r="C36" i="5"/>
  <c r="C33" i="5"/>
  <c r="C26" i="5"/>
  <c r="C27" i="5"/>
  <c r="C28" i="5"/>
  <c r="C29" i="5"/>
  <c r="C30" i="5"/>
  <c r="C25" i="5"/>
  <c r="C20" i="5"/>
  <c r="C21" i="5"/>
  <c r="C22" i="5"/>
  <c r="C19" i="5"/>
  <c r="O30" i="9"/>
  <c r="N30" i="9"/>
  <c r="M30" i="9"/>
  <c r="O16" i="9"/>
  <c r="O15" i="9"/>
  <c r="N16" i="9"/>
  <c r="M16" i="9"/>
  <c r="L16" i="9"/>
  <c r="B3" i="9"/>
  <c r="D42" i="9"/>
  <c r="D41" i="9"/>
  <c r="D40" i="9"/>
  <c r="D39" i="9"/>
  <c r="B37" i="9"/>
  <c r="D36" i="9"/>
  <c r="D35" i="9"/>
  <c r="D34" i="9"/>
  <c r="D33" i="9"/>
  <c r="B31" i="9"/>
  <c r="D30" i="9"/>
  <c r="D29" i="9"/>
  <c r="D28" i="9"/>
  <c r="D27" i="9"/>
  <c r="D26" i="9"/>
  <c r="D25" i="9"/>
  <c r="B23" i="9"/>
  <c r="D22" i="9"/>
  <c r="D21" i="9"/>
  <c r="D20" i="9"/>
  <c r="D19" i="9"/>
  <c r="B17" i="9"/>
  <c r="D16" i="9"/>
  <c r="D15" i="9"/>
  <c r="D14" i="9"/>
  <c r="D13" i="9"/>
  <c r="D12" i="9"/>
  <c r="D11" i="9"/>
  <c r="B9" i="9"/>
  <c r="D42" i="8"/>
  <c r="D41" i="8"/>
  <c r="D40" i="8"/>
  <c r="D39" i="8"/>
  <c r="B37" i="8"/>
  <c r="D36" i="8"/>
  <c r="D35" i="8"/>
  <c r="D34" i="8"/>
  <c r="D33" i="8"/>
  <c r="B31" i="8"/>
  <c r="D30" i="8"/>
  <c r="D29" i="8"/>
  <c r="D28" i="8"/>
  <c r="D27" i="8"/>
  <c r="D26" i="8"/>
  <c r="D25" i="8"/>
  <c r="B23" i="8"/>
  <c r="D22" i="8"/>
  <c r="D21" i="8"/>
  <c r="D20" i="8"/>
  <c r="D19" i="8"/>
  <c r="B17" i="8"/>
  <c r="D16" i="8"/>
  <c r="D15" i="8"/>
  <c r="D14" i="8"/>
  <c r="D13" i="8"/>
  <c r="D12" i="8"/>
  <c r="D11" i="8"/>
  <c r="B9" i="8"/>
  <c r="D42" i="7"/>
  <c r="D41" i="7"/>
  <c r="D40" i="7"/>
  <c r="D39" i="7"/>
  <c r="B37" i="7"/>
  <c r="D36" i="7"/>
  <c r="D35" i="7"/>
  <c r="D34" i="7"/>
  <c r="D33" i="7"/>
  <c r="B31" i="7"/>
  <c r="D30" i="7"/>
  <c r="D29" i="7"/>
  <c r="D28" i="7"/>
  <c r="D27" i="7"/>
  <c r="D26" i="7"/>
  <c r="D25" i="7"/>
  <c r="B23" i="7"/>
  <c r="D22" i="7"/>
  <c r="D21" i="7"/>
  <c r="D20" i="7"/>
  <c r="D19" i="7"/>
  <c r="B17" i="7"/>
  <c r="D16" i="7"/>
  <c r="D15" i="7"/>
  <c r="D14" i="7"/>
  <c r="D13" i="7"/>
  <c r="D12" i="7"/>
  <c r="D11" i="7"/>
  <c r="B9" i="7"/>
  <c r="B9" i="6"/>
  <c r="B37" i="5"/>
  <c r="B31" i="5"/>
  <c r="B23" i="5"/>
  <c r="B17" i="5"/>
  <c r="D16" i="5"/>
  <c r="D30" i="5"/>
  <c r="L30" i="9"/>
  <c r="K30" i="9"/>
  <c r="K16" i="9"/>
  <c r="B9" i="5"/>
  <c r="D11" i="5"/>
  <c r="D40" i="5"/>
  <c r="D41" i="5"/>
  <c r="D42" i="5"/>
  <c r="D39" i="5"/>
  <c r="D34" i="5"/>
  <c r="D35" i="5"/>
  <c r="D36" i="5"/>
  <c r="D33" i="5"/>
  <c r="D26" i="5"/>
  <c r="D27" i="5"/>
  <c r="D28" i="5"/>
  <c r="D29" i="5"/>
  <c r="D25" i="5"/>
  <c r="D20" i="5"/>
  <c r="D21" i="5"/>
  <c r="D22" i="5"/>
  <c r="D19" i="5"/>
  <c r="D12" i="5"/>
  <c r="D13" i="5"/>
  <c r="D14" i="5"/>
  <c r="B3" i="5"/>
  <c r="B3" i="6" s="1"/>
  <c r="B3" i="7" s="1"/>
  <c r="B3" i="8" s="1"/>
  <c r="O42" i="9"/>
  <c r="N42" i="9"/>
  <c r="M42" i="9"/>
  <c r="L42" i="9"/>
  <c r="K42" i="9"/>
  <c r="O41" i="9"/>
  <c r="N41" i="9"/>
  <c r="M41" i="9"/>
  <c r="L41" i="9"/>
  <c r="K41" i="9"/>
  <c r="O40" i="9"/>
  <c r="N40" i="9"/>
  <c r="M40" i="9"/>
  <c r="L40" i="9"/>
  <c r="K40" i="9"/>
  <c r="O39" i="9"/>
  <c r="N39" i="9"/>
  <c r="M39" i="9"/>
  <c r="L39" i="9"/>
  <c r="K39" i="9"/>
  <c r="O36" i="9"/>
  <c r="N36" i="9"/>
  <c r="M36" i="9"/>
  <c r="L36" i="9"/>
  <c r="K36" i="9"/>
  <c r="P36" i="9" s="1"/>
  <c r="O35" i="9"/>
  <c r="N35" i="9"/>
  <c r="M35" i="9"/>
  <c r="L35" i="9"/>
  <c r="K35" i="9"/>
  <c r="O34" i="9"/>
  <c r="N34" i="9"/>
  <c r="M34" i="9"/>
  <c r="L34" i="9"/>
  <c r="K34" i="9"/>
  <c r="O33" i="9"/>
  <c r="N33" i="9"/>
  <c r="M33" i="9"/>
  <c r="L33" i="9"/>
  <c r="K33" i="9"/>
  <c r="O29" i="9"/>
  <c r="N29" i="9"/>
  <c r="M29" i="9"/>
  <c r="L29" i="9"/>
  <c r="K29" i="9"/>
  <c r="O28" i="9"/>
  <c r="N28" i="9"/>
  <c r="M28" i="9"/>
  <c r="L28" i="9"/>
  <c r="K28" i="9"/>
  <c r="O27" i="9"/>
  <c r="N27" i="9"/>
  <c r="M27" i="9"/>
  <c r="L27" i="9"/>
  <c r="K27" i="9"/>
  <c r="O26" i="9"/>
  <c r="N26" i="9"/>
  <c r="M26" i="9"/>
  <c r="L26" i="9"/>
  <c r="K26" i="9"/>
  <c r="P26" i="9" s="1"/>
  <c r="O25" i="9"/>
  <c r="N25" i="9"/>
  <c r="M25" i="9"/>
  <c r="L25" i="9"/>
  <c r="K25" i="9"/>
  <c r="P25" i="9" s="1"/>
  <c r="O22" i="9"/>
  <c r="N22" i="9"/>
  <c r="M22" i="9"/>
  <c r="L22" i="9"/>
  <c r="K22" i="9"/>
  <c r="O21" i="9"/>
  <c r="N21" i="9"/>
  <c r="M21" i="9"/>
  <c r="L21" i="9"/>
  <c r="K21" i="9"/>
  <c r="O20" i="9"/>
  <c r="N20" i="9"/>
  <c r="M20" i="9"/>
  <c r="L20" i="9"/>
  <c r="K20" i="9"/>
  <c r="O19" i="9"/>
  <c r="N19" i="9"/>
  <c r="M19" i="9"/>
  <c r="L19" i="9"/>
  <c r="K19" i="9"/>
  <c r="N15" i="9"/>
  <c r="M15" i="9"/>
  <c r="L15" i="9"/>
  <c r="K15" i="9"/>
  <c r="O14" i="9"/>
  <c r="N14" i="9"/>
  <c r="M14" i="9"/>
  <c r="L14" i="9"/>
  <c r="K14" i="9"/>
  <c r="P14" i="9" s="1"/>
  <c r="O13" i="9"/>
  <c r="N13" i="9"/>
  <c r="M13" i="9"/>
  <c r="L13" i="9"/>
  <c r="K13" i="9"/>
  <c r="P13" i="9" s="1"/>
  <c r="O11" i="9"/>
  <c r="N11" i="9"/>
  <c r="M11" i="9"/>
  <c r="L11" i="9"/>
  <c r="K11" i="9"/>
  <c r="O12" i="9"/>
  <c r="N12" i="9"/>
  <c r="M12" i="9"/>
  <c r="L12" i="9"/>
  <c r="K12" i="9"/>
  <c r="P30" i="9" l="1"/>
  <c r="P21" i="9"/>
  <c r="P33" i="9"/>
  <c r="P42" i="9"/>
  <c r="P15" i="9"/>
  <c r="P27" i="9"/>
  <c r="P39" i="9"/>
  <c r="P35" i="9"/>
  <c r="P20" i="9"/>
  <c r="P29" i="9"/>
  <c r="P41" i="9"/>
  <c r="P22" i="9"/>
  <c r="P34" i="9"/>
  <c r="P19" i="9"/>
  <c r="P28" i="9"/>
  <c r="P40" i="9"/>
  <c r="P16" i="9"/>
  <c r="P11" i="9"/>
  <c r="P12" i="9"/>
</calcChain>
</file>

<file path=xl/sharedStrings.xml><?xml version="1.0" encoding="utf-8"?>
<sst xmlns="http://schemas.openxmlformats.org/spreadsheetml/2006/main" count="271" uniqueCount="87">
  <si>
    <t>VALIDACIÓN INSTRUMENTO DE MEDICIÓN - V DE AIKEN</t>
  </si>
  <si>
    <t>MODELO DE GOBIERNO CORPORATIVO PARA LA EMPRESA CEDIAUTO S.A.</t>
  </si>
  <si>
    <t>Nombre del Evaluador: Nelson Antonio Moreno Monsalve</t>
  </si>
  <si>
    <t>Rol del evaluador:  Docente de la universidad EAN</t>
  </si>
  <si>
    <t>Fecha de aplicación: 20/10/21</t>
  </si>
  <si>
    <r>
      <rPr>
        <b/>
        <sz val="11"/>
        <rFont val="Calibri"/>
        <family val="2"/>
        <scheme val="minor"/>
      </rPr>
      <t>INSTRUCCIONES</t>
    </r>
    <r>
      <rPr>
        <sz val="11"/>
        <rFont val="Calibri"/>
        <family val="2"/>
        <scheme val="minor"/>
      </rPr>
      <t xml:space="preserve">: Para validar el instrumento de diagnóstico requerido en el presente estudio, se han identificado una serie de variables y un grupo preguntas que las describen. Califique cada una de las preguntas formuladas siendo </t>
    </r>
    <r>
      <rPr>
        <b/>
        <sz val="11"/>
        <color rgb="FFC00000"/>
        <rFont val="Calibri"/>
        <family val="2"/>
        <scheme val="minor"/>
      </rPr>
      <t xml:space="preserve">1 </t>
    </r>
    <r>
      <rPr>
        <sz val="11"/>
        <rFont val="Calibri"/>
        <family val="2"/>
        <scheme val="minor"/>
      </rPr>
      <t>totalmente de acuerdo y</t>
    </r>
    <r>
      <rPr>
        <b/>
        <sz val="11"/>
        <color rgb="FFC00000"/>
        <rFont val="Calibri"/>
        <family val="2"/>
        <scheme val="minor"/>
      </rPr>
      <t xml:space="preserve"> 0</t>
    </r>
    <r>
      <rPr>
        <sz val="11"/>
        <rFont val="Calibri"/>
        <family val="2"/>
        <scheme val="minor"/>
      </rPr>
      <t xml:space="preserve"> totalmente en desacuerdo, en relación a su grado de claridad, pertinencia y relevancia. Por favor tenga en cuenta las siguientes definiciones:
Claridad: la pregunta está correctamente redactada y es fácil de comprender por el evaluador.
Pertinencia: la pregunta permite medir con precisión la variable identificada.
Relevancia: se evidencia un enfoque teórico adecuado en la redacción de la pregunta. </t>
    </r>
  </si>
  <si>
    <t>A. ESTRUCTURA ORGANIZACIONAL</t>
  </si>
  <si>
    <t>CLARIDAD</t>
  </si>
  <si>
    <t>PERTINENCIA</t>
  </si>
  <si>
    <t>RELEVANCIA</t>
  </si>
  <si>
    <t>Observaciones</t>
  </si>
  <si>
    <t>Preguntas</t>
  </si>
  <si>
    <t>¿La organización cuenta con un nivel adecuado con respecto a políticas de gobierno corporativo?</t>
  </si>
  <si>
    <t>¿La organización cuenta con auditor externo?</t>
  </si>
  <si>
    <t>con un auditor</t>
  </si>
  <si>
    <t>¿Existe una política de remuneración para los ejecutivos y junta directiva?</t>
  </si>
  <si>
    <t>¿La junta directiva cuenta con un manual de funciones?</t>
  </si>
  <si>
    <t>¿las peronas que conforman la muestra a encuestar tienen la capacidad para responder de manera objetiva estas preguntas?</t>
  </si>
  <si>
    <t>¿Existe una estructura jerarquica definida para la toma de decisiones?</t>
  </si>
  <si>
    <t xml:space="preserve">La mayoría de preguntas son para la alta dirección. </t>
  </si>
  <si>
    <t>¿La estructura y practica organizacional apoyan la implementación de un modelo de gobierno corporativo?</t>
  </si>
  <si>
    <t>B. CULTURA</t>
  </si>
  <si>
    <t>¿Considera importante que la organización cuente con una política para la resolución de conflictos entre los grupos de interés?</t>
  </si>
  <si>
    <t>¿La organización cuenta con una cultura dispuesta al cambio?</t>
  </si>
  <si>
    <t>¿Cree usted que la organiación cumple con el codigo de buen gobierno?</t>
  </si>
  <si>
    <t>¿Se encuentra alineada la cultura corporativa con la estratégia organizacional?</t>
  </si>
  <si>
    <t>C. ESTRATEGIA</t>
  </si>
  <si>
    <t>¿Considera que las organizaciones que tienen un gobierno corporativo generan mayor valor a los clientes?</t>
  </si>
  <si>
    <t>No considera. Las organizaciones que tienen …</t>
  </si>
  <si>
    <t>¿La organización cuenta con alguna política para sucesión generacional?</t>
  </si>
  <si>
    <t>¿La organización cuenta con una política para rendición de cuentas de la junta directiva?</t>
  </si>
  <si>
    <t>¿La organización cuenta con planes de contingencia en su planeación estratégica?</t>
  </si>
  <si>
    <t>¿La organización está abierta a asesorías externas para la toma de decisiones?</t>
  </si>
  <si>
    <t>¿Existen políticas que apoyen la sostenibilidad organizacional?</t>
  </si>
  <si>
    <t>D. CONOCIMIENTO</t>
  </si>
  <si>
    <t>¿La organiza cuenta con un mecanismo para conocer con claridad los derechos y obligaciones inherentes de los accionistas o socios?</t>
  </si>
  <si>
    <t>¿ Cree usted que los directivos cuentan con la experiencias y habilidades requeridas para el cargo?</t>
  </si>
  <si>
    <t>¿ Considera que la organización es objetiva al momento de seleccionar el talento humano rquerido?</t>
  </si>
  <si>
    <t>¿Las funciones de los colaboradores se encuentran claramente definidas?</t>
  </si>
  <si>
    <t>E. LIDERAZGO</t>
  </si>
  <si>
    <t>¿Las políticas son divulgadas con todos los miembros de la organización?</t>
  </si>
  <si>
    <t>¿Considera que el liderazgo de la administración es adeacuado?</t>
  </si>
  <si>
    <t>¿La gerencia posee autonomía en la toma de decisiones?</t>
  </si>
  <si>
    <t>¿La organización cuenta con un proceso de mejoramiento en el liderazgo de los colaboradores?</t>
  </si>
  <si>
    <t>Nombre del Evaluador: David Forero</t>
  </si>
  <si>
    <t>Cargo del evaluador: Director de falcultad de economía de la universidad Catolica</t>
  </si>
  <si>
    <t>Fecha de aplicación: 22/10/2021</t>
  </si>
  <si>
    <t xml:space="preserve"> Se recomienda definir 'nivel adecuado', indicar cómo se mide.</t>
  </si>
  <si>
    <t xml:space="preserve">    'un auditor' en lugar de 'auditor' </t>
  </si>
  <si>
    <t>¿Existe una estructura definida para la toma de decisiones?</t>
  </si>
  <si>
    <t>La pregunta es etérea.</t>
  </si>
  <si>
    <t>Se recomienda revisar la redacción, para hacerla más clara y medible.</t>
  </si>
  <si>
    <t xml:space="preserve">   'código'</t>
  </si>
  <si>
    <t>Nombre del Evaluador: Alejandra Rodriguez</t>
  </si>
  <si>
    <t>Cargo del evaluador: Docente investigadora de la corporación de ciencia y desarrollo UNICIENCIA</t>
  </si>
  <si>
    <t>Fecha de aplicación: 23/10/2021</t>
  </si>
  <si>
    <t>nivel adecuado con respecto a que aspecto especifico de las politicas de gobierno corporativo</t>
  </si>
  <si>
    <t>¿La organización cuenta con auditor totalmente independiente de los socios?</t>
  </si>
  <si>
    <t xml:space="preserve">¿remuneración como forma de incentivos? O la politica de escalafon salarial </t>
  </si>
  <si>
    <t>¿estructura de procesos? O estructura jerarquica</t>
  </si>
  <si>
    <t xml:space="preserve">identificar como puedes medir esta variable de la disposición para poder establecer la pertinencia </t>
  </si>
  <si>
    <r>
      <t xml:space="preserve">¿Cree usted que la </t>
    </r>
    <r>
      <rPr>
        <sz val="10"/>
        <color rgb="FFFF0000"/>
        <rFont val="Calibri"/>
        <family val="2"/>
        <scheme val="minor"/>
      </rPr>
      <t xml:space="preserve">organiación </t>
    </r>
    <r>
      <rPr>
        <sz val="10"/>
        <rFont val="Calibri"/>
        <family val="2"/>
        <scheme val="minor"/>
      </rPr>
      <t>cumple con el codigo de buen gobierno?</t>
    </r>
  </si>
  <si>
    <t>sería interesante saber si conocen los derechos y obligaciones de las demás dependencias de la empresa</t>
  </si>
  <si>
    <r>
      <t>¿ Considera que la organización es objetiva al momento de seleccionar el talento humano</t>
    </r>
    <r>
      <rPr>
        <sz val="10"/>
        <color rgb="FFFF0000"/>
        <rFont val="Calibri"/>
        <family val="2"/>
        <scheme val="minor"/>
      </rPr>
      <t xml:space="preserve"> rquerido</t>
    </r>
    <r>
      <rPr>
        <sz val="10"/>
        <rFont val="Calibri"/>
        <family val="2"/>
        <scheme val="minor"/>
      </rPr>
      <t>?</t>
    </r>
  </si>
  <si>
    <t>Nombre del Evaluador: Juliet Badillo</t>
  </si>
  <si>
    <t>Cargo del evaluador: gerente general JS Servipetrol</t>
  </si>
  <si>
    <t>Fecha de aplicación: 25/10/21</t>
  </si>
  <si>
    <t>Que se quiere decir con un nivel adecuado?</t>
  </si>
  <si>
    <t xml:space="preserve">No es muy clara, se puede renplatear </t>
  </si>
  <si>
    <t>Revisar la redacción para que sea facil de entender</t>
  </si>
  <si>
    <t>Revisar redacción</t>
  </si>
  <si>
    <t>cuales estrategias?</t>
  </si>
  <si>
    <t>"requerido"</t>
  </si>
  <si>
    <t>en donde la definen?</t>
  </si>
  <si>
    <t>Se interesante conocer que medios utilizan para divulgar las politicas</t>
  </si>
  <si>
    <t>Nombre del Evaluador: Angie Kathalina Carpetta Mejía</t>
  </si>
  <si>
    <t>Cargo del evaluador:  Abogada</t>
  </si>
  <si>
    <t>Fecha de aplicación: 27/10/2021</t>
  </si>
  <si>
    <t>Nombre del Evaluador:</t>
  </si>
  <si>
    <t xml:space="preserve">Cargo del evaluador: </t>
  </si>
  <si>
    <t>Fecha de aplicación: 29/10/2021</t>
  </si>
  <si>
    <t>EVALUADOR1</t>
  </si>
  <si>
    <t>EVALUADOR2</t>
  </si>
  <si>
    <t>EVALUADOR3</t>
  </si>
  <si>
    <t>EVALUADOR4</t>
  </si>
  <si>
    <t>EVALUADOR5</t>
  </si>
  <si>
    <t>V DE AIKEN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</si>
</sst>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ＭＳ Ｐゴシック"/>
      <family val="3"/>
      <charset val="128"/>
    </font>
    <font>
      <sz val="10"/>
      <name val="Arial"/>
      <family val="2"/>
    </font>
    <font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sz val="10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4"/>
      <name val="Calibri"/>
      <family val="2"/>
      <scheme val="minor"/>
    </font>
    <font>
      <sz val="11"/>
      <name val="Calibri"/>
      <family val="2"/>
      <scheme val="minor"/>
    </font>
    <font>
      <b/>
      <sz val="18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sz val="11"/>
      <color rgb="FF000000"/>
      <name val="Calibri"/>
    </font>
    <font>
      <sz val="11"/>
      <name val="Calibri"/>
      <family val="2"/>
    </font>
    <font>
      <b/>
      <sz val="10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0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2F2F2"/>
        <bgColor rgb="FFF2F2F2"/>
      </patternFill>
    </fill>
  </fills>
  <borders count="76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medium">
        <color theme="0" tint="-0.249977111117893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499984740745262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499984740745262"/>
      </left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/>
      <diagonal/>
    </border>
    <border>
      <left style="hair">
        <color auto="1"/>
      </left>
      <right style="hair">
        <color auto="1"/>
      </right>
      <top style="medium">
        <color theme="0" tint="-0.249977111117893"/>
      </top>
      <bottom style="hair">
        <color auto="1"/>
      </bottom>
      <diagonal/>
    </border>
    <border>
      <left style="hair">
        <color auto="1"/>
      </left>
      <right style="medium">
        <color theme="0" tint="-0.249977111117893"/>
      </right>
      <top style="medium">
        <color theme="0" tint="-0.249977111117893"/>
      </top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/>
      <bottom style="hair">
        <color auto="1"/>
      </bottom>
      <diagonal/>
    </border>
    <border>
      <left/>
      <right style="medium">
        <color theme="0" tint="-0.249977111117893"/>
      </right>
      <top/>
      <bottom style="hair">
        <color auto="1"/>
      </bottom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theme="0" tint="-0.249977111117893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/>
      <right/>
      <top/>
      <bottom style="medium">
        <color theme="0" tint="-0.249977111117893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/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hair">
        <color auto="1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249977111117893"/>
      </right>
      <top style="hair">
        <color auto="1"/>
      </top>
      <bottom style="medium">
        <color theme="0" tint="-0.249977111117893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hair">
        <color auto="1"/>
      </left>
      <right/>
      <top/>
      <bottom/>
      <diagonal/>
    </border>
    <border>
      <left style="medium">
        <color theme="0" tint="-0.249977111117893"/>
      </left>
      <right style="hair">
        <color auto="1"/>
      </right>
      <top style="hair">
        <color auto="1"/>
      </top>
      <bottom/>
      <diagonal/>
    </border>
    <border>
      <left/>
      <right style="medium">
        <color theme="0" tint="-0.249977111117893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 style="medium">
        <color theme="0" tint="-0.34998626667073579"/>
      </top>
      <bottom/>
      <diagonal/>
    </border>
    <border>
      <left style="hair">
        <color auto="1"/>
      </left>
      <right style="medium">
        <color theme="0" tint="-0.34998626667073579"/>
      </right>
      <top/>
      <bottom style="medium">
        <color theme="0" tint="-0.249977111117893"/>
      </bottom>
      <diagonal/>
    </border>
    <border>
      <left style="hair">
        <color auto="1"/>
      </left>
      <right style="medium">
        <color theme="0" tint="-0.34998626667073579"/>
      </right>
      <top/>
      <bottom style="hair">
        <color auto="1"/>
      </bottom>
      <diagonal/>
    </border>
    <border>
      <left style="hair">
        <color auto="1"/>
      </left>
      <right style="medium">
        <color theme="0" tint="-0.34998626667073579"/>
      </right>
      <top style="medium">
        <color theme="0" tint="-0.249977111117893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 style="hair">
        <color auto="1"/>
      </right>
      <top/>
      <bottom/>
      <diagonal/>
    </border>
    <border>
      <left style="medium">
        <color theme="0" tint="-0.249977111117893"/>
      </left>
      <right/>
      <top style="hair">
        <color auto="1"/>
      </top>
      <bottom/>
      <diagonal/>
    </border>
    <border>
      <left style="hair">
        <color auto="1"/>
      </left>
      <right style="medium">
        <color theme="0" tint="-0.249977111117893"/>
      </right>
      <top/>
      <bottom style="hair">
        <color auto="1"/>
      </bottom>
      <diagonal/>
    </border>
    <border>
      <left/>
      <right/>
      <top style="medium">
        <color rgb="FFBFBFBF"/>
      </top>
      <bottom/>
      <diagonal/>
    </border>
    <border>
      <left style="hair">
        <color rgb="FF000000"/>
      </left>
      <right style="hair">
        <color rgb="FF000000"/>
      </right>
      <top style="medium">
        <color rgb="FFBFBFBF"/>
      </top>
      <bottom/>
      <diagonal/>
    </border>
    <border>
      <left style="hair">
        <color rgb="FF000000"/>
      </left>
      <right/>
      <top style="medium">
        <color rgb="FFBFBFBF"/>
      </top>
      <bottom/>
      <diagonal/>
    </border>
    <border>
      <left/>
      <right style="medium">
        <color rgb="FFBFBFBF"/>
      </right>
      <top style="medium">
        <color rgb="FFBFBFBF"/>
      </top>
      <bottom/>
      <diagonal/>
    </border>
    <border>
      <left/>
      <right/>
      <top/>
      <bottom style="medium">
        <color rgb="FFBFBFBF"/>
      </bottom>
      <diagonal/>
    </border>
    <border>
      <left style="hair">
        <color rgb="FF000000"/>
      </left>
      <right style="hair">
        <color rgb="FF000000"/>
      </right>
      <top/>
      <bottom style="medium">
        <color rgb="FFBFBFBF"/>
      </bottom>
      <diagonal/>
    </border>
    <border>
      <left style="hair">
        <color rgb="FF000000"/>
      </left>
      <right/>
      <top/>
      <bottom style="medium">
        <color rgb="FFBFBFBF"/>
      </bottom>
      <diagonal/>
    </border>
    <border>
      <left/>
      <right style="medium">
        <color rgb="FFBFBFBF"/>
      </right>
      <top/>
      <bottom style="medium">
        <color rgb="FFBFBFBF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 style="medium">
        <color rgb="FFBFBFBF"/>
      </right>
      <top/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medium">
        <color rgb="FFBFBFBF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 style="medium">
        <color rgb="FFBFBFBF"/>
      </right>
      <top style="hair">
        <color rgb="FF000000"/>
      </top>
      <bottom/>
      <diagonal/>
    </border>
    <border>
      <left/>
      <right style="medium">
        <color rgb="FFBFBFBF"/>
      </right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/>
      <top/>
      <bottom/>
      <diagonal/>
    </border>
    <border>
      <left style="hair">
        <color auto="1"/>
      </left>
      <right/>
      <top style="medium">
        <color theme="0" tint="-0.249977111117893"/>
      </top>
      <bottom style="hair">
        <color auto="1"/>
      </bottom>
      <diagonal/>
    </border>
    <border>
      <left/>
      <right/>
      <top style="medium">
        <color theme="0" tint="-0.249977111117893"/>
      </top>
      <bottom style="hair">
        <color auto="1"/>
      </bottom>
      <diagonal/>
    </border>
    <border>
      <left/>
      <right style="hair">
        <color auto="1"/>
      </right>
      <top style="medium">
        <color theme="0" tint="-0.249977111117893"/>
      </top>
      <bottom style="hair">
        <color auto="1"/>
      </bottom>
      <diagonal/>
    </border>
  </borders>
  <cellStyleXfs count="5">
    <xf numFmtId="0" fontId="0" fillId="0" borderId="0"/>
    <xf numFmtId="0" fontId="2" fillId="0" borderId="0"/>
    <xf numFmtId="0" fontId="3" fillId="0" borderId="0"/>
    <xf numFmtId="0" fontId="1" fillId="0" borderId="0"/>
    <xf numFmtId="0" fontId="17" fillId="0" borderId="0"/>
  </cellStyleXfs>
  <cellXfs count="125">
    <xf numFmtId="0" fontId="0" fillId="0" borderId="0" xfId="0"/>
    <xf numFmtId="0" fontId="0" fillId="3" borderId="0" xfId="0" applyFill="1" applyAlignment="1">
      <alignment vertical="center"/>
    </xf>
    <xf numFmtId="0" fontId="6" fillId="3" borderId="0" xfId="2" applyFont="1" applyFill="1" applyAlignment="1">
      <alignment vertical="center"/>
    </xf>
    <xf numFmtId="0" fontId="5" fillId="0" borderId="0" xfId="2" applyFont="1" applyAlignment="1">
      <alignment horizontal="justify" vertical="center" wrapText="1"/>
    </xf>
    <xf numFmtId="0" fontId="8" fillId="0" borderId="0" xfId="2" applyFont="1" applyAlignment="1">
      <alignment horizontal="center" vertical="center"/>
    </xf>
    <xf numFmtId="0" fontId="10" fillId="0" borderId="5" xfId="2" applyFont="1" applyBorder="1" applyAlignment="1">
      <alignment horizontal="center" vertical="center" wrapText="1"/>
    </xf>
    <xf numFmtId="0" fontId="11" fillId="0" borderId="5" xfId="2" applyFont="1" applyBorder="1" applyAlignment="1">
      <alignment horizontal="center" vertical="center"/>
    </xf>
    <xf numFmtId="0" fontId="11" fillId="0" borderId="8" xfId="2" applyFont="1" applyBorder="1" applyAlignment="1">
      <alignment horizontal="center" vertical="center"/>
    </xf>
    <xf numFmtId="0" fontId="10" fillId="0" borderId="1" xfId="2" applyFont="1" applyBorder="1" applyAlignment="1">
      <alignment horizontal="center" vertical="center" wrapText="1"/>
    </xf>
    <xf numFmtId="0" fontId="11" fillId="0" borderId="1" xfId="2" applyFont="1" applyBorder="1" applyAlignment="1">
      <alignment horizontal="center" vertical="center"/>
    </xf>
    <xf numFmtId="0" fontId="11" fillId="0" borderId="3" xfId="2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center" wrapText="1"/>
    </xf>
    <xf numFmtId="0" fontId="11" fillId="0" borderId="2" xfId="2" applyFont="1" applyBorder="1" applyAlignment="1">
      <alignment horizontal="center" vertical="center"/>
    </xf>
    <xf numFmtId="0" fontId="11" fillId="0" borderId="9" xfId="2" applyFont="1" applyBorder="1" applyAlignment="1">
      <alignment horizontal="center" vertical="center"/>
    </xf>
    <xf numFmtId="9" fontId="0" fillId="3" borderId="0" xfId="0" applyNumberFormat="1" applyFill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4" fillId="3" borderId="0" xfId="2" applyFont="1" applyFill="1" applyAlignment="1">
      <alignment vertical="center"/>
    </xf>
    <xf numFmtId="0" fontId="11" fillId="0" borderId="36" xfId="2" applyFont="1" applyBorder="1" applyAlignment="1">
      <alignment horizontal="center" vertical="center"/>
    </xf>
    <xf numFmtId="0" fontId="11" fillId="0" borderId="37" xfId="2" applyFont="1" applyBorder="1" applyAlignment="1">
      <alignment horizontal="center" vertical="center"/>
    </xf>
    <xf numFmtId="2" fontId="11" fillId="0" borderId="5" xfId="2" applyNumberFormat="1" applyFont="1" applyBorder="1" applyAlignment="1">
      <alignment horizontal="center" vertical="center"/>
    </xf>
    <xf numFmtId="2" fontId="11" fillId="0" borderId="43" xfId="2" applyNumberFormat="1" applyFont="1" applyBorder="1" applyAlignment="1">
      <alignment horizontal="center" vertical="center"/>
    </xf>
    <xf numFmtId="0" fontId="6" fillId="0" borderId="45" xfId="2" applyFont="1" applyBorder="1" applyAlignment="1">
      <alignment horizontal="center" vertical="center" textRotation="90" wrapText="1"/>
    </xf>
    <xf numFmtId="0" fontId="21" fillId="0" borderId="57" xfId="4" applyFont="1" applyBorder="1" applyAlignment="1">
      <alignment horizontal="center" vertical="center"/>
    </xf>
    <xf numFmtId="0" fontId="21" fillId="0" borderId="58" xfId="4" applyFont="1" applyBorder="1" applyAlignment="1">
      <alignment horizontal="center" vertical="center"/>
    </xf>
    <xf numFmtId="0" fontId="21" fillId="0" borderId="61" xfId="4" applyFont="1" applyBorder="1" applyAlignment="1">
      <alignment horizontal="center" vertical="center"/>
    </xf>
    <xf numFmtId="0" fontId="21" fillId="0" borderId="62" xfId="4" applyFont="1" applyBorder="1" applyAlignment="1">
      <alignment horizontal="center" vertical="center"/>
    </xf>
    <xf numFmtId="0" fontId="21" fillId="0" borderId="66" xfId="4" applyFont="1" applyBorder="1" applyAlignment="1">
      <alignment horizontal="center" vertical="center"/>
    </xf>
    <xf numFmtId="0" fontId="21" fillId="0" borderId="67" xfId="4" applyFont="1" applyBorder="1" applyAlignment="1">
      <alignment horizontal="center" vertical="center"/>
    </xf>
    <xf numFmtId="0" fontId="21" fillId="0" borderId="71" xfId="4" applyFont="1" applyBorder="1" applyAlignment="1">
      <alignment horizontal="center" vertical="center"/>
    </xf>
    <xf numFmtId="0" fontId="21" fillId="0" borderId="72" xfId="4" applyFont="1" applyBorder="1" applyAlignment="1">
      <alignment horizontal="center" vertical="center"/>
    </xf>
    <xf numFmtId="0" fontId="6" fillId="0" borderId="8" xfId="2" applyFont="1" applyBorder="1" applyAlignment="1">
      <alignment horizontal="left" vertical="center" wrapText="1"/>
    </xf>
    <xf numFmtId="0" fontId="6" fillId="0" borderId="7" xfId="2" applyFont="1" applyBorder="1" applyAlignment="1">
      <alignment horizontal="left" vertical="center" wrapText="1"/>
    </xf>
    <xf numFmtId="0" fontId="6" fillId="0" borderId="30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left" vertical="center" wrapText="1"/>
    </xf>
    <xf numFmtId="0" fontId="6" fillId="0" borderId="4" xfId="2" applyFont="1" applyBorder="1" applyAlignment="1">
      <alignment horizontal="left" vertical="center" wrapText="1"/>
    </xf>
    <xf numFmtId="0" fontId="6" fillId="0" borderId="6" xfId="2" applyFont="1" applyBorder="1" applyAlignment="1">
      <alignment horizontal="left" vertical="center" wrapText="1"/>
    </xf>
    <xf numFmtId="0" fontId="6" fillId="0" borderId="3" xfId="2" applyFont="1" applyBorder="1" applyAlignment="1">
      <alignment horizontal="center" vertical="center" wrapText="1"/>
    </xf>
    <xf numFmtId="0" fontId="6" fillId="0" borderId="4" xfId="2" applyFont="1" applyBorder="1" applyAlignment="1">
      <alignment horizontal="center" vertical="center" wrapText="1"/>
    </xf>
    <xf numFmtId="0" fontId="6" fillId="0" borderId="24" xfId="2" applyFont="1" applyBorder="1" applyAlignment="1">
      <alignment horizontal="center" vertical="center" wrapText="1"/>
    </xf>
    <xf numFmtId="0" fontId="6" fillId="0" borderId="8" xfId="2" applyFont="1" applyBorder="1" applyAlignment="1">
      <alignment horizontal="center" vertical="center" wrapText="1"/>
    </xf>
    <xf numFmtId="0" fontId="6" fillId="0" borderId="7" xfId="2" applyFont="1" applyBorder="1" applyAlignment="1">
      <alignment horizontal="center" vertical="center" wrapText="1"/>
    </xf>
    <xf numFmtId="0" fontId="6" fillId="0" borderId="22" xfId="2" applyFont="1" applyBorder="1" applyAlignment="1">
      <alignment horizontal="center" vertical="center" wrapText="1"/>
    </xf>
    <xf numFmtId="0" fontId="9" fillId="2" borderId="36" xfId="2" applyFont="1" applyFill="1" applyBorder="1" applyAlignment="1">
      <alignment horizontal="center" vertical="center" wrapText="1"/>
    </xf>
    <xf numFmtId="0" fontId="9" fillId="2" borderId="32" xfId="2" applyFont="1" applyFill="1" applyBorder="1" applyAlignment="1">
      <alignment horizontal="center" vertical="center" wrapText="1"/>
    </xf>
    <xf numFmtId="0" fontId="9" fillId="2" borderId="18" xfId="2" applyFont="1" applyFill="1" applyBorder="1" applyAlignment="1">
      <alignment horizontal="center" vertical="center" wrapText="1"/>
    </xf>
    <xf numFmtId="0" fontId="6" fillId="0" borderId="9" xfId="2" applyFont="1" applyBorder="1" applyAlignment="1">
      <alignment horizontal="left" vertical="center" wrapText="1"/>
    </xf>
    <xf numFmtId="0" fontId="6" fillId="0" borderId="34" xfId="2" applyFont="1" applyBorder="1" applyAlignment="1">
      <alignment horizontal="left" vertical="center" wrapText="1"/>
    </xf>
    <xf numFmtId="0" fontId="6" fillId="0" borderId="35" xfId="2" applyFont="1" applyBorder="1" applyAlignment="1">
      <alignment horizontal="left" vertical="center" wrapText="1"/>
    </xf>
    <xf numFmtId="0" fontId="6" fillId="0" borderId="1" xfId="2" applyFont="1" applyBorder="1" applyAlignment="1">
      <alignment horizontal="left" vertical="center" wrapText="1"/>
    </xf>
    <xf numFmtId="0" fontId="9" fillId="2" borderId="13" xfId="2" applyFont="1" applyFill="1" applyBorder="1" applyAlignment="1">
      <alignment horizontal="left" vertical="center"/>
    </xf>
    <xf numFmtId="0" fontId="9" fillId="2" borderId="11" xfId="2" applyFont="1" applyFill="1" applyBorder="1" applyAlignment="1">
      <alignment horizontal="left" vertical="center"/>
    </xf>
    <xf numFmtId="0" fontId="9" fillId="2" borderId="12" xfId="2" applyFont="1" applyFill="1" applyBorder="1" applyAlignment="1">
      <alignment horizontal="left" vertical="center"/>
    </xf>
    <xf numFmtId="0" fontId="12" fillId="0" borderId="10" xfId="2" applyFont="1" applyBorder="1" applyAlignment="1">
      <alignment horizontal="left" vertical="center" wrapText="1"/>
    </xf>
    <xf numFmtId="0" fontId="7" fillId="0" borderId="11" xfId="2" applyFont="1" applyBorder="1" applyAlignment="1">
      <alignment horizontal="left" vertical="center" wrapText="1"/>
    </xf>
    <xf numFmtId="0" fontId="7" fillId="0" borderId="14" xfId="2" applyFont="1" applyBorder="1" applyAlignment="1">
      <alignment horizontal="left" vertical="center" wrapText="1"/>
    </xf>
    <xf numFmtId="0" fontId="9" fillId="2" borderId="15" xfId="2" applyFont="1" applyFill="1" applyBorder="1" applyAlignment="1">
      <alignment horizontal="center" vertical="center"/>
    </xf>
    <xf numFmtId="0" fontId="9" fillId="2" borderId="16" xfId="2" applyFont="1" applyFill="1" applyBorder="1" applyAlignment="1">
      <alignment horizontal="center" vertical="center"/>
    </xf>
    <xf numFmtId="0" fontId="9" fillId="2" borderId="17" xfId="2" applyFont="1" applyFill="1" applyBorder="1" applyAlignment="1">
      <alignment horizontal="center" vertical="center"/>
    </xf>
    <xf numFmtId="0" fontId="9" fillId="2" borderId="27" xfId="2" applyFont="1" applyFill="1" applyBorder="1" applyAlignment="1">
      <alignment horizontal="center" vertical="center"/>
    </xf>
    <xf numFmtId="0" fontId="9" fillId="2" borderId="28" xfId="2" applyFont="1" applyFill="1" applyBorder="1" applyAlignment="1">
      <alignment horizontal="center" vertical="center"/>
    </xf>
    <xf numFmtId="0" fontId="9" fillId="2" borderId="31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 wrapText="1"/>
    </xf>
    <xf numFmtId="0" fontId="13" fillId="2" borderId="15" xfId="2" applyFont="1" applyFill="1" applyBorder="1" applyAlignment="1">
      <alignment horizontal="center" vertical="center"/>
    </xf>
    <xf numFmtId="0" fontId="13" fillId="2" borderId="16" xfId="2" applyFont="1" applyFill="1" applyBorder="1" applyAlignment="1">
      <alignment horizontal="center" vertical="center"/>
    </xf>
    <xf numFmtId="0" fontId="13" fillId="2" borderId="26" xfId="2" applyFont="1" applyFill="1" applyBorder="1" applyAlignment="1">
      <alignment horizontal="center" vertical="center"/>
    </xf>
    <xf numFmtId="0" fontId="9" fillId="2" borderId="10" xfId="2" applyFont="1" applyFill="1" applyBorder="1" applyAlignment="1">
      <alignment horizontal="left" vertical="center"/>
    </xf>
    <xf numFmtId="0" fontId="9" fillId="2" borderId="14" xfId="2" applyFont="1" applyFill="1" applyBorder="1" applyAlignment="1">
      <alignment horizontal="left" vertical="center"/>
    </xf>
    <xf numFmtId="0" fontId="6" fillId="0" borderId="1" xfId="2" applyFont="1" applyBorder="1" applyAlignment="1">
      <alignment horizontal="center" vertical="center" wrapText="1"/>
    </xf>
    <xf numFmtId="0" fontId="5" fillId="0" borderId="0" xfId="2" applyFont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6" fillId="0" borderId="9" xfId="2" applyFont="1" applyBorder="1" applyAlignment="1">
      <alignment horizontal="center" vertical="center" wrapText="1"/>
    </xf>
    <xf numFmtId="0" fontId="6" fillId="0" borderId="34" xfId="2" applyFont="1" applyBorder="1" applyAlignment="1">
      <alignment horizontal="center" vertical="center" wrapText="1"/>
    </xf>
    <xf numFmtId="0" fontId="6" fillId="0" borderId="39" xfId="2" applyFont="1" applyBorder="1" applyAlignment="1">
      <alignment horizontal="center" vertical="center" wrapText="1"/>
    </xf>
    <xf numFmtId="0" fontId="13" fillId="2" borderId="27" xfId="2" applyFont="1" applyFill="1" applyBorder="1" applyAlignment="1">
      <alignment horizontal="center" vertical="center"/>
    </xf>
    <xf numFmtId="0" fontId="16" fillId="2" borderId="28" xfId="2" applyFont="1" applyFill="1" applyBorder="1" applyAlignment="1">
      <alignment horizontal="center" vertical="center"/>
    </xf>
    <xf numFmtId="0" fontId="16" fillId="2" borderId="29" xfId="2" applyFont="1" applyFill="1" applyBorder="1" applyAlignment="1">
      <alignment horizontal="center" vertical="center"/>
    </xf>
    <xf numFmtId="0" fontId="9" fillId="0" borderId="21" xfId="2" applyFont="1" applyBorder="1" applyAlignment="1">
      <alignment horizontal="center" vertical="center" textRotation="90" wrapText="1"/>
    </xf>
    <xf numFmtId="0" fontId="6" fillId="0" borderId="23" xfId="2" applyFont="1" applyBorder="1" applyAlignment="1">
      <alignment horizontal="center" vertical="center" textRotation="90" wrapText="1"/>
    </xf>
    <xf numFmtId="0" fontId="9" fillId="2" borderId="19" xfId="2" applyFont="1" applyFill="1" applyBorder="1" applyAlignment="1">
      <alignment horizontal="center" vertical="center"/>
    </xf>
    <xf numFmtId="0" fontId="9" fillId="2" borderId="20" xfId="2" applyFont="1" applyFill="1" applyBorder="1" applyAlignment="1">
      <alignment horizontal="center" vertical="center"/>
    </xf>
    <xf numFmtId="0" fontId="9" fillId="2" borderId="25" xfId="2" applyFont="1" applyFill="1" applyBorder="1" applyAlignment="1">
      <alignment horizontal="center" vertical="center"/>
    </xf>
    <xf numFmtId="0" fontId="9" fillId="2" borderId="33" xfId="2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6" fillId="0" borderId="47" xfId="2" applyFont="1" applyBorder="1" applyAlignment="1">
      <alignment horizontal="center" vertical="center" textRotation="90" wrapText="1"/>
    </xf>
    <xf numFmtId="0" fontId="9" fillId="2" borderId="5" xfId="2" applyFont="1" applyFill="1" applyBorder="1" applyAlignment="1">
      <alignment horizontal="center" vertical="center"/>
    </xf>
    <xf numFmtId="0" fontId="9" fillId="2" borderId="48" xfId="2" applyFont="1" applyFill="1" applyBorder="1" applyAlignment="1">
      <alignment horizontal="center" vertical="center"/>
    </xf>
    <xf numFmtId="0" fontId="6" fillId="0" borderId="2" xfId="2" applyFont="1" applyBorder="1" applyAlignment="1">
      <alignment horizontal="left" vertical="center" wrapText="1"/>
    </xf>
    <xf numFmtId="0" fontId="9" fillId="2" borderId="0" xfId="2" applyFont="1" applyFill="1" applyAlignment="1">
      <alignment horizontal="center" vertical="center"/>
    </xf>
    <xf numFmtId="0" fontId="9" fillId="2" borderId="46" xfId="2" applyFont="1" applyFill="1" applyBorder="1" applyAlignment="1">
      <alignment horizontal="center" vertical="center"/>
    </xf>
    <xf numFmtId="0" fontId="13" fillId="2" borderId="28" xfId="2" applyFont="1" applyFill="1" applyBorder="1" applyAlignment="1">
      <alignment horizontal="center" vertical="center"/>
    </xf>
    <xf numFmtId="0" fontId="13" fillId="2" borderId="29" xfId="2" applyFont="1" applyFill="1" applyBorder="1" applyAlignment="1">
      <alignment horizontal="center" vertical="center"/>
    </xf>
    <xf numFmtId="0" fontId="6" fillId="0" borderId="38" xfId="2" applyFont="1" applyBorder="1" applyAlignment="1">
      <alignment horizontal="center" vertical="center" textRotation="90" wrapText="1"/>
    </xf>
    <xf numFmtId="0" fontId="20" fillId="0" borderId="62" xfId="4" applyFont="1" applyBorder="1" applyAlignment="1">
      <alignment horizontal="center" vertical="center" wrapText="1"/>
    </xf>
    <xf numFmtId="0" fontId="20" fillId="0" borderId="58" xfId="4" applyFont="1" applyBorder="1" applyAlignment="1">
      <alignment horizontal="center" vertical="center" wrapText="1"/>
    </xf>
    <xf numFmtId="0" fontId="19" fillId="4" borderId="72" xfId="4" applyFont="1" applyFill="1" applyBorder="1" applyAlignment="1">
      <alignment horizontal="center" vertical="center"/>
    </xf>
    <xf numFmtId="0" fontId="19" fillId="4" borderId="71" xfId="4" applyFont="1" applyFill="1" applyBorder="1" applyAlignment="1">
      <alignment horizontal="center" vertical="center" wrapText="1"/>
    </xf>
    <xf numFmtId="0" fontId="20" fillId="0" borderId="67" xfId="4" applyFont="1" applyBorder="1" applyAlignment="1">
      <alignment horizontal="center" vertical="center" wrapText="1"/>
    </xf>
    <xf numFmtId="0" fontId="19" fillId="4" borderId="50" xfId="4" applyFont="1" applyFill="1" applyBorder="1" applyAlignment="1">
      <alignment horizontal="center" vertical="center" wrapText="1"/>
    </xf>
    <xf numFmtId="0" fontId="19" fillId="4" borderId="51" xfId="4" applyFont="1" applyFill="1" applyBorder="1" applyAlignment="1">
      <alignment horizontal="center" vertical="center"/>
    </xf>
    <xf numFmtId="0" fontId="16" fillId="2" borderId="27" xfId="2" applyFont="1" applyFill="1" applyBorder="1" applyAlignment="1">
      <alignment horizontal="center" vertical="center"/>
    </xf>
    <xf numFmtId="0" fontId="9" fillId="2" borderId="40" xfId="2" applyFont="1" applyFill="1" applyBorder="1" applyAlignment="1">
      <alignment horizontal="center" vertical="center" wrapText="1"/>
    </xf>
    <xf numFmtId="2" fontId="9" fillId="2" borderId="18" xfId="2" applyNumberFormat="1" applyFont="1" applyFill="1" applyBorder="1" applyAlignment="1">
      <alignment horizontal="center" vertical="center" wrapText="1"/>
    </xf>
    <xf numFmtId="2" fontId="9" fillId="2" borderId="32" xfId="2" applyNumberFormat="1" applyFont="1" applyFill="1" applyBorder="1" applyAlignment="1">
      <alignment horizontal="center" vertical="center" wrapText="1"/>
    </xf>
    <xf numFmtId="0" fontId="9" fillId="2" borderId="41" xfId="2" applyFont="1" applyFill="1" applyBorder="1" applyAlignment="1">
      <alignment horizontal="center" vertical="center"/>
    </xf>
    <xf numFmtId="0" fontId="9" fillId="2" borderId="42" xfId="2" applyFont="1" applyFill="1" applyBorder="1" applyAlignment="1">
      <alignment horizontal="center" vertical="center"/>
    </xf>
    <xf numFmtId="0" fontId="9" fillId="2" borderId="44" xfId="2" applyFont="1" applyFill="1" applyBorder="1" applyAlignment="1">
      <alignment horizontal="center" vertical="center"/>
    </xf>
    <xf numFmtId="0" fontId="6" fillId="0" borderId="73" xfId="2" applyFont="1" applyBorder="1" applyAlignment="1">
      <alignment horizontal="left" vertical="center" wrapText="1"/>
    </xf>
    <xf numFmtId="0" fontId="6" fillId="0" borderId="74" xfId="2" applyFont="1" applyBorder="1" applyAlignment="1">
      <alignment horizontal="left" vertical="center" wrapText="1"/>
    </xf>
    <xf numFmtId="0" fontId="6" fillId="0" borderId="75" xfId="2" applyFont="1" applyBorder="1" applyAlignment="1">
      <alignment horizontal="left" vertical="center" wrapText="1"/>
    </xf>
    <xf numFmtId="0" fontId="18" fillId="0" borderId="59" xfId="4" applyFont="1" applyBorder="1" applyAlignment="1"/>
    <xf numFmtId="0" fontId="18" fillId="0" borderId="60" xfId="4" applyFont="1" applyBorder="1" applyAlignment="1"/>
    <xf numFmtId="0" fontId="18" fillId="0" borderId="63" xfId="4" applyFont="1" applyBorder="1" applyAlignment="1"/>
    <xf numFmtId="0" fontId="18" fillId="0" borderId="65" xfId="4" applyFont="1" applyBorder="1" applyAlignment="1"/>
    <xf numFmtId="0" fontId="18" fillId="0" borderId="68" xfId="4" applyFont="1" applyBorder="1" applyAlignment="1"/>
    <xf numFmtId="0" fontId="18" fillId="0" borderId="69" xfId="4" applyFont="1" applyBorder="1" applyAlignment="1"/>
    <xf numFmtId="0" fontId="18" fillId="0" borderId="64" xfId="4" applyFont="1" applyBorder="1" applyAlignment="1"/>
    <xf numFmtId="0" fontId="18" fillId="0" borderId="0" xfId="4" applyFont="1" applyAlignment="1"/>
    <xf numFmtId="0" fontId="18" fillId="0" borderId="70" xfId="4" applyFont="1" applyBorder="1" applyAlignment="1"/>
    <xf numFmtId="0" fontId="18" fillId="0" borderId="54" xfId="4" applyFont="1" applyBorder="1" applyAlignment="1"/>
    <xf numFmtId="0" fontId="18" fillId="0" borderId="55" xfId="4" applyFont="1" applyBorder="1" applyAlignment="1"/>
    <xf numFmtId="0" fontId="18" fillId="0" borderId="53" xfId="4" applyFont="1" applyBorder="1" applyAlignment="1"/>
    <xf numFmtId="0" fontId="18" fillId="0" borderId="56" xfId="4" applyFont="1" applyBorder="1" applyAlignment="1"/>
    <xf numFmtId="0" fontId="18" fillId="0" borderId="49" xfId="4" applyFont="1" applyBorder="1" applyAlignment="1"/>
    <xf numFmtId="0" fontId="18" fillId="0" borderId="52" xfId="4" applyFont="1" applyBorder="1" applyAlignment="1"/>
  </cellXfs>
  <cellStyles count="5">
    <cellStyle name="Normal" xfId="0" builtinId="0"/>
    <cellStyle name="Normal 2" xfId="1" xr:uid="{00000000-0005-0000-0000-000001000000}"/>
    <cellStyle name="Normal 2 2" xfId="3" xr:uid="{00000000-0005-0000-0000-000002000000}"/>
    <cellStyle name="Normal 3" xfId="2" xr:uid="{00000000-0005-0000-0000-000003000000}"/>
    <cellStyle name="Normal 4" xfId="4" xr:uid="{888DB0B4-7425-4EBF-BEA7-A73858109E2E}"/>
  </cellStyles>
  <dxfs count="18"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  <dxf>
      <font>
        <b/>
        <i val="0"/>
        <color theme="3" tint="-0.499984740745262"/>
      </font>
      <fill>
        <patternFill>
          <bgColor theme="6" tint="0.39994506668294322"/>
        </patternFill>
      </fill>
    </dxf>
    <dxf>
      <font>
        <b/>
        <i val="0"/>
        <color theme="3" tint="-0.24994659260841701"/>
      </font>
      <fill>
        <patternFill>
          <bgColor theme="9" tint="0.39994506668294322"/>
        </patternFill>
      </fill>
    </dxf>
    <dxf>
      <font>
        <b/>
        <i val="0"/>
        <color theme="3" tint="-0.24994659260841701"/>
      </font>
      <fill>
        <patternFill>
          <bgColor rgb="FFFFFF66"/>
        </patternFill>
      </fill>
    </dxf>
  </dxfs>
  <tableStyles count="0" defaultTableStyle="TableStyleMedium9" defaultPivotStyle="PivotStyleLight16"/>
  <colors>
    <mruColors>
      <color rgb="FFFFFF66"/>
      <color rgb="FFFF3B3B"/>
      <color rgb="FFFF0000"/>
      <color rgb="FF0000C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Q48"/>
  <sheetViews>
    <sheetView showGridLines="0" tabSelected="1" topLeftCell="B25" zoomScale="80" zoomScaleNormal="80" zoomScaleSheetLayoutView="85" workbookViewId="0">
      <selection activeCell="D34" sqref="D34:J34"/>
    </sheetView>
  </sheetViews>
  <sheetFormatPr defaultColWidth="11.42578125" defaultRowHeight="15"/>
  <cols>
    <col min="1" max="1" width="4" style="1" customWidth="1"/>
    <col min="2" max="2" width="10.28515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74" t="s">
        <v>1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6" t="s">
        <v>2</v>
      </c>
      <c r="C5" s="51"/>
      <c r="D5" s="51"/>
      <c r="E5" s="51"/>
      <c r="F5" s="51"/>
      <c r="G5" s="52"/>
      <c r="H5" s="50" t="s">
        <v>3</v>
      </c>
      <c r="I5" s="51"/>
      <c r="J5" s="51"/>
      <c r="K5" s="51"/>
      <c r="L5" s="51"/>
      <c r="M5" s="52"/>
      <c r="N5" s="50" t="s">
        <v>4</v>
      </c>
      <c r="O5" s="51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53" t="s">
        <v>5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5"/>
    </row>
    <row r="8" spans="2:17" ht="8.25" customHeight="1" thickBot="1">
      <c r="B8" s="3"/>
      <c r="C8" s="69"/>
      <c r="D8" s="69"/>
      <c r="E8" s="69"/>
      <c r="F8" s="69"/>
      <c r="G8" s="69"/>
      <c r="H8" s="69"/>
      <c r="I8" s="69"/>
      <c r="J8" s="69"/>
      <c r="K8" s="4"/>
      <c r="L8" s="4"/>
      <c r="M8" s="4"/>
      <c r="N8" s="70"/>
      <c r="O8" s="70"/>
      <c r="P8" s="70"/>
    </row>
    <row r="9" spans="2:17" ht="12.95" customHeight="1">
      <c r="B9" s="56" t="s">
        <v>6</v>
      </c>
      <c r="C9" s="57"/>
      <c r="D9" s="57"/>
      <c r="E9" s="57"/>
      <c r="F9" s="57"/>
      <c r="G9" s="57"/>
      <c r="H9" s="57"/>
      <c r="I9" s="57"/>
      <c r="J9" s="58"/>
      <c r="K9" s="45" t="s">
        <v>7</v>
      </c>
      <c r="L9" s="45" t="s">
        <v>8</v>
      </c>
      <c r="M9" s="45" t="s">
        <v>9</v>
      </c>
      <c r="N9" s="79" t="s">
        <v>10</v>
      </c>
      <c r="O9" s="79"/>
      <c r="P9" s="80"/>
    </row>
    <row r="10" spans="2:17" ht="15.75" thickBot="1">
      <c r="B10" s="59"/>
      <c r="C10" s="60"/>
      <c r="D10" s="60"/>
      <c r="E10" s="60"/>
      <c r="F10" s="60"/>
      <c r="G10" s="60"/>
      <c r="H10" s="60"/>
      <c r="I10" s="60"/>
      <c r="J10" s="61"/>
      <c r="K10" s="44"/>
      <c r="L10" s="44"/>
      <c r="M10" s="44"/>
      <c r="N10" s="81"/>
      <c r="O10" s="81"/>
      <c r="P10" s="82"/>
    </row>
    <row r="11" spans="2:17" ht="33.950000000000003" customHeight="1">
      <c r="B11" s="77" t="s">
        <v>11</v>
      </c>
      <c r="C11" s="5">
        <v>1</v>
      </c>
      <c r="D11" s="31" t="s">
        <v>12</v>
      </c>
      <c r="E11" s="32"/>
      <c r="F11" s="32"/>
      <c r="G11" s="32"/>
      <c r="H11" s="32"/>
      <c r="I11" s="32"/>
      <c r="J11" s="33"/>
      <c r="K11" s="6">
        <v>1</v>
      </c>
      <c r="L11" s="7">
        <v>1</v>
      </c>
      <c r="M11" s="7">
        <v>1</v>
      </c>
      <c r="N11" s="40"/>
      <c r="O11" s="41"/>
      <c r="P11" s="42"/>
    </row>
    <row r="12" spans="2:17" ht="33.950000000000003" customHeight="1">
      <c r="B12" s="78"/>
      <c r="C12" s="8">
        <v>2</v>
      </c>
      <c r="D12" s="34" t="s">
        <v>13</v>
      </c>
      <c r="E12" s="35"/>
      <c r="F12" s="35"/>
      <c r="G12" s="35"/>
      <c r="H12" s="35"/>
      <c r="I12" s="35"/>
      <c r="J12" s="36"/>
      <c r="K12" s="9">
        <v>1</v>
      </c>
      <c r="L12" s="10">
        <v>1</v>
      </c>
      <c r="M12" s="10">
        <v>1</v>
      </c>
      <c r="N12" s="37" t="s">
        <v>14</v>
      </c>
      <c r="O12" s="38"/>
      <c r="P12" s="39"/>
    </row>
    <row r="13" spans="2:17" ht="33.950000000000003" customHeight="1">
      <c r="B13" s="78"/>
      <c r="C13" s="8">
        <v>3</v>
      </c>
      <c r="D13" s="34" t="s">
        <v>15</v>
      </c>
      <c r="E13" s="35"/>
      <c r="F13" s="35"/>
      <c r="G13" s="35"/>
      <c r="H13" s="35"/>
      <c r="I13" s="35"/>
      <c r="J13" s="36"/>
      <c r="K13" s="9">
        <v>1</v>
      </c>
      <c r="L13" s="10">
        <v>1</v>
      </c>
      <c r="M13" s="10">
        <v>1</v>
      </c>
      <c r="N13" s="37"/>
      <c r="O13" s="38"/>
      <c r="P13" s="39"/>
    </row>
    <row r="14" spans="2:17" ht="47.25" customHeight="1">
      <c r="B14" s="78"/>
      <c r="C14" s="11">
        <v>4</v>
      </c>
      <c r="D14" s="46" t="s">
        <v>16</v>
      </c>
      <c r="E14" s="47"/>
      <c r="F14" s="47"/>
      <c r="G14" s="47"/>
      <c r="H14" s="47"/>
      <c r="I14" s="47"/>
      <c r="J14" s="48"/>
      <c r="K14" s="12">
        <v>1</v>
      </c>
      <c r="L14" s="13">
        <v>1</v>
      </c>
      <c r="M14" s="13">
        <v>1</v>
      </c>
      <c r="N14" s="71" t="s">
        <v>17</v>
      </c>
      <c r="O14" s="72"/>
      <c r="P14" s="73"/>
    </row>
    <row r="15" spans="2:17" ht="33.950000000000003" customHeight="1">
      <c r="B15" s="84"/>
      <c r="C15" s="8">
        <v>5</v>
      </c>
      <c r="D15" s="49" t="s">
        <v>18</v>
      </c>
      <c r="E15" s="49"/>
      <c r="F15" s="49"/>
      <c r="G15" s="49"/>
      <c r="H15" s="49"/>
      <c r="I15" s="49"/>
      <c r="J15" s="49"/>
      <c r="K15" s="9">
        <v>1</v>
      </c>
      <c r="L15" s="9">
        <v>1</v>
      </c>
      <c r="M15" s="9">
        <v>1</v>
      </c>
      <c r="N15" s="68" t="s">
        <v>19</v>
      </c>
      <c r="O15" s="68"/>
      <c r="P15" s="68"/>
    </row>
    <row r="16" spans="2:17" ht="33.950000000000003" customHeight="1">
      <c r="B16" s="22"/>
      <c r="C16" s="8">
        <v>6</v>
      </c>
      <c r="D16" s="34" t="s">
        <v>20</v>
      </c>
      <c r="E16" s="35"/>
      <c r="F16" s="35"/>
      <c r="G16" s="35"/>
      <c r="H16" s="35"/>
      <c r="I16" s="35"/>
      <c r="J16" s="36"/>
      <c r="K16" s="9">
        <v>1</v>
      </c>
      <c r="L16" s="9">
        <v>1</v>
      </c>
      <c r="M16" s="9">
        <v>1</v>
      </c>
      <c r="N16" s="37"/>
      <c r="O16" s="38"/>
      <c r="P16" s="62"/>
    </row>
    <row r="17" spans="2:16" ht="12.95" customHeight="1">
      <c r="B17" s="56" t="s">
        <v>21</v>
      </c>
      <c r="C17" s="88"/>
      <c r="D17" s="88"/>
      <c r="E17" s="88"/>
      <c r="F17" s="88"/>
      <c r="G17" s="88"/>
      <c r="H17" s="88"/>
      <c r="I17" s="88"/>
      <c r="J17" s="89"/>
      <c r="K17" s="43" t="s">
        <v>7</v>
      </c>
      <c r="L17" s="43" t="s">
        <v>8</v>
      </c>
      <c r="M17" s="43" t="s">
        <v>9</v>
      </c>
      <c r="N17" s="85" t="s">
        <v>10</v>
      </c>
      <c r="O17" s="85"/>
      <c r="P17" s="86"/>
    </row>
    <row r="18" spans="2:16" ht="15.75" thickBot="1">
      <c r="B18" s="59"/>
      <c r="C18" s="60"/>
      <c r="D18" s="60"/>
      <c r="E18" s="60"/>
      <c r="F18" s="60"/>
      <c r="G18" s="60"/>
      <c r="H18" s="60"/>
      <c r="I18" s="60"/>
      <c r="J18" s="61"/>
      <c r="K18" s="44"/>
      <c r="L18" s="44"/>
      <c r="M18" s="44"/>
      <c r="N18" s="81"/>
      <c r="O18" s="81"/>
      <c r="P18" s="82"/>
    </row>
    <row r="19" spans="2:16" ht="33.950000000000003" customHeight="1">
      <c r="B19" s="77" t="s">
        <v>11</v>
      </c>
      <c r="C19" s="5">
        <v>7</v>
      </c>
      <c r="D19" s="31" t="s">
        <v>22</v>
      </c>
      <c r="E19" s="32"/>
      <c r="F19" s="32"/>
      <c r="G19" s="32"/>
      <c r="H19" s="32"/>
      <c r="I19" s="32"/>
      <c r="J19" s="33"/>
      <c r="K19" s="6">
        <v>1</v>
      </c>
      <c r="L19" s="7">
        <v>1</v>
      </c>
      <c r="M19" s="7">
        <v>1</v>
      </c>
      <c r="N19" s="40"/>
      <c r="O19" s="41"/>
      <c r="P19" s="42"/>
    </row>
    <row r="20" spans="2:16" ht="33.950000000000003" customHeight="1">
      <c r="B20" s="78"/>
      <c r="C20" s="8">
        <v>8</v>
      </c>
      <c r="D20" s="34" t="s">
        <v>23</v>
      </c>
      <c r="E20" s="35"/>
      <c r="F20" s="35"/>
      <c r="G20" s="35"/>
      <c r="H20" s="35"/>
      <c r="I20" s="35"/>
      <c r="J20" s="36"/>
      <c r="K20" s="9">
        <v>1</v>
      </c>
      <c r="L20" s="10">
        <v>1</v>
      </c>
      <c r="M20" s="10">
        <v>1</v>
      </c>
      <c r="N20" s="40"/>
      <c r="O20" s="41"/>
      <c r="P20" s="42"/>
    </row>
    <row r="21" spans="2:16" ht="33.950000000000003" customHeight="1">
      <c r="B21" s="78"/>
      <c r="C21" s="8">
        <v>9</v>
      </c>
      <c r="D21" s="34" t="s">
        <v>24</v>
      </c>
      <c r="E21" s="35"/>
      <c r="F21" s="35"/>
      <c r="G21" s="35"/>
      <c r="H21" s="35"/>
      <c r="I21" s="35"/>
      <c r="J21" s="36"/>
      <c r="K21" s="9">
        <v>1</v>
      </c>
      <c r="L21" s="10">
        <v>1</v>
      </c>
      <c r="M21" s="10">
        <v>1</v>
      </c>
      <c r="N21" s="37"/>
      <c r="O21" s="38"/>
      <c r="P21" s="39"/>
    </row>
    <row r="22" spans="2:16" ht="33.950000000000003" customHeight="1">
      <c r="B22" s="78"/>
      <c r="C22" s="8">
        <v>10</v>
      </c>
      <c r="D22" s="34" t="s">
        <v>25</v>
      </c>
      <c r="E22" s="35"/>
      <c r="F22" s="35"/>
      <c r="G22" s="35"/>
      <c r="H22" s="35"/>
      <c r="I22" s="35"/>
      <c r="J22" s="36"/>
      <c r="K22" s="9">
        <v>1</v>
      </c>
      <c r="L22" s="10">
        <v>1</v>
      </c>
      <c r="M22" s="10">
        <v>1</v>
      </c>
      <c r="N22" s="37"/>
      <c r="O22" s="38"/>
      <c r="P22" s="39"/>
    </row>
    <row r="23" spans="2:16" ht="12.95" customHeight="1">
      <c r="B23" s="56" t="s">
        <v>26</v>
      </c>
      <c r="C23" s="57"/>
      <c r="D23" s="57"/>
      <c r="E23" s="57"/>
      <c r="F23" s="57"/>
      <c r="G23" s="57"/>
      <c r="H23" s="57"/>
      <c r="I23" s="57"/>
      <c r="J23" s="58"/>
      <c r="K23" s="45" t="s">
        <v>7</v>
      </c>
      <c r="L23" s="45" t="s">
        <v>8</v>
      </c>
      <c r="M23" s="45" t="s">
        <v>9</v>
      </c>
      <c r="N23" s="79" t="s">
        <v>10</v>
      </c>
      <c r="O23" s="79"/>
      <c r="P23" s="80"/>
    </row>
    <row r="24" spans="2:16" ht="15.75" thickBot="1">
      <c r="B24" s="59"/>
      <c r="C24" s="60"/>
      <c r="D24" s="60"/>
      <c r="E24" s="60"/>
      <c r="F24" s="60"/>
      <c r="G24" s="60"/>
      <c r="H24" s="60"/>
      <c r="I24" s="60"/>
      <c r="J24" s="61"/>
      <c r="K24" s="44"/>
      <c r="L24" s="44"/>
      <c r="M24" s="44"/>
      <c r="N24" s="81"/>
      <c r="O24" s="81"/>
      <c r="P24" s="82"/>
    </row>
    <row r="25" spans="2:16" ht="33.950000000000003" customHeight="1">
      <c r="B25" s="77" t="s">
        <v>11</v>
      </c>
      <c r="C25" s="5">
        <v>11</v>
      </c>
      <c r="D25" s="31" t="s">
        <v>27</v>
      </c>
      <c r="E25" s="32"/>
      <c r="F25" s="32"/>
      <c r="G25" s="32"/>
      <c r="H25" s="32"/>
      <c r="I25" s="32"/>
      <c r="J25" s="33"/>
      <c r="K25" s="6">
        <v>1</v>
      </c>
      <c r="L25" s="7">
        <v>1</v>
      </c>
      <c r="M25" s="7">
        <v>1</v>
      </c>
      <c r="N25" s="40" t="s">
        <v>28</v>
      </c>
      <c r="O25" s="41"/>
      <c r="P25" s="42"/>
    </row>
    <row r="26" spans="2:16" ht="33.950000000000003" customHeight="1">
      <c r="B26" s="78"/>
      <c r="C26" s="8">
        <v>12</v>
      </c>
      <c r="D26" s="34" t="s">
        <v>29</v>
      </c>
      <c r="E26" s="35"/>
      <c r="F26" s="35"/>
      <c r="G26" s="35"/>
      <c r="H26" s="35"/>
      <c r="I26" s="35"/>
      <c r="J26" s="36"/>
      <c r="K26" s="6">
        <v>1</v>
      </c>
      <c r="L26" s="7">
        <v>1</v>
      </c>
      <c r="M26" s="7">
        <v>1</v>
      </c>
      <c r="N26" s="37"/>
      <c r="O26" s="38"/>
      <c r="P26" s="39"/>
    </row>
    <row r="27" spans="2:16" ht="33.950000000000003" customHeight="1">
      <c r="B27" s="78"/>
      <c r="C27" s="8">
        <v>13</v>
      </c>
      <c r="D27" s="34" t="s">
        <v>30</v>
      </c>
      <c r="E27" s="35"/>
      <c r="F27" s="35"/>
      <c r="G27" s="35"/>
      <c r="H27" s="35"/>
      <c r="I27" s="35"/>
      <c r="J27" s="36"/>
      <c r="K27" s="6">
        <v>1</v>
      </c>
      <c r="L27" s="7">
        <v>1</v>
      </c>
      <c r="M27" s="7">
        <v>1</v>
      </c>
      <c r="N27" s="37"/>
      <c r="O27" s="38"/>
      <c r="P27" s="39"/>
    </row>
    <row r="28" spans="2:16" ht="33.950000000000003" customHeight="1">
      <c r="B28" s="78"/>
      <c r="C28" s="8">
        <v>14</v>
      </c>
      <c r="D28" s="34" t="s">
        <v>31</v>
      </c>
      <c r="E28" s="35"/>
      <c r="F28" s="35"/>
      <c r="G28" s="35"/>
      <c r="H28" s="35"/>
      <c r="I28" s="35"/>
      <c r="J28" s="36"/>
      <c r="K28" s="6">
        <v>1</v>
      </c>
      <c r="L28" s="7">
        <v>1</v>
      </c>
      <c r="M28" s="7">
        <v>1</v>
      </c>
      <c r="N28" s="37"/>
      <c r="O28" s="38"/>
      <c r="P28" s="39"/>
    </row>
    <row r="29" spans="2:16" ht="33.950000000000003" customHeight="1">
      <c r="B29" s="84"/>
      <c r="C29" s="11">
        <v>15</v>
      </c>
      <c r="D29" s="87" t="s">
        <v>32</v>
      </c>
      <c r="E29" s="87"/>
      <c r="F29" s="87"/>
      <c r="G29" s="87"/>
      <c r="H29" s="87"/>
      <c r="I29" s="87"/>
      <c r="J29" s="87"/>
      <c r="K29" s="18">
        <v>1</v>
      </c>
      <c r="L29" s="19">
        <v>1</v>
      </c>
      <c r="M29" s="19">
        <v>1</v>
      </c>
      <c r="N29" s="71"/>
      <c r="O29" s="72"/>
      <c r="P29" s="73"/>
    </row>
    <row r="30" spans="2:16" ht="33.950000000000003" customHeight="1">
      <c r="B30" s="22"/>
      <c r="C30" s="8">
        <v>16</v>
      </c>
      <c r="D30" s="49" t="s">
        <v>33</v>
      </c>
      <c r="E30" s="49"/>
      <c r="F30" s="49"/>
      <c r="G30" s="49"/>
      <c r="H30" s="49"/>
      <c r="I30" s="49"/>
      <c r="J30" s="49"/>
      <c r="K30" s="9">
        <v>1</v>
      </c>
      <c r="L30" s="9">
        <v>1</v>
      </c>
      <c r="M30" s="9">
        <v>1</v>
      </c>
      <c r="N30" s="37"/>
      <c r="O30" s="38"/>
      <c r="P30" s="62"/>
    </row>
    <row r="31" spans="2:16" ht="15" customHeight="1">
      <c r="B31" s="56" t="s">
        <v>34</v>
      </c>
      <c r="C31" s="88"/>
      <c r="D31" s="88"/>
      <c r="E31" s="88"/>
      <c r="F31" s="88"/>
      <c r="G31" s="88"/>
      <c r="H31" s="88"/>
      <c r="I31" s="88"/>
      <c r="J31" s="89"/>
      <c r="K31" s="43" t="s">
        <v>7</v>
      </c>
      <c r="L31" s="43" t="s">
        <v>8</v>
      </c>
      <c r="M31" s="43" t="s">
        <v>9</v>
      </c>
      <c r="N31" s="85" t="s">
        <v>10</v>
      </c>
      <c r="O31" s="85"/>
      <c r="P31" s="86"/>
    </row>
    <row r="32" spans="2:16">
      <c r="B32" s="59"/>
      <c r="C32" s="60"/>
      <c r="D32" s="60"/>
      <c r="E32" s="60"/>
      <c r="F32" s="60"/>
      <c r="G32" s="60"/>
      <c r="H32" s="60"/>
      <c r="I32" s="60"/>
      <c r="J32" s="61"/>
      <c r="K32" s="44"/>
      <c r="L32" s="44"/>
      <c r="M32" s="44"/>
      <c r="N32" s="81"/>
      <c r="O32" s="81"/>
      <c r="P32" s="82"/>
    </row>
    <row r="33" spans="2:17" ht="33.75" customHeight="1">
      <c r="B33" s="77" t="s">
        <v>11</v>
      </c>
      <c r="C33" s="5">
        <v>17</v>
      </c>
      <c r="D33" s="107" t="s">
        <v>35</v>
      </c>
      <c r="E33" s="108"/>
      <c r="F33" s="108"/>
      <c r="G33" s="108"/>
      <c r="H33" s="108"/>
      <c r="I33" s="108"/>
      <c r="J33" s="109"/>
      <c r="K33" s="6">
        <v>1</v>
      </c>
      <c r="L33" s="7">
        <v>1</v>
      </c>
      <c r="M33" s="7">
        <v>1</v>
      </c>
      <c r="N33" s="40"/>
      <c r="O33" s="41"/>
      <c r="P33" s="42"/>
    </row>
    <row r="34" spans="2:17" ht="33.75" customHeight="1">
      <c r="B34" s="78"/>
      <c r="C34" s="8">
        <v>18</v>
      </c>
      <c r="D34" s="34" t="s">
        <v>36</v>
      </c>
      <c r="E34" s="35"/>
      <c r="F34" s="35"/>
      <c r="G34" s="35"/>
      <c r="H34" s="35"/>
      <c r="I34" s="35"/>
      <c r="J34" s="36"/>
      <c r="K34" s="6">
        <v>1</v>
      </c>
      <c r="L34" s="7">
        <v>1</v>
      </c>
      <c r="M34" s="7">
        <v>1</v>
      </c>
      <c r="N34" s="37"/>
      <c r="O34" s="38"/>
      <c r="P34" s="39"/>
    </row>
    <row r="35" spans="2:17" ht="33.75" customHeight="1">
      <c r="B35" s="78"/>
      <c r="C35" s="8">
        <v>19</v>
      </c>
      <c r="D35" s="34" t="s">
        <v>37</v>
      </c>
      <c r="E35" s="35"/>
      <c r="F35" s="35"/>
      <c r="G35" s="35"/>
      <c r="H35" s="35"/>
      <c r="I35" s="35"/>
      <c r="J35" s="36"/>
      <c r="K35" s="6">
        <v>1</v>
      </c>
      <c r="L35" s="7">
        <v>1</v>
      </c>
      <c r="M35" s="7">
        <v>1</v>
      </c>
      <c r="N35" s="37"/>
      <c r="O35" s="38"/>
      <c r="P35" s="39"/>
    </row>
    <row r="36" spans="2:17" ht="33.75" customHeight="1">
      <c r="B36" s="78"/>
      <c r="C36" s="8">
        <v>20</v>
      </c>
      <c r="D36" s="34" t="s">
        <v>38</v>
      </c>
      <c r="E36" s="35"/>
      <c r="F36" s="35"/>
      <c r="G36" s="35"/>
      <c r="H36" s="35"/>
      <c r="I36" s="35"/>
      <c r="J36" s="36"/>
      <c r="K36" s="6">
        <v>1</v>
      </c>
      <c r="L36" s="7">
        <v>1</v>
      </c>
      <c r="M36" s="7">
        <v>1</v>
      </c>
      <c r="N36" s="37"/>
      <c r="O36" s="38"/>
      <c r="P36" s="39"/>
    </row>
    <row r="37" spans="2:17" ht="12.95" customHeight="1">
      <c r="B37" s="56" t="s">
        <v>39</v>
      </c>
      <c r="C37" s="57"/>
      <c r="D37" s="57"/>
      <c r="E37" s="57"/>
      <c r="F37" s="57"/>
      <c r="G37" s="57"/>
      <c r="H37" s="57"/>
      <c r="I37" s="57"/>
      <c r="J37" s="58"/>
      <c r="K37" s="45" t="s">
        <v>7</v>
      </c>
      <c r="L37" s="45" t="s">
        <v>8</v>
      </c>
      <c r="M37" s="45" t="s">
        <v>9</v>
      </c>
      <c r="N37" s="79" t="s">
        <v>10</v>
      </c>
      <c r="O37" s="79"/>
      <c r="P37" s="80"/>
    </row>
    <row r="38" spans="2:17" ht="15.75" thickBot="1">
      <c r="B38" s="59"/>
      <c r="C38" s="60"/>
      <c r="D38" s="60"/>
      <c r="E38" s="60"/>
      <c r="F38" s="60"/>
      <c r="G38" s="60"/>
      <c r="H38" s="60"/>
      <c r="I38" s="60"/>
      <c r="J38" s="61"/>
      <c r="K38" s="44"/>
      <c r="L38" s="44"/>
      <c r="M38" s="44"/>
      <c r="N38" s="81"/>
      <c r="O38" s="81"/>
      <c r="P38" s="82"/>
    </row>
    <row r="39" spans="2:17" ht="33.950000000000003" customHeight="1">
      <c r="B39" s="77" t="s">
        <v>11</v>
      </c>
      <c r="C39" s="5">
        <v>21</v>
      </c>
      <c r="D39" s="31" t="s">
        <v>40</v>
      </c>
      <c r="E39" s="32"/>
      <c r="F39" s="32"/>
      <c r="G39" s="32"/>
      <c r="H39" s="32"/>
      <c r="I39" s="32"/>
      <c r="J39" s="33"/>
      <c r="K39" s="6">
        <v>1</v>
      </c>
      <c r="L39" s="7">
        <v>1</v>
      </c>
      <c r="M39" s="7">
        <v>1</v>
      </c>
      <c r="N39" s="40"/>
      <c r="O39" s="41"/>
      <c r="P39" s="42"/>
    </row>
    <row r="40" spans="2:17" ht="33.950000000000003" customHeight="1">
      <c r="B40" s="78"/>
      <c r="C40" s="8">
        <v>22</v>
      </c>
      <c r="D40" s="34" t="s">
        <v>41</v>
      </c>
      <c r="E40" s="35"/>
      <c r="F40" s="35"/>
      <c r="G40" s="35"/>
      <c r="H40" s="35"/>
      <c r="I40" s="35"/>
      <c r="J40" s="36"/>
      <c r="K40" s="6">
        <v>1</v>
      </c>
      <c r="L40" s="7">
        <v>1</v>
      </c>
      <c r="M40" s="7">
        <v>1</v>
      </c>
      <c r="N40" s="37"/>
      <c r="O40" s="38"/>
      <c r="P40" s="39"/>
    </row>
    <row r="41" spans="2:17" ht="33.950000000000003" customHeight="1">
      <c r="B41" s="78"/>
      <c r="C41" s="8">
        <v>23</v>
      </c>
      <c r="D41" s="34" t="s">
        <v>42</v>
      </c>
      <c r="E41" s="35"/>
      <c r="F41" s="35"/>
      <c r="G41" s="35"/>
      <c r="H41" s="35"/>
      <c r="I41" s="35"/>
      <c r="J41" s="36"/>
      <c r="K41" s="6">
        <v>1</v>
      </c>
      <c r="L41" s="7">
        <v>1</v>
      </c>
      <c r="M41" s="7">
        <v>1</v>
      </c>
      <c r="N41" s="37"/>
      <c r="O41" s="38"/>
      <c r="P41" s="39"/>
    </row>
    <row r="42" spans="2:17" ht="33.950000000000003" customHeight="1">
      <c r="B42" s="78"/>
      <c r="C42" s="8">
        <v>24</v>
      </c>
      <c r="D42" s="34" t="s">
        <v>43</v>
      </c>
      <c r="E42" s="35"/>
      <c r="F42" s="35"/>
      <c r="G42" s="35"/>
      <c r="H42" s="35"/>
      <c r="I42" s="35"/>
      <c r="J42" s="36"/>
      <c r="K42" s="6">
        <v>1</v>
      </c>
      <c r="L42" s="7">
        <v>1</v>
      </c>
      <c r="M42" s="7">
        <v>1</v>
      </c>
      <c r="N42" s="37"/>
      <c r="O42" s="38"/>
      <c r="P42" s="39"/>
    </row>
    <row r="44" spans="2:17" ht="30" customHeight="1">
      <c r="J44" s="14"/>
      <c r="N44" s="83"/>
      <c r="O44" s="83"/>
      <c r="P44" s="83"/>
      <c r="Q44" s="15"/>
    </row>
    <row r="45" spans="2:17" ht="15" customHeight="1">
      <c r="N45" s="16"/>
      <c r="O45" s="16"/>
      <c r="P45" s="16"/>
      <c r="Q45" s="15"/>
    </row>
    <row r="46" spans="2:17" ht="30" customHeight="1">
      <c r="N46" s="83"/>
      <c r="O46" s="83"/>
      <c r="P46" s="83"/>
      <c r="Q46" s="15"/>
    </row>
    <row r="47" spans="2:17">
      <c r="N47" s="16"/>
      <c r="O47" s="16"/>
      <c r="P47" s="16"/>
      <c r="Q47" s="15"/>
    </row>
    <row r="48" spans="2:17" ht="30" customHeight="1">
      <c r="N48" s="83"/>
      <c r="O48" s="83"/>
      <c r="P48" s="83"/>
      <c r="Q48" s="15"/>
    </row>
  </sheetData>
  <mergeCells count="89">
    <mergeCell ref="N28:P28"/>
    <mergeCell ref="B23:J24"/>
    <mergeCell ref="B17:J18"/>
    <mergeCell ref="N22:P22"/>
    <mergeCell ref="N46:P46"/>
    <mergeCell ref="N42:P42"/>
    <mergeCell ref="N29:P29"/>
    <mergeCell ref="D40:J40"/>
    <mergeCell ref="D41:J41"/>
    <mergeCell ref="L31:L32"/>
    <mergeCell ref="M31:M32"/>
    <mergeCell ref="K31:K32"/>
    <mergeCell ref="B31:J32"/>
    <mergeCell ref="L37:L38"/>
    <mergeCell ref="M37:M38"/>
    <mergeCell ref="D30:J30"/>
    <mergeCell ref="N48:P48"/>
    <mergeCell ref="N23:P24"/>
    <mergeCell ref="N9:P10"/>
    <mergeCell ref="B11:B15"/>
    <mergeCell ref="N17:P18"/>
    <mergeCell ref="B19:B22"/>
    <mergeCell ref="B25:B29"/>
    <mergeCell ref="N13:P13"/>
    <mergeCell ref="N31:P32"/>
    <mergeCell ref="D25:J25"/>
    <mergeCell ref="D26:J26"/>
    <mergeCell ref="D27:J27"/>
    <mergeCell ref="D28:J28"/>
    <mergeCell ref="D29:J29"/>
    <mergeCell ref="D39:J39"/>
    <mergeCell ref="N44:P44"/>
    <mergeCell ref="N30:P30"/>
    <mergeCell ref="B39:B42"/>
    <mergeCell ref="B33:B36"/>
    <mergeCell ref="N33:P33"/>
    <mergeCell ref="N34:P34"/>
    <mergeCell ref="N35:P35"/>
    <mergeCell ref="N36:P36"/>
    <mergeCell ref="D33:J33"/>
    <mergeCell ref="D34:J34"/>
    <mergeCell ref="D35:J35"/>
    <mergeCell ref="D36:J36"/>
    <mergeCell ref="N37:P38"/>
    <mergeCell ref="N39:P39"/>
    <mergeCell ref="N40:P40"/>
    <mergeCell ref="N41:P41"/>
    <mergeCell ref="D42:J42"/>
    <mergeCell ref="B2:P2"/>
    <mergeCell ref="D11:J11"/>
    <mergeCell ref="B5:G5"/>
    <mergeCell ref="N5:P5"/>
    <mergeCell ref="N15:P15"/>
    <mergeCell ref="C8:J8"/>
    <mergeCell ref="N8:P8"/>
    <mergeCell ref="K9:K10"/>
    <mergeCell ref="L9:L10"/>
    <mergeCell ref="M9:M10"/>
    <mergeCell ref="N11:P11"/>
    <mergeCell ref="N12:P12"/>
    <mergeCell ref="N14:P14"/>
    <mergeCell ref="B3:P3"/>
    <mergeCell ref="D12:J12"/>
    <mergeCell ref="H5:M5"/>
    <mergeCell ref="B7:P7"/>
    <mergeCell ref="B9:J10"/>
    <mergeCell ref="N16:P16"/>
    <mergeCell ref="L17:L18"/>
    <mergeCell ref="M17:M18"/>
    <mergeCell ref="D16:J16"/>
    <mergeCell ref="K17:K18"/>
    <mergeCell ref="K23:K24"/>
    <mergeCell ref="D13:J13"/>
    <mergeCell ref="K37:K38"/>
    <mergeCell ref="D14:J14"/>
    <mergeCell ref="D15:J15"/>
    <mergeCell ref="B37:J38"/>
    <mergeCell ref="D19:J19"/>
    <mergeCell ref="D20:J20"/>
    <mergeCell ref="D21:J21"/>
    <mergeCell ref="D22:J22"/>
    <mergeCell ref="N27:P27"/>
    <mergeCell ref="N25:P25"/>
    <mergeCell ref="N26:P26"/>
    <mergeCell ref="L23:L24"/>
    <mergeCell ref="M23:M24"/>
    <mergeCell ref="N19:P19"/>
    <mergeCell ref="N20:P20"/>
    <mergeCell ref="N21:P21"/>
  </mergeCells>
  <dataValidations count="1">
    <dataValidation type="whole" allowBlank="1" showInputMessage="1" showErrorMessage="1" sqref="K19:M22 K11:M16 K25:M30 K33:M36 K39:M42" xr:uid="{C72FA40F-731B-4234-BB9D-A0F3A29E752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7DE3E-3819-4366-81EA-8A4D42185222}">
  <dimension ref="B1:Q48"/>
  <sheetViews>
    <sheetView showGridLines="0" topLeftCell="A7" zoomScale="80" zoomScaleNormal="80" zoomScaleSheetLayoutView="85" workbookViewId="0">
      <selection activeCell="C19" sqref="C19"/>
    </sheetView>
  </sheetViews>
  <sheetFormatPr defaultColWidth="11.42578125" defaultRowHeight="15"/>
  <cols>
    <col min="1" max="1" width="4" style="1" customWidth="1"/>
    <col min="2" max="2" width="14.140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74" t="str">
        <f>EVALUADOR1!B3</f>
        <v>MODELO DE GOBIERNO CORPORATIVO PARA LA EMPRESA CEDIAUTO S.A.</v>
      </c>
      <c r="C3" s="90"/>
      <c r="D3" s="90"/>
      <c r="E3" s="90"/>
      <c r="F3" s="90"/>
      <c r="G3" s="90"/>
      <c r="H3" s="90"/>
      <c r="I3" s="90"/>
      <c r="J3" s="90"/>
      <c r="K3" s="90"/>
      <c r="L3" s="90"/>
      <c r="M3" s="90"/>
      <c r="N3" s="90"/>
      <c r="O3" s="90"/>
      <c r="P3" s="91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6" t="s">
        <v>44</v>
      </c>
      <c r="C5" s="51"/>
      <c r="D5" s="51"/>
      <c r="E5" s="51"/>
      <c r="F5" s="51"/>
      <c r="G5" s="52"/>
      <c r="H5" s="50" t="s">
        <v>45</v>
      </c>
      <c r="I5" s="51"/>
      <c r="J5" s="51"/>
      <c r="K5" s="51"/>
      <c r="L5" s="51"/>
      <c r="M5" s="52"/>
      <c r="N5" s="50" t="s">
        <v>46</v>
      </c>
      <c r="O5" s="51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53" t="s">
        <v>5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5"/>
    </row>
    <row r="8" spans="2:17" ht="8.25" customHeight="1" thickBot="1">
      <c r="B8" s="3"/>
      <c r="C8" s="69"/>
      <c r="D8" s="69"/>
      <c r="E8" s="69"/>
      <c r="F8" s="69"/>
      <c r="G8" s="69"/>
      <c r="H8" s="69"/>
      <c r="I8" s="69"/>
      <c r="J8" s="69"/>
      <c r="K8" s="4"/>
      <c r="L8" s="4"/>
      <c r="M8" s="4"/>
      <c r="N8" s="70"/>
      <c r="O8" s="70"/>
      <c r="P8" s="70"/>
    </row>
    <row r="9" spans="2:17" ht="12.95" customHeight="1">
      <c r="B9" s="56" t="str">
        <f>EVALUADOR1!B9</f>
        <v>A. ESTRUCTURA ORGANIZACIONAL</v>
      </c>
      <c r="C9" s="57"/>
      <c r="D9" s="57"/>
      <c r="E9" s="57"/>
      <c r="F9" s="57"/>
      <c r="G9" s="57"/>
      <c r="H9" s="57"/>
      <c r="I9" s="57"/>
      <c r="J9" s="58"/>
      <c r="K9" s="45" t="s">
        <v>7</v>
      </c>
      <c r="L9" s="45" t="s">
        <v>8</v>
      </c>
      <c r="M9" s="45" t="s">
        <v>9</v>
      </c>
      <c r="N9" s="79" t="s">
        <v>10</v>
      </c>
      <c r="O9" s="79"/>
      <c r="P9" s="80"/>
    </row>
    <row r="10" spans="2:17" ht="15.75" thickBot="1">
      <c r="B10" s="59"/>
      <c r="C10" s="60"/>
      <c r="D10" s="60"/>
      <c r="E10" s="60"/>
      <c r="F10" s="60"/>
      <c r="G10" s="60"/>
      <c r="H10" s="60"/>
      <c r="I10" s="60"/>
      <c r="J10" s="61"/>
      <c r="K10" s="44"/>
      <c r="L10" s="44"/>
      <c r="M10" s="44"/>
      <c r="N10" s="81"/>
      <c r="O10" s="81"/>
      <c r="P10" s="82"/>
    </row>
    <row r="11" spans="2:17" ht="33.950000000000003" customHeight="1">
      <c r="B11" s="77" t="s">
        <v>11</v>
      </c>
      <c r="C11" s="5">
        <v>1</v>
      </c>
      <c r="D11" s="31" t="str">
        <f>EVALUADOR1!D11</f>
        <v>¿La organización cuenta con un nivel adecuado con respecto a políticas de gobierno corporativo?</v>
      </c>
      <c r="E11" s="32"/>
      <c r="F11" s="32"/>
      <c r="G11" s="32"/>
      <c r="H11" s="32"/>
      <c r="I11" s="32"/>
      <c r="J11" s="33"/>
      <c r="K11" s="23">
        <v>0</v>
      </c>
      <c r="L11" s="24">
        <v>1</v>
      </c>
      <c r="M11" s="24">
        <v>1</v>
      </c>
      <c r="N11" s="94" t="s">
        <v>47</v>
      </c>
      <c r="O11" s="110"/>
      <c r="P11" s="111"/>
    </row>
    <row r="12" spans="2:17" ht="33.950000000000003" customHeight="1">
      <c r="B12" s="78"/>
      <c r="C12" s="8">
        <v>2</v>
      </c>
      <c r="D12" s="31" t="str">
        <f>EVALUADOR1!D12</f>
        <v>¿La organización cuenta con auditor externo?</v>
      </c>
      <c r="E12" s="32"/>
      <c r="F12" s="32"/>
      <c r="G12" s="32"/>
      <c r="H12" s="32"/>
      <c r="I12" s="32"/>
      <c r="J12" s="33"/>
      <c r="K12" s="25">
        <v>1</v>
      </c>
      <c r="L12" s="26">
        <v>1</v>
      </c>
      <c r="M12" s="26">
        <v>1</v>
      </c>
      <c r="N12" s="93" t="s">
        <v>48</v>
      </c>
      <c r="O12" s="112"/>
      <c r="P12" s="113"/>
    </row>
    <row r="13" spans="2:17" ht="33.950000000000003" customHeight="1">
      <c r="B13" s="78"/>
      <c r="C13" s="8">
        <v>3</v>
      </c>
      <c r="D13" s="31" t="str">
        <f>EVALUADOR1!D13</f>
        <v>¿Existe una política de remuneración para los ejecutivos y junta directiva?</v>
      </c>
      <c r="E13" s="32"/>
      <c r="F13" s="32"/>
      <c r="G13" s="32"/>
      <c r="H13" s="32"/>
      <c r="I13" s="32"/>
      <c r="J13" s="33"/>
      <c r="K13" s="25">
        <v>1</v>
      </c>
      <c r="L13" s="26">
        <v>1</v>
      </c>
      <c r="M13" s="26">
        <v>1</v>
      </c>
      <c r="N13" s="93"/>
      <c r="O13" s="112"/>
      <c r="P13" s="113"/>
    </row>
    <row r="14" spans="2:17" ht="47.25" customHeight="1">
      <c r="B14" s="78"/>
      <c r="C14" s="8">
        <v>4</v>
      </c>
      <c r="D14" s="31" t="str">
        <f>EVALUADOR1!D14</f>
        <v>¿La junta directiva cuenta con un manual de funciones?</v>
      </c>
      <c r="E14" s="32"/>
      <c r="F14" s="32"/>
      <c r="G14" s="32"/>
      <c r="H14" s="32"/>
      <c r="I14" s="32"/>
      <c r="J14" s="33"/>
      <c r="K14" s="27">
        <v>1</v>
      </c>
      <c r="L14" s="28">
        <v>1</v>
      </c>
      <c r="M14" s="28">
        <v>1</v>
      </c>
      <c r="N14" s="97"/>
      <c r="O14" s="114"/>
      <c r="P14" s="115"/>
    </row>
    <row r="15" spans="2:17" ht="33.950000000000003" customHeight="1">
      <c r="B15" s="92"/>
      <c r="C15" s="11">
        <v>5</v>
      </c>
      <c r="D15" s="31" t="s">
        <v>49</v>
      </c>
      <c r="E15" s="32"/>
      <c r="F15" s="32"/>
      <c r="G15" s="32"/>
      <c r="H15" s="32"/>
      <c r="I15" s="32"/>
      <c r="J15" s="33"/>
      <c r="K15" s="25">
        <v>1</v>
      </c>
      <c r="L15" s="25">
        <v>1</v>
      </c>
      <c r="M15" s="25">
        <v>1</v>
      </c>
      <c r="N15" s="93"/>
      <c r="O15" s="112"/>
      <c r="P15" s="116"/>
    </row>
    <row r="16" spans="2:17" ht="33.950000000000003" customHeight="1" thickBot="1">
      <c r="B16" s="22"/>
      <c r="C16" s="8">
        <v>6</v>
      </c>
      <c r="D16" s="31" t="str">
        <f>EVALUADOR1!D16</f>
        <v>¿La estructura y practica organizacional apoyan la implementación de un modelo de gobierno corporativo?</v>
      </c>
      <c r="E16" s="32"/>
      <c r="F16" s="32"/>
      <c r="G16" s="32"/>
      <c r="H16" s="32"/>
      <c r="I16" s="32"/>
      <c r="J16" s="33"/>
      <c r="K16" s="25">
        <v>0</v>
      </c>
      <c r="L16" s="25">
        <v>0</v>
      </c>
      <c r="M16" s="25">
        <v>0</v>
      </c>
      <c r="N16" s="93" t="s">
        <v>50</v>
      </c>
      <c r="O16" s="112"/>
      <c r="P16" s="116"/>
    </row>
    <row r="17" spans="2:16" ht="12.95" customHeight="1">
      <c r="B17" s="56" t="str">
        <f>EVALUADOR1!B17</f>
        <v>B. CULTURA</v>
      </c>
      <c r="C17" s="57"/>
      <c r="D17" s="57"/>
      <c r="E17" s="57"/>
      <c r="F17" s="57"/>
      <c r="G17" s="57"/>
      <c r="H17" s="57"/>
      <c r="I17" s="57"/>
      <c r="J17" s="58"/>
      <c r="K17" s="96" t="s">
        <v>7</v>
      </c>
      <c r="L17" s="96" t="s">
        <v>8</v>
      </c>
      <c r="M17" s="96" t="s">
        <v>9</v>
      </c>
      <c r="N17" s="95" t="s">
        <v>10</v>
      </c>
      <c r="O17" s="117"/>
      <c r="P17" s="118"/>
    </row>
    <row r="18" spans="2:16" ht="15.75" thickBot="1">
      <c r="B18" s="59"/>
      <c r="C18" s="60"/>
      <c r="D18" s="60"/>
      <c r="E18" s="60"/>
      <c r="F18" s="60"/>
      <c r="G18" s="60"/>
      <c r="H18" s="60"/>
      <c r="I18" s="60"/>
      <c r="J18" s="61"/>
      <c r="K18" s="119"/>
      <c r="L18" s="119"/>
      <c r="M18" s="119"/>
      <c r="N18" s="120"/>
      <c r="O18" s="121"/>
      <c r="P18" s="122"/>
    </row>
    <row r="19" spans="2:16" ht="33.950000000000003" customHeight="1">
      <c r="B19" s="77" t="s">
        <v>11</v>
      </c>
      <c r="C19" s="5">
        <f>EVALUADOR1!C19</f>
        <v>7</v>
      </c>
      <c r="D19" s="31" t="str">
        <f>EVALUADOR1!D19</f>
        <v>¿Considera importante que la organización cuente con una política para la resolución de conflictos entre los grupos de interés?</v>
      </c>
      <c r="E19" s="32"/>
      <c r="F19" s="32"/>
      <c r="G19" s="32"/>
      <c r="H19" s="32"/>
      <c r="I19" s="32"/>
      <c r="J19" s="33"/>
      <c r="K19" s="23">
        <v>1</v>
      </c>
      <c r="L19" s="24">
        <v>1</v>
      </c>
      <c r="M19" s="24">
        <v>1</v>
      </c>
      <c r="N19" s="94"/>
      <c r="O19" s="110"/>
      <c r="P19" s="111"/>
    </row>
    <row r="20" spans="2:16" ht="33.950000000000003" customHeight="1">
      <c r="B20" s="78"/>
      <c r="C20" s="5">
        <f>EVALUADOR1!C20</f>
        <v>8</v>
      </c>
      <c r="D20" s="31" t="str">
        <f>EVALUADOR1!D20</f>
        <v>¿La organización cuenta con una cultura dispuesta al cambio?</v>
      </c>
      <c r="E20" s="32"/>
      <c r="F20" s="32"/>
      <c r="G20" s="32"/>
      <c r="H20" s="32"/>
      <c r="I20" s="32"/>
      <c r="J20" s="33"/>
      <c r="K20" s="25">
        <v>0</v>
      </c>
      <c r="L20" s="26">
        <v>1</v>
      </c>
      <c r="M20" s="26">
        <v>1</v>
      </c>
      <c r="N20" s="94" t="s">
        <v>51</v>
      </c>
      <c r="O20" s="110"/>
      <c r="P20" s="111"/>
    </row>
    <row r="21" spans="2:16" ht="33.950000000000003" customHeight="1">
      <c r="B21" s="78"/>
      <c r="C21" s="5">
        <f>EVALUADOR1!C21</f>
        <v>9</v>
      </c>
      <c r="D21" s="31" t="str">
        <f>EVALUADOR1!D21</f>
        <v>¿Cree usted que la organiación cumple con el codigo de buen gobierno?</v>
      </c>
      <c r="E21" s="32"/>
      <c r="F21" s="32"/>
      <c r="G21" s="32"/>
      <c r="H21" s="32"/>
      <c r="I21" s="32"/>
      <c r="J21" s="33"/>
      <c r="K21" s="25">
        <v>1</v>
      </c>
      <c r="L21" s="26">
        <v>1</v>
      </c>
      <c r="M21" s="26">
        <v>1</v>
      </c>
      <c r="N21" s="93" t="s">
        <v>52</v>
      </c>
      <c r="O21" s="112"/>
      <c r="P21" s="113"/>
    </row>
    <row r="22" spans="2:16" ht="33.950000000000003" customHeight="1">
      <c r="B22" s="78"/>
      <c r="C22" s="5">
        <f>EVALUADOR1!C22</f>
        <v>10</v>
      </c>
      <c r="D22" s="31" t="str">
        <f>EVALUADOR1!D22</f>
        <v>¿Se encuentra alineada la cultura corporativa con la estratégia organizacional?</v>
      </c>
      <c r="E22" s="32"/>
      <c r="F22" s="32"/>
      <c r="G22" s="32"/>
      <c r="H22" s="32"/>
      <c r="I22" s="32"/>
      <c r="J22" s="33"/>
      <c r="K22" s="25">
        <v>1</v>
      </c>
      <c r="L22" s="26">
        <v>1</v>
      </c>
      <c r="M22" s="26">
        <v>1</v>
      </c>
      <c r="N22" s="93"/>
      <c r="O22" s="112"/>
      <c r="P22" s="113"/>
    </row>
    <row r="23" spans="2:16" ht="12.95" customHeight="1">
      <c r="B23" s="56" t="str">
        <f>EVALUADOR1!B23</f>
        <v>C. ESTRATEGIA</v>
      </c>
      <c r="C23" s="57"/>
      <c r="D23" s="57"/>
      <c r="E23" s="57"/>
      <c r="F23" s="57"/>
      <c r="G23" s="57"/>
      <c r="H23" s="57"/>
      <c r="I23" s="57"/>
      <c r="J23" s="58"/>
      <c r="K23" s="98" t="s">
        <v>7</v>
      </c>
      <c r="L23" s="98" t="s">
        <v>8</v>
      </c>
      <c r="M23" s="98" t="s">
        <v>9</v>
      </c>
      <c r="N23" s="99" t="s">
        <v>10</v>
      </c>
      <c r="O23" s="123"/>
      <c r="P23" s="124"/>
    </row>
    <row r="24" spans="2:16" ht="15.75" thickBot="1">
      <c r="B24" s="59"/>
      <c r="C24" s="60"/>
      <c r="D24" s="60"/>
      <c r="E24" s="60"/>
      <c r="F24" s="60"/>
      <c r="G24" s="60"/>
      <c r="H24" s="60"/>
      <c r="I24" s="60"/>
      <c r="J24" s="61"/>
      <c r="K24" s="119"/>
      <c r="L24" s="119"/>
      <c r="M24" s="119"/>
      <c r="N24" s="120"/>
      <c r="O24" s="121"/>
      <c r="P24" s="122"/>
    </row>
    <row r="25" spans="2:16" ht="33.950000000000003" customHeight="1">
      <c r="B25" s="77" t="s">
        <v>11</v>
      </c>
      <c r="C25" s="5">
        <f>EVALUADOR1!C25</f>
        <v>11</v>
      </c>
      <c r="D25" s="31" t="str">
        <f>EVALUADOR1!D25</f>
        <v>¿Considera que las organizaciones que tienen un gobierno corporativo generan mayor valor a los clientes?</v>
      </c>
      <c r="E25" s="32"/>
      <c r="F25" s="32"/>
      <c r="G25" s="32"/>
      <c r="H25" s="32"/>
      <c r="I25" s="32"/>
      <c r="J25" s="33"/>
      <c r="K25" s="23">
        <v>1</v>
      </c>
      <c r="L25" s="24">
        <v>1</v>
      </c>
      <c r="M25" s="24">
        <v>1</v>
      </c>
      <c r="N25" s="94"/>
      <c r="O25" s="110"/>
      <c r="P25" s="111"/>
    </row>
    <row r="26" spans="2:16" ht="33.950000000000003" customHeight="1">
      <c r="B26" s="78"/>
      <c r="C26" s="5">
        <f>EVALUADOR1!C26</f>
        <v>12</v>
      </c>
      <c r="D26" s="31" t="str">
        <f>EVALUADOR1!D26</f>
        <v>¿La organización cuenta con alguna política para sucesión generacional?</v>
      </c>
      <c r="E26" s="32"/>
      <c r="F26" s="32"/>
      <c r="G26" s="32"/>
      <c r="H26" s="32"/>
      <c r="I26" s="32"/>
      <c r="J26" s="33"/>
      <c r="K26" s="23">
        <v>1</v>
      </c>
      <c r="L26" s="24">
        <v>1</v>
      </c>
      <c r="M26" s="24">
        <v>1</v>
      </c>
      <c r="N26" s="93"/>
      <c r="O26" s="112"/>
      <c r="P26" s="113"/>
    </row>
    <row r="27" spans="2:16" ht="33.950000000000003" customHeight="1">
      <c r="B27" s="78"/>
      <c r="C27" s="5">
        <f>EVALUADOR1!C27</f>
        <v>13</v>
      </c>
      <c r="D27" s="31" t="str">
        <f>EVALUADOR1!D27</f>
        <v>¿La organización cuenta con una política para rendición de cuentas de la junta directiva?</v>
      </c>
      <c r="E27" s="32"/>
      <c r="F27" s="32"/>
      <c r="G27" s="32"/>
      <c r="H27" s="32"/>
      <c r="I27" s="32"/>
      <c r="J27" s="33"/>
      <c r="K27" s="23">
        <v>1</v>
      </c>
      <c r="L27" s="24">
        <v>1</v>
      </c>
      <c r="M27" s="24">
        <v>1</v>
      </c>
      <c r="N27" s="93"/>
      <c r="O27" s="112"/>
      <c r="P27" s="113"/>
    </row>
    <row r="28" spans="2:16" ht="33.950000000000003" customHeight="1">
      <c r="B28" s="78"/>
      <c r="C28" s="5">
        <f>EVALUADOR1!C28</f>
        <v>14</v>
      </c>
      <c r="D28" s="31" t="str">
        <f>EVALUADOR1!D28</f>
        <v>¿La organización cuenta con planes de contingencia en su planeación estratégica?</v>
      </c>
      <c r="E28" s="32"/>
      <c r="F28" s="32"/>
      <c r="G28" s="32"/>
      <c r="H28" s="32"/>
      <c r="I28" s="32"/>
      <c r="J28" s="33"/>
      <c r="K28" s="23">
        <v>1</v>
      </c>
      <c r="L28" s="24">
        <v>1</v>
      </c>
      <c r="M28" s="24">
        <v>1</v>
      </c>
      <c r="N28" s="93"/>
      <c r="O28" s="112"/>
      <c r="P28" s="113"/>
    </row>
    <row r="29" spans="2:16" ht="33.950000000000003" customHeight="1">
      <c r="B29" s="92"/>
      <c r="C29" s="5">
        <f>EVALUADOR1!C29</f>
        <v>15</v>
      </c>
      <c r="D29" s="31" t="str">
        <f>EVALUADOR1!D29</f>
        <v>¿La organización está abierta a asesorías externas para la toma de decisiones?</v>
      </c>
      <c r="E29" s="32"/>
      <c r="F29" s="32"/>
      <c r="G29" s="32"/>
      <c r="H29" s="32"/>
      <c r="I29" s="32"/>
      <c r="J29" s="33"/>
      <c r="K29" s="29">
        <v>1</v>
      </c>
      <c r="L29" s="30">
        <v>1</v>
      </c>
      <c r="M29" s="30">
        <v>1</v>
      </c>
      <c r="N29" s="97"/>
      <c r="O29" s="114"/>
      <c r="P29" s="115"/>
    </row>
    <row r="30" spans="2:16" ht="33.950000000000003" customHeight="1">
      <c r="B30" s="22"/>
      <c r="C30" s="5">
        <f>EVALUADOR1!C30</f>
        <v>16</v>
      </c>
      <c r="D30" s="31" t="str">
        <f>EVALUADOR1!D30</f>
        <v>¿Existen políticas que apoyen la sostenibilidad organizacional?</v>
      </c>
      <c r="E30" s="32"/>
      <c r="F30" s="32"/>
      <c r="G30" s="32"/>
      <c r="H30" s="32"/>
      <c r="I30" s="32"/>
      <c r="J30" s="33"/>
      <c r="K30" s="25">
        <v>1</v>
      </c>
      <c r="L30" s="25">
        <v>1</v>
      </c>
      <c r="M30" s="25">
        <v>1</v>
      </c>
      <c r="N30" s="93"/>
      <c r="O30" s="112"/>
      <c r="P30" s="116"/>
    </row>
    <row r="31" spans="2:16" ht="15" customHeight="1">
      <c r="B31" s="56" t="str">
        <f>EVALUADOR1!B31</f>
        <v>D. CONOCIMIENTO</v>
      </c>
      <c r="C31" s="57"/>
      <c r="D31" s="57"/>
      <c r="E31" s="57"/>
      <c r="F31" s="57"/>
      <c r="G31" s="57"/>
      <c r="H31" s="57"/>
      <c r="I31" s="57"/>
      <c r="J31" s="58"/>
      <c r="K31" s="96" t="s">
        <v>7</v>
      </c>
      <c r="L31" s="96" t="s">
        <v>8</v>
      </c>
      <c r="M31" s="96" t="s">
        <v>9</v>
      </c>
      <c r="N31" s="95" t="s">
        <v>10</v>
      </c>
      <c r="O31" s="117"/>
      <c r="P31" s="118"/>
    </row>
    <row r="32" spans="2:16" ht="15.75" thickBot="1">
      <c r="B32" s="59"/>
      <c r="C32" s="60"/>
      <c r="D32" s="60"/>
      <c r="E32" s="60"/>
      <c r="F32" s="60"/>
      <c r="G32" s="60"/>
      <c r="H32" s="60"/>
      <c r="I32" s="60"/>
      <c r="J32" s="61"/>
      <c r="K32" s="119"/>
      <c r="L32" s="119"/>
      <c r="M32" s="119"/>
      <c r="N32" s="120"/>
      <c r="O32" s="121"/>
      <c r="P32" s="122"/>
    </row>
    <row r="33" spans="2:17" ht="33.75" customHeight="1">
      <c r="B33" s="77" t="s">
        <v>11</v>
      </c>
      <c r="C33" s="5">
        <f>EVALUADOR1!C33</f>
        <v>17</v>
      </c>
      <c r="D33" s="31" t="str">
        <f>EVALUADOR1!D33</f>
        <v>¿La organiza cuenta con un mecanismo para conocer con claridad los derechos y obligaciones inherentes de los accionistas o socios?</v>
      </c>
      <c r="E33" s="32"/>
      <c r="F33" s="32"/>
      <c r="G33" s="32"/>
      <c r="H33" s="32"/>
      <c r="I33" s="32"/>
      <c r="J33" s="33"/>
      <c r="K33" s="25">
        <v>1</v>
      </c>
      <c r="L33" s="25">
        <v>1</v>
      </c>
      <c r="M33" s="25">
        <v>1</v>
      </c>
      <c r="N33" s="94"/>
      <c r="O33" s="110"/>
      <c r="P33" s="111"/>
    </row>
    <row r="34" spans="2:17" ht="33.75" customHeight="1">
      <c r="B34" s="78"/>
      <c r="C34" s="5">
        <f>EVALUADOR1!C34</f>
        <v>18</v>
      </c>
      <c r="D34" s="31" t="str">
        <f>EVALUADOR1!D34</f>
        <v>¿ Cree usted que los directivos cuentan con la experiencias y habilidades requeridas para el cargo?</v>
      </c>
      <c r="E34" s="32"/>
      <c r="F34" s="32"/>
      <c r="G34" s="32"/>
      <c r="H34" s="32"/>
      <c r="I34" s="32"/>
      <c r="J34" s="33"/>
      <c r="K34" s="25">
        <v>1</v>
      </c>
      <c r="L34" s="25">
        <v>1</v>
      </c>
      <c r="M34" s="25">
        <v>1</v>
      </c>
      <c r="N34" s="93"/>
      <c r="O34" s="112"/>
      <c r="P34" s="113"/>
    </row>
    <row r="35" spans="2:17" ht="33.75" customHeight="1">
      <c r="B35" s="78"/>
      <c r="C35" s="5">
        <f>EVALUADOR1!C35</f>
        <v>19</v>
      </c>
      <c r="D35" s="31" t="str">
        <f>EVALUADOR1!D35</f>
        <v>¿ Considera que la organización es objetiva al momento de seleccionar el talento humano rquerido?</v>
      </c>
      <c r="E35" s="32"/>
      <c r="F35" s="32"/>
      <c r="G35" s="32"/>
      <c r="H35" s="32"/>
      <c r="I35" s="32"/>
      <c r="J35" s="33"/>
      <c r="K35" s="25">
        <v>1</v>
      </c>
      <c r="L35" s="25">
        <v>1</v>
      </c>
      <c r="M35" s="25">
        <v>1</v>
      </c>
      <c r="N35" s="93"/>
      <c r="O35" s="112"/>
      <c r="P35" s="113"/>
    </row>
    <row r="36" spans="2:17" ht="33.75" customHeight="1">
      <c r="B36" s="78"/>
      <c r="C36" s="5">
        <f>EVALUADOR1!C36</f>
        <v>20</v>
      </c>
      <c r="D36" s="31" t="str">
        <f>EVALUADOR1!D36</f>
        <v>¿Las funciones de los colaboradores se encuentran claramente definidas?</v>
      </c>
      <c r="E36" s="32"/>
      <c r="F36" s="32"/>
      <c r="G36" s="32"/>
      <c r="H36" s="32"/>
      <c r="I36" s="32"/>
      <c r="J36" s="33"/>
      <c r="K36" s="25">
        <v>1</v>
      </c>
      <c r="L36" s="25">
        <v>1</v>
      </c>
      <c r="M36" s="25">
        <v>1</v>
      </c>
      <c r="N36" s="93"/>
      <c r="O36" s="112"/>
      <c r="P36" s="113"/>
    </row>
    <row r="37" spans="2:17" ht="12.95" customHeight="1">
      <c r="B37" s="56" t="str">
        <f>EVALUADOR1!B37</f>
        <v>E. LIDERAZGO</v>
      </c>
      <c r="C37" s="57"/>
      <c r="D37" s="57"/>
      <c r="E37" s="57"/>
      <c r="F37" s="57"/>
      <c r="G37" s="57"/>
      <c r="H37" s="57"/>
      <c r="I37" s="57"/>
      <c r="J37" s="58"/>
      <c r="K37" s="98" t="s">
        <v>7</v>
      </c>
      <c r="L37" s="98" t="s">
        <v>8</v>
      </c>
      <c r="M37" s="98" t="s">
        <v>9</v>
      </c>
      <c r="N37" s="99" t="s">
        <v>10</v>
      </c>
      <c r="O37" s="123"/>
      <c r="P37" s="124"/>
    </row>
    <row r="38" spans="2:17" ht="15.75" thickBot="1">
      <c r="B38" s="59"/>
      <c r="C38" s="60"/>
      <c r="D38" s="60"/>
      <c r="E38" s="60"/>
      <c r="F38" s="60"/>
      <c r="G38" s="60"/>
      <c r="H38" s="60"/>
      <c r="I38" s="60"/>
      <c r="J38" s="61"/>
      <c r="K38" s="119"/>
      <c r="L38" s="119"/>
      <c r="M38" s="119"/>
      <c r="N38" s="120"/>
      <c r="O38" s="121"/>
      <c r="P38" s="122"/>
    </row>
    <row r="39" spans="2:17" ht="33.950000000000003" customHeight="1">
      <c r="B39" s="77" t="s">
        <v>11</v>
      </c>
      <c r="C39" s="5">
        <f>EVALUADOR1!C39</f>
        <v>21</v>
      </c>
      <c r="D39" s="31" t="str">
        <f>EVALUADOR1!D39</f>
        <v>¿Las políticas son divulgadas con todos los miembros de la organización?</v>
      </c>
      <c r="E39" s="32"/>
      <c r="F39" s="32"/>
      <c r="G39" s="32"/>
      <c r="H39" s="32"/>
      <c r="I39" s="32"/>
      <c r="J39" s="33"/>
      <c r="K39" s="25">
        <v>1</v>
      </c>
      <c r="L39" s="25">
        <v>1</v>
      </c>
      <c r="M39" s="25">
        <v>1</v>
      </c>
      <c r="N39" s="94"/>
      <c r="O39" s="110"/>
      <c r="P39" s="111"/>
    </row>
    <row r="40" spans="2:17" ht="33.950000000000003" customHeight="1">
      <c r="B40" s="78"/>
      <c r="C40" s="5">
        <f>EVALUADOR1!C40</f>
        <v>22</v>
      </c>
      <c r="D40" s="31" t="str">
        <f>EVALUADOR1!D40</f>
        <v>¿Considera que el liderazgo de la administración es adeacuado?</v>
      </c>
      <c r="E40" s="32"/>
      <c r="F40" s="32"/>
      <c r="G40" s="32"/>
      <c r="H40" s="32"/>
      <c r="I40" s="32"/>
      <c r="J40" s="33"/>
      <c r="K40" s="25">
        <v>1</v>
      </c>
      <c r="L40" s="25">
        <v>1</v>
      </c>
      <c r="M40" s="25">
        <v>1</v>
      </c>
      <c r="N40" s="93"/>
      <c r="O40" s="112"/>
      <c r="P40" s="113"/>
    </row>
    <row r="41" spans="2:17" ht="33.950000000000003" customHeight="1">
      <c r="B41" s="78"/>
      <c r="C41" s="5">
        <f>EVALUADOR1!C41</f>
        <v>23</v>
      </c>
      <c r="D41" s="31" t="str">
        <f>EVALUADOR1!D41</f>
        <v>¿La gerencia posee autonomía en la toma de decisiones?</v>
      </c>
      <c r="E41" s="32"/>
      <c r="F41" s="32"/>
      <c r="G41" s="32"/>
      <c r="H41" s="32"/>
      <c r="I41" s="32"/>
      <c r="J41" s="33"/>
      <c r="K41" s="25">
        <v>1</v>
      </c>
      <c r="L41" s="25">
        <v>1</v>
      </c>
      <c r="M41" s="25">
        <v>1</v>
      </c>
      <c r="N41" s="93"/>
      <c r="O41" s="112"/>
      <c r="P41" s="113"/>
    </row>
    <row r="42" spans="2:17" ht="33.950000000000003" customHeight="1">
      <c r="B42" s="78"/>
      <c r="C42" s="5">
        <f>EVALUADOR1!C42</f>
        <v>24</v>
      </c>
      <c r="D42" s="31" t="str">
        <f>EVALUADOR1!D42</f>
        <v>¿La organización cuenta con un proceso de mejoramiento en el liderazgo de los colaboradores?</v>
      </c>
      <c r="E42" s="32"/>
      <c r="F42" s="32"/>
      <c r="G42" s="32"/>
      <c r="H42" s="32"/>
      <c r="I42" s="32"/>
      <c r="J42" s="33"/>
      <c r="K42" s="25">
        <v>1</v>
      </c>
      <c r="L42" s="25">
        <v>1</v>
      </c>
      <c r="M42" s="25">
        <v>1</v>
      </c>
      <c r="N42" s="93"/>
      <c r="O42" s="112"/>
      <c r="P42" s="113"/>
    </row>
    <row r="44" spans="2:17" ht="30" customHeight="1">
      <c r="J44" s="14"/>
      <c r="N44" s="83"/>
      <c r="O44" s="83"/>
      <c r="P44" s="83"/>
      <c r="Q44" s="15"/>
    </row>
    <row r="45" spans="2:17" ht="15" customHeight="1">
      <c r="N45" s="16"/>
      <c r="O45" s="16"/>
      <c r="P45" s="16"/>
      <c r="Q45" s="15"/>
    </row>
    <row r="46" spans="2:17" ht="30" customHeight="1">
      <c r="N46" s="83"/>
      <c r="O46" s="83"/>
      <c r="P46" s="83"/>
      <c r="Q46" s="15"/>
    </row>
    <row r="47" spans="2:17">
      <c r="N47" s="16"/>
      <c r="O47" s="16"/>
      <c r="P47" s="16"/>
      <c r="Q47" s="15"/>
    </row>
    <row r="48" spans="2:17" ht="30" customHeight="1">
      <c r="N48" s="83"/>
      <c r="O48" s="83"/>
      <c r="P48" s="83"/>
      <c r="Q48" s="15"/>
    </row>
  </sheetData>
  <mergeCells count="89">
    <mergeCell ref="N26:P26"/>
    <mergeCell ref="N27:P27"/>
    <mergeCell ref="L37:L38"/>
    <mergeCell ref="M37:M38"/>
    <mergeCell ref="N36:P36"/>
    <mergeCell ref="N37:P38"/>
    <mergeCell ref="M31:M32"/>
    <mergeCell ref="N31:P32"/>
    <mergeCell ref="N33:P33"/>
    <mergeCell ref="N34:P34"/>
    <mergeCell ref="N35:P35"/>
    <mergeCell ref="K23:K24"/>
    <mergeCell ref="L23:L24"/>
    <mergeCell ref="N23:P24"/>
    <mergeCell ref="K37:K38"/>
    <mergeCell ref="K17:K18"/>
    <mergeCell ref="K31:K32"/>
    <mergeCell ref="N19:P19"/>
    <mergeCell ref="N20:P20"/>
    <mergeCell ref="N21:P21"/>
    <mergeCell ref="N22:P22"/>
    <mergeCell ref="N25:P25"/>
    <mergeCell ref="N30:P30"/>
    <mergeCell ref="N28:P28"/>
    <mergeCell ref="N29:P29"/>
    <mergeCell ref="M23:M24"/>
    <mergeCell ref="L31:L32"/>
    <mergeCell ref="N13:P13"/>
    <mergeCell ref="N11:P11"/>
    <mergeCell ref="N12:P12"/>
    <mergeCell ref="N17:P18"/>
    <mergeCell ref="L17:L18"/>
    <mergeCell ref="N16:P16"/>
    <mergeCell ref="N14:P14"/>
    <mergeCell ref="N15:P15"/>
    <mergeCell ref="M17:M18"/>
    <mergeCell ref="N44:P44"/>
    <mergeCell ref="N46:P46"/>
    <mergeCell ref="N48:P48"/>
    <mergeCell ref="B39:B42"/>
    <mergeCell ref="D39:J39"/>
    <mergeCell ref="D40:J40"/>
    <mergeCell ref="D41:J41"/>
    <mergeCell ref="D42:J42"/>
    <mergeCell ref="N41:P41"/>
    <mergeCell ref="N42:P42"/>
    <mergeCell ref="N39:P39"/>
    <mergeCell ref="N40:P40"/>
    <mergeCell ref="B37:J38"/>
    <mergeCell ref="B33:B36"/>
    <mergeCell ref="D33:J33"/>
    <mergeCell ref="D34:J34"/>
    <mergeCell ref="D35:J35"/>
    <mergeCell ref="D36:J36"/>
    <mergeCell ref="B31:J32"/>
    <mergeCell ref="B25:B29"/>
    <mergeCell ref="D25:J25"/>
    <mergeCell ref="D26:J26"/>
    <mergeCell ref="D27:J27"/>
    <mergeCell ref="D28:J28"/>
    <mergeCell ref="D29:J29"/>
    <mergeCell ref="D30:J30"/>
    <mergeCell ref="B23:J24"/>
    <mergeCell ref="B19:B22"/>
    <mergeCell ref="D19:J19"/>
    <mergeCell ref="D20:J20"/>
    <mergeCell ref="D21:J21"/>
    <mergeCell ref="D22:J22"/>
    <mergeCell ref="B17:J18"/>
    <mergeCell ref="B11:B15"/>
    <mergeCell ref="D11:J11"/>
    <mergeCell ref="D12:J12"/>
    <mergeCell ref="D13:J13"/>
    <mergeCell ref="D14:J14"/>
    <mergeCell ref="D15:J15"/>
    <mergeCell ref="D16:J16"/>
    <mergeCell ref="C8:J8"/>
    <mergeCell ref="N8:P8"/>
    <mergeCell ref="B9:J10"/>
    <mergeCell ref="K9:K10"/>
    <mergeCell ref="L9:L10"/>
    <mergeCell ref="M9:M10"/>
    <mergeCell ref="N9:P10"/>
    <mergeCell ref="B7:P7"/>
    <mergeCell ref="B2:P2"/>
    <mergeCell ref="B3:P3"/>
    <mergeCell ref="B5:G5"/>
    <mergeCell ref="H5:M5"/>
    <mergeCell ref="N5:P5"/>
  </mergeCells>
  <dataValidations count="1">
    <dataValidation type="whole" allowBlank="1" showInputMessage="1" showErrorMessage="1" sqref="K19:M22 K11:M16 K33:M36 K39:M42 K25:M30" xr:uid="{A608F1A0-0176-431F-A363-F6107455B8DB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470ADD-D7E5-426F-B575-345D19BFD41A}">
  <dimension ref="B1:Q48"/>
  <sheetViews>
    <sheetView showGridLines="0" topLeftCell="A15" zoomScale="80" zoomScaleNormal="80" zoomScaleSheetLayoutView="85" workbookViewId="0">
      <selection activeCell="C19" sqref="C19"/>
    </sheetView>
  </sheetViews>
  <sheetFormatPr defaultColWidth="11.42578125" defaultRowHeight="15"/>
  <cols>
    <col min="1" max="1" width="4" style="1" customWidth="1"/>
    <col min="2" max="2" width="11.28515625" style="1" customWidth="1"/>
    <col min="3" max="3" width="5.85546875" style="1" customWidth="1"/>
    <col min="4" max="9" width="11.42578125" style="1"/>
    <col min="10" max="10" width="5.7109375" style="1" customWidth="1"/>
    <col min="11" max="12" width="12.42578125" style="1" customWidth="1"/>
    <col min="13" max="13" width="18.5703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100" t="str">
        <f>EVALUADOR2!B3</f>
        <v>MODELO DE GOBIERNO CORPORATIVO PARA LA EMPRESA CEDIAUTO S.A.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6" t="s">
        <v>53</v>
      </c>
      <c r="C5" s="51"/>
      <c r="D5" s="51"/>
      <c r="E5" s="51"/>
      <c r="F5" s="51"/>
      <c r="G5" s="52"/>
      <c r="H5" s="50" t="s">
        <v>54</v>
      </c>
      <c r="I5" s="51"/>
      <c r="J5" s="51"/>
      <c r="K5" s="51"/>
      <c r="L5" s="51"/>
      <c r="M5" s="52"/>
      <c r="N5" s="50" t="s">
        <v>55</v>
      </c>
      <c r="O5" s="51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53" t="s">
        <v>5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5"/>
    </row>
    <row r="8" spans="2:17" ht="8.25" customHeight="1" thickBot="1">
      <c r="B8" s="3"/>
      <c r="C8" s="69"/>
      <c r="D8" s="69"/>
      <c r="E8" s="69"/>
      <c r="F8" s="69"/>
      <c r="G8" s="69"/>
      <c r="H8" s="69"/>
      <c r="I8" s="69"/>
      <c r="J8" s="69"/>
      <c r="K8" s="4"/>
      <c r="L8" s="4"/>
      <c r="M8" s="4"/>
      <c r="N8" s="70"/>
      <c r="O8" s="70"/>
      <c r="P8" s="70"/>
    </row>
    <row r="9" spans="2:17" ht="12.95" customHeight="1">
      <c r="B9" s="56" t="str">
        <f>EVALUADOR1!B9</f>
        <v>A. ESTRUCTURA ORGANIZACIONAL</v>
      </c>
      <c r="C9" s="57"/>
      <c r="D9" s="57"/>
      <c r="E9" s="57"/>
      <c r="F9" s="57"/>
      <c r="G9" s="57"/>
      <c r="H9" s="57"/>
      <c r="I9" s="57"/>
      <c r="J9" s="58"/>
      <c r="K9" s="45" t="s">
        <v>7</v>
      </c>
      <c r="L9" s="45" t="s">
        <v>8</v>
      </c>
      <c r="M9" s="45" t="s">
        <v>9</v>
      </c>
      <c r="N9" s="79" t="s">
        <v>10</v>
      </c>
      <c r="O9" s="79"/>
      <c r="P9" s="80"/>
    </row>
    <row r="10" spans="2:17" ht="15.75" thickBot="1">
      <c r="B10" s="59"/>
      <c r="C10" s="60"/>
      <c r="D10" s="60"/>
      <c r="E10" s="60"/>
      <c r="F10" s="60"/>
      <c r="G10" s="60"/>
      <c r="H10" s="60"/>
      <c r="I10" s="60"/>
      <c r="J10" s="61"/>
      <c r="K10" s="44"/>
      <c r="L10" s="44"/>
      <c r="M10" s="44"/>
      <c r="N10" s="81"/>
      <c r="O10" s="81"/>
      <c r="P10" s="82"/>
    </row>
    <row r="11" spans="2:17" ht="33.950000000000003" customHeight="1">
      <c r="B11" s="77" t="s">
        <v>11</v>
      </c>
      <c r="C11" s="5">
        <v>1</v>
      </c>
      <c r="D11" s="31" t="s">
        <v>12</v>
      </c>
      <c r="E11" s="32"/>
      <c r="F11" s="32"/>
      <c r="G11" s="32"/>
      <c r="H11" s="32"/>
      <c r="I11" s="32"/>
      <c r="J11" s="33"/>
      <c r="K11" s="6">
        <v>0</v>
      </c>
      <c r="L11" s="7">
        <v>1</v>
      </c>
      <c r="M11" s="7">
        <v>1</v>
      </c>
      <c r="N11" s="40" t="s">
        <v>56</v>
      </c>
      <c r="O11" s="41"/>
      <c r="P11" s="42"/>
    </row>
    <row r="12" spans="2:17" ht="33.950000000000003" customHeight="1">
      <c r="B12" s="78"/>
      <c r="C12" s="8">
        <v>2</v>
      </c>
      <c r="D12" s="34" t="s">
        <v>57</v>
      </c>
      <c r="E12" s="35"/>
      <c r="F12" s="35"/>
      <c r="G12" s="35"/>
      <c r="H12" s="35"/>
      <c r="I12" s="35"/>
      <c r="J12" s="36"/>
      <c r="K12" s="9">
        <v>1</v>
      </c>
      <c r="L12" s="10">
        <v>1</v>
      </c>
      <c r="M12" s="10">
        <v>1</v>
      </c>
      <c r="N12" s="37"/>
      <c r="O12" s="38"/>
      <c r="P12" s="39"/>
    </row>
    <row r="13" spans="2:17" ht="33.950000000000003" customHeight="1">
      <c r="B13" s="78"/>
      <c r="C13" s="8">
        <v>3</v>
      </c>
      <c r="D13" s="34" t="s">
        <v>15</v>
      </c>
      <c r="E13" s="35"/>
      <c r="F13" s="35"/>
      <c r="G13" s="35"/>
      <c r="H13" s="35"/>
      <c r="I13" s="35"/>
      <c r="J13" s="36"/>
      <c r="K13" s="9">
        <v>0</v>
      </c>
      <c r="L13" s="10">
        <v>1</v>
      </c>
      <c r="M13" s="10">
        <v>1</v>
      </c>
      <c r="N13" s="37" t="s">
        <v>58</v>
      </c>
      <c r="O13" s="38"/>
      <c r="P13" s="39"/>
    </row>
    <row r="14" spans="2:17" ht="47.25" customHeight="1">
      <c r="B14" s="78"/>
      <c r="C14" s="11">
        <v>4</v>
      </c>
      <c r="D14" s="46" t="s">
        <v>16</v>
      </c>
      <c r="E14" s="47"/>
      <c r="F14" s="47"/>
      <c r="G14" s="47"/>
      <c r="H14" s="47"/>
      <c r="I14" s="47"/>
      <c r="J14" s="48"/>
      <c r="K14" s="12">
        <v>1</v>
      </c>
      <c r="L14" s="13">
        <v>1</v>
      </c>
      <c r="M14" s="13">
        <v>1</v>
      </c>
      <c r="N14" s="71"/>
      <c r="O14" s="72"/>
      <c r="P14" s="73"/>
    </row>
    <row r="15" spans="2:17" ht="33.950000000000003" customHeight="1">
      <c r="B15" s="84"/>
      <c r="C15" s="8">
        <v>5</v>
      </c>
      <c r="D15" s="49" t="s">
        <v>49</v>
      </c>
      <c r="E15" s="49"/>
      <c r="F15" s="49"/>
      <c r="G15" s="49"/>
      <c r="H15" s="49"/>
      <c r="I15" s="49"/>
      <c r="J15" s="49"/>
      <c r="K15" s="9">
        <v>0</v>
      </c>
      <c r="L15" s="9">
        <v>1</v>
      </c>
      <c r="M15" s="9">
        <v>1</v>
      </c>
      <c r="N15" s="68" t="s">
        <v>59</v>
      </c>
      <c r="O15" s="68"/>
      <c r="P15" s="68"/>
    </row>
    <row r="16" spans="2:17" ht="33.950000000000003" customHeight="1" thickBot="1">
      <c r="B16" s="22"/>
      <c r="C16" s="8">
        <v>6</v>
      </c>
      <c r="D16" s="34" t="s">
        <v>20</v>
      </c>
      <c r="E16" s="35"/>
      <c r="F16" s="35"/>
      <c r="G16" s="35"/>
      <c r="H16" s="35"/>
      <c r="I16" s="35"/>
      <c r="J16" s="36"/>
      <c r="K16" s="9">
        <v>1</v>
      </c>
      <c r="L16" s="9">
        <v>1</v>
      </c>
      <c r="M16" s="9">
        <v>1</v>
      </c>
      <c r="N16" s="37"/>
      <c r="O16" s="38"/>
      <c r="P16" s="62"/>
    </row>
    <row r="17" spans="2:16" ht="12.95" customHeight="1">
      <c r="B17" s="56" t="s">
        <v>21</v>
      </c>
      <c r="C17" s="88"/>
      <c r="D17" s="88"/>
      <c r="E17" s="88"/>
      <c r="F17" s="88"/>
      <c r="G17" s="88"/>
      <c r="H17" s="88"/>
      <c r="I17" s="88"/>
      <c r="J17" s="89"/>
      <c r="K17" s="43" t="s">
        <v>7</v>
      </c>
      <c r="L17" s="43" t="s">
        <v>8</v>
      </c>
      <c r="M17" s="43" t="s">
        <v>9</v>
      </c>
      <c r="N17" s="85" t="s">
        <v>10</v>
      </c>
      <c r="O17" s="85"/>
      <c r="P17" s="86"/>
    </row>
    <row r="18" spans="2:16" ht="15.75" thickBot="1">
      <c r="B18" s="59"/>
      <c r="C18" s="60"/>
      <c r="D18" s="60"/>
      <c r="E18" s="60"/>
      <c r="F18" s="60"/>
      <c r="G18" s="60"/>
      <c r="H18" s="60"/>
      <c r="I18" s="60"/>
      <c r="J18" s="61"/>
      <c r="K18" s="44"/>
      <c r="L18" s="44"/>
      <c r="M18" s="44"/>
      <c r="N18" s="81"/>
      <c r="O18" s="81"/>
      <c r="P18" s="82"/>
    </row>
    <row r="19" spans="2:16" ht="33.950000000000003" customHeight="1">
      <c r="B19" s="77" t="s">
        <v>11</v>
      </c>
      <c r="C19" s="5">
        <f>EVALUADOR1!C19</f>
        <v>7</v>
      </c>
      <c r="D19" s="31" t="s">
        <v>22</v>
      </c>
      <c r="E19" s="32"/>
      <c r="F19" s="32"/>
      <c r="G19" s="32"/>
      <c r="H19" s="32"/>
      <c r="I19" s="32"/>
      <c r="J19" s="33"/>
      <c r="K19" s="6">
        <v>1</v>
      </c>
      <c r="L19" s="7">
        <v>1</v>
      </c>
      <c r="M19" s="7">
        <v>1</v>
      </c>
      <c r="N19" s="40"/>
      <c r="O19" s="41"/>
      <c r="P19" s="42"/>
    </row>
    <row r="20" spans="2:16" ht="33.950000000000003" customHeight="1">
      <c r="B20" s="78"/>
      <c r="C20" s="5">
        <f>EVALUADOR1!C20</f>
        <v>8</v>
      </c>
      <c r="D20" s="34" t="s">
        <v>23</v>
      </c>
      <c r="E20" s="35"/>
      <c r="F20" s="35"/>
      <c r="G20" s="35"/>
      <c r="H20" s="35"/>
      <c r="I20" s="35"/>
      <c r="J20" s="36"/>
      <c r="K20" s="9">
        <v>1</v>
      </c>
      <c r="L20" s="10">
        <v>0</v>
      </c>
      <c r="M20" s="10">
        <v>1</v>
      </c>
      <c r="N20" s="40" t="s">
        <v>60</v>
      </c>
      <c r="O20" s="41"/>
      <c r="P20" s="42"/>
    </row>
    <row r="21" spans="2:16" ht="33.950000000000003" customHeight="1">
      <c r="B21" s="78"/>
      <c r="C21" s="5">
        <f>EVALUADOR1!C21</f>
        <v>9</v>
      </c>
      <c r="D21" s="34" t="s">
        <v>61</v>
      </c>
      <c r="E21" s="35"/>
      <c r="F21" s="35"/>
      <c r="G21" s="35"/>
      <c r="H21" s="35"/>
      <c r="I21" s="35"/>
      <c r="J21" s="36"/>
      <c r="K21" s="9">
        <v>1</v>
      </c>
      <c r="L21" s="10">
        <v>1</v>
      </c>
      <c r="M21" s="10">
        <v>1</v>
      </c>
      <c r="N21" s="37"/>
      <c r="O21" s="38"/>
      <c r="P21" s="39"/>
    </row>
    <row r="22" spans="2:16" ht="33.950000000000003" customHeight="1">
      <c r="B22" s="78"/>
      <c r="C22" s="5">
        <f>EVALUADOR1!C22</f>
        <v>10</v>
      </c>
      <c r="D22" s="34" t="s">
        <v>25</v>
      </c>
      <c r="E22" s="35"/>
      <c r="F22" s="35"/>
      <c r="G22" s="35"/>
      <c r="H22" s="35"/>
      <c r="I22" s="35"/>
      <c r="J22" s="36"/>
      <c r="K22" s="9">
        <v>1</v>
      </c>
      <c r="L22" s="10">
        <v>1</v>
      </c>
      <c r="M22" s="10">
        <v>1</v>
      </c>
      <c r="N22" s="37"/>
      <c r="O22" s="38"/>
      <c r="P22" s="39"/>
    </row>
    <row r="23" spans="2:16" ht="12.95" customHeight="1">
      <c r="B23" s="56" t="s">
        <v>26</v>
      </c>
      <c r="C23" s="57"/>
      <c r="D23" s="57"/>
      <c r="E23" s="57"/>
      <c r="F23" s="57"/>
      <c r="G23" s="57"/>
      <c r="H23" s="57"/>
      <c r="I23" s="57"/>
      <c r="J23" s="58"/>
      <c r="K23" s="45" t="s">
        <v>7</v>
      </c>
      <c r="L23" s="45" t="s">
        <v>8</v>
      </c>
      <c r="M23" s="45" t="s">
        <v>9</v>
      </c>
      <c r="N23" s="79" t="s">
        <v>10</v>
      </c>
      <c r="O23" s="79"/>
      <c r="P23" s="80"/>
    </row>
    <row r="24" spans="2:16" ht="15.75" thickBot="1">
      <c r="B24" s="59"/>
      <c r="C24" s="60"/>
      <c r="D24" s="60"/>
      <c r="E24" s="60"/>
      <c r="F24" s="60"/>
      <c r="G24" s="60"/>
      <c r="H24" s="60"/>
      <c r="I24" s="60"/>
      <c r="J24" s="61"/>
      <c r="K24" s="44"/>
      <c r="L24" s="44"/>
      <c r="M24" s="44"/>
      <c r="N24" s="81"/>
      <c r="O24" s="81"/>
      <c r="P24" s="82"/>
    </row>
    <row r="25" spans="2:16" ht="33.950000000000003" customHeight="1">
      <c r="B25" s="77" t="s">
        <v>11</v>
      </c>
      <c r="C25" s="5">
        <f>EVALUADOR1!C25</f>
        <v>11</v>
      </c>
      <c r="D25" s="31" t="s">
        <v>27</v>
      </c>
      <c r="E25" s="32"/>
      <c r="F25" s="32"/>
      <c r="G25" s="32"/>
      <c r="H25" s="32"/>
      <c r="I25" s="32"/>
      <c r="J25" s="33"/>
      <c r="K25" s="6">
        <v>1</v>
      </c>
      <c r="L25" s="7">
        <v>1</v>
      </c>
      <c r="M25" s="7">
        <v>1</v>
      </c>
      <c r="N25" s="40"/>
      <c r="O25" s="41"/>
      <c r="P25" s="42"/>
    </row>
    <row r="26" spans="2:16" ht="33.950000000000003" customHeight="1">
      <c r="B26" s="78"/>
      <c r="C26" s="5">
        <f>EVALUADOR1!C26</f>
        <v>12</v>
      </c>
      <c r="D26" s="34" t="s">
        <v>29</v>
      </c>
      <c r="E26" s="35"/>
      <c r="F26" s="35"/>
      <c r="G26" s="35"/>
      <c r="H26" s="35"/>
      <c r="I26" s="35"/>
      <c r="J26" s="36"/>
      <c r="K26" s="6">
        <v>1</v>
      </c>
      <c r="L26" s="7">
        <v>1</v>
      </c>
      <c r="M26" s="7">
        <v>1</v>
      </c>
      <c r="N26" s="37"/>
      <c r="O26" s="38"/>
      <c r="P26" s="39"/>
    </row>
    <row r="27" spans="2:16" ht="33.950000000000003" customHeight="1">
      <c r="B27" s="78"/>
      <c r="C27" s="5">
        <f>EVALUADOR1!C27</f>
        <v>13</v>
      </c>
      <c r="D27" s="34" t="s">
        <v>30</v>
      </c>
      <c r="E27" s="35"/>
      <c r="F27" s="35"/>
      <c r="G27" s="35"/>
      <c r="H27" s="35"/>
      <c r="I27" s="35"/>
      <c r="J27" s="36"/>
      <c r="K27" s="6">
        <v>1</v>
      </c>
      <c r="L27" s="7">
        <v>1</v>
      </c>
      <c r="M27" s="7">
        <v>1</v>
      </c>
      <c r="N27" s="37"/>
      <c r="O27" s="38"/>
      <c r="P27" s="39"/>
    </row>
    <row r="28" spans="2:16" ht="33.950000000000003" customHeight="1">
      <c r="B28" s="78"/>
      <c r="C28" s="5">
        <f>EVALUADOR1!C28</f>
        <v>14</v>
      </c>
      <c r="D28" s="34" t="s">
        <v>31</v>
      </c>
      <c r="E28" s="35"/>
      <c r="F28" s="35"/>
      <c r="G28" s="35"/>
      <c r="H28" s="35"/>
      <c r="I28" s="35"/>
      <c r="J28" s="36"/>
      <c r="K28" s="6">
        <v>1</v>
      </c>
      <c r="L28" s="7">
        <v>1</v>
      </c>
      <c r="M28" s="7">
        <v>1</v>
      </c>
      <c r="N28" s="37"/>
      <c r="O28" s="38"/>
      <c r="P28" s="39"/>
    </row>
    <row r="29" spans="2:16" ht="33.950000000000003" customHeight="1">
      <c r="B29" s="84"/>
      <c r="C29" s="5">
        <f>EVALUADOR1!C29</f>
        <v>15</v>
      </c>
      <c r="D29" s="87" t="s">
        <v>32</v>
      </c>
      <c r="E29" s="87"/>
      <c r="F29" s="87"/>
      <c r="G29" s="87"/>
      <c r="H29" s="87"/>
      <c r="I29" s="87"/>
      <c r="J29" s="87"/>
      <c r="K29" s="18">
        <v>1</v>
      </c>
      <c r="L29" s="19">
        <v>1</v>
      </c>
      <c r="M29" s="19">
        <v>1</v>
      </c>
      <c r="N29" s="71"/>
      <c r="O29" s="72"/>
      <c r="P29" s="73"/>
    </row>
    <row r="30" spans="2:16" ht="33.950000000000003" customHeight="1">
      <c r="B30" s="22"/>
      <c r="C30" s="5">
        <f>EVALUADOR1!C30</f>
        <v>16</v>
      </c>
      <c r="D30" s="49" t="s">
        <v>33</v>
      </c>
      <c r="E30" s="49"/>
      <c r="F30" s="49"/>
      <c r="G30" s="49"/>
      <c r="H30" s="49"/>
      <c r="I30" s="49"/>
      <c r="J30" s="49"/>
      <c r="K30" s="9">
        <v>1</v>
      </c>
      <c r="L30" s="9">
        <v>1</v>
      </c>
      <c r="M30" s="9">
        <v>1</v>
      </c>
      <c r="N30" s="37"/>
      <c r="O30" s="38"/>
      <c r="P30" s="62"/>
    </row>
    <row r="31" spans="2:16" ht="15" customHeight="1">
      <c r="B31" s="56" t="s">
        <v>34</v>
      </c>
      <c r="C31" s="88"/>
      <c r="D31" s="88"/>
      <c r="E31" s="88"/>
      <c r="F31" s="88"/>
      <c r="G31" s="88"/>
      <c r="H31" s="88"/>
      <c r="I31" s="88"/>
      <c r="J31" s="89"/>
      <c r="K31" s="43" t="s">
        <v>7</v>
      </c>
      <c r="L31" s="43" t="s">
        <v>8</v>
      </c>
      <c r="M31" s="43" t="s">
        <v>9</v>
      </c>
      <c r="N31" s="85" t="s">
        <v>10</v>
      </c>
      <c r="O31" s="85"/>
      <c r="P31" s="86"/>
    </row>
    <row r="32" spans="2:16" ht="15.75" thickBot="1">
      <c r="B32" s="59"/>
      <c r="C32" s="60"/>
      <c r="D32" s="60"/>
      <c r="E32" s="60"/>
      <c r="F32" s="60"/>
      <c r="G32" s="60"/>
      <c r="H32" s="60"/>
      <c r="I32" s="60"/>
      <c r="J32" s="61"/>
      <c r="K32" s="44"/>
      <c r="L32" s="44"/>
      <c r="M32" s="44"/>
      <c r="N32" s="81"/>
      <c r="O32" s="81"/>
      <c r="P32" s="82"/>
    </row>
    <row r="33" spans="2:17" ht="33.75" customHeight="1">
      <c r="B33" s="77" t="s">
        <v>11</v>
      </c>
      <c r="C33" s="5">
        <f>EVALUADOR1!C33</f>
        <v>17</v>
      </c>
      <c r="D33" s="31" t="s">
        <v>35</v>
      </c>
      <c r="E33" s="32"/>
      <c r="F33" s="32"/>
      <c r="G33" s="32"/>
      <c r="H33" s="32"/>
      <c r="I33" s="32"/>
      <c r="J33" s="33"/>
      <c r="K33" s="6">
        <v>1</v>
      </c>
      <c r="L33" s="7">
        <v>1</v>
      </c>
      <c r="M33" s="7">
        <v>1</v>
      </c>
      <c r="N33" s="40" t="s">
        <v>62</v>
      </c>
      <c r="O33" s="41"/>
      <c r="P33" s="42"/>
    </row>
    <row r="34" spans="2:17" ht="33.75" customHeight="1">
      <c r="B34" s="78"/>
      <c r="C34" s="5">
        <f>EVALUADOR1!C34</f>
        <v>18</v>
      </c>
      <c r="D34" s="34" t="s">
        <v>36</v>
      </c>
      <c r="E34" s="35"/>
      <c r="F34" s="35"/>
      <c r="G34" s="35"/>
      <c r="H34" s="35"/>
      <c r="I34" s="35"/>
      <c r="J34" s="36"/>
      <c r="K34" s="6">
        <v>1</v>
      </c>
      <c r="L34" s="7">
        <v>1</v>
      </c>
      <c r="M34" s="7">
        <v>1</v>
      </c>
      <c r="N34" s="37"/>
      <c r="O34" s="38"/>
      <c r="P34" s="39"/>
    </row>
    <row r="35" spans="2:17" ht="33.75" customHeight="1">
      <c r="B35" s="78"/>
      <c r="C35" s="5">
        <f>EVALUADOR1!C35</f>
        <v>19</v>
      </c>
      <c r="D35" s="34" t="s">
        <v>63</v>
      </c>
      <c r="E35" s="35"/>
      <c r="F35" s="35"/>
      <c r="G35" s="35"/>
      <c r="H35" s="35"/>
      <c r="I35" s="35"/>
      <c r="J35" s="36"/>
      <c r="K35" s="6">
        <v>1</v>
      </c>
      <c r="L35" s="7">
        <v>1</v>
      </c>
      <c r="M35" s="7">
        <v>1</v>
      </c>
      <c r="N35" s="37"/>
      <c r="O35" s="38"/>
      <c r="P35" s="39"/>
    </row>
    <row r="36" spans="2:17" ht="33.75" customHeight="1">
      <c r="B36" s="78"/>
      <c r="C36" s="5">
        <f>EVALUADOR1!C36</f>
        <v>20</v>
      </c>
      <c r="D36" s="34" t="s">
        <v>38</v>
      </c>
      <c r="E36" s="35"/>
      <c r="F36" s="35"/>
      <c r="G36" s="35"/>
      <c r="H36" s="35"/>
      <c r="I36" s="35"/>
      <c r="J36" s="36"/>
      <c r="K36" s="6">
        <v>1</v>
      </c>
      <c r="L36" s="7">
        <v>1</v>
      </c>
      <c r="M36" s="7">
        <v>1</v>
      </c>
      <c r="N36" s="37"/>
      <c r="O36" s="38"/>
      <c r="P36" s="39"/>
    </row>
    <row r="37" spans="2:17" ht="12.95" customHeight="1">
      <c r="B37" s="56" t="s">
        <v>39</v>
      </c>
      <c r="C37" s="57"/>
      <c r="D37" s="57"/>
      <c r="E37" s="57"/>
      <c r="F37" s="57"/>
      <c r="G37" s="57"/>
      <c r="H37" s="57"/>
      <c r="I37" s="57"/>
      <c r="J37" s="58"/>
      <c r="K37" s="45" t="s">
        <v>7</v>
      </c>
      <c r="L37" s="45" t="s">
        <v>8</v>
      </c>
      <c r="M37" s="45" t="s">
        <v>9</v>
      </c>
      <c r="N37" s="79" t="s">
        <v>10</v>
      </c>
      <c r="O37" s="79"/>
      <c r="P37" s="80"/>
    </row>
    <row r="38" spans="2:17" ht="15.75" thickBot="1">
      <c r="B38" s="59"/>
      <c r="C38" s="60"/>
      <c r="D38" s="60"/>
      <c r="E38" s="60"/>
      <c r="F38" s="60"/>
      <c r="G38" s="60"/>
      <c r="H38" s="60"/>
      <c r="I38" s="60"/>
      <c r="J38" s="61"/>
      <c r="K38" s="44"/>
      <c r="L38" s="44"/>
      <c r="M38" s="44"/>
      <c r="N38" s="81"/>
      <c r="O38" s="81"/>
      <c r="P38" s="82"/>
    </row>
    <row r="39" spans="2:17" ht="33.950000000000003" customHeight="1">
      <c r="B39" s="77" t="s">
        <v>11</v>
      </c>
      <c r="C39" s="5">
        <f>EVALUADOR1!C39</f>
        <v>21</v>
      </c>
      <c r="D39" s="31" t="s">
        <v>40</v>
      </c>
      <c r="E39" s="32"/>
      <c r="F39" s="32"/>
      <c r="G39" s="32"/>
      <c r="H39" s="32"/>
      <c r="I39" s="32"/>
      <c r="J39" s="33"/>
      <c r="K39" s="6">
        <v>1</v>
      </c>
      <c r="L39" s="7">
        <v>1</v>
      </c>
      <c r="M39" s="7">
        <v>1</v>
      </c>
      <c r="N39" s="40"/>
      <c r="O39" s="41"/>
      <c r="P39" s="42"/>
    </row>
    <row r="40" spans="2:17" ht="33.950000000000003" customHeight="1">
      <c r="B40" s="78"/>
      <c r="C40" s="5">
        <f>EVALUADOR1!C40</f>
        <v>22</v>
      </c>
      <c r="D40" s="34" t="s">
        <v>41</v>
      </c>
      <c r="E40" s="35"/>
      <c r="F40" s="35"/>
      <c r="G40" s="35"/>
      <c r="H40" s="35"/>
      <c r="I40" s="35"/>
      <c r="J40" s="36"/>
      <c r="K40" s="6">
        <v>1</v>
      </c>
      <c r="L40" s="7">
        <v>1</v>
      </c>
      <c r="M40" s="7">
        <v>1</v>
      </c>
      <c r="N40" s="37"/>
      <c r="O40" s="38"/>
      <c r="P40" s="39"/>
    </row>
    <row r="41" spans="2:17" ht="33.950000000000003" customHeight="1">
      <c r="B41" s="78"/>
      <c r="C41" s="5">
        <f>EVALUADOR1!C41</f>
        <v>23</v>
      </c>
      <c r="D41" s="34" t="s">
        <v>42</v>
      </c>
      <c r="E41" s="35"/>
      <c r="F41" s="35"/>
      <c r="G41" s="35"/>
      <c r="H41" s="35"/>
      <c r="I41" s="35"/>
      <c r="J41" s="36"/>
      <c r="K41" s="6">
        <v>1</v>
      </c>
      <c r="L41" s="7">
        <v>1</v>
      </c>
      <c r="M41" s="7">
        <v>1</v>
      </c>
      <c r="N41" s="37"/>
      <c r="O41" s="38"/>
      <c r="P41" s="39"/>
    </row>
    <row r="42" spans="2:17" ht="33.950000000000003" customHeight="1">
      <c r="B42" s="78"/>
      <c r="C42" s="5">
        <f>EVALUADOR1!C42</f>
        <v>24</v>
      </c>
      <c r="D42" s="34" t="s">
        <v>43</v>
      </c>
      <c r="E42" s="35"/>
      <c r="F42" s="35"/>
      <c r="G42" s="35"/>
      <c r="H42" s="35"/>
      <c r="I42" s="35"/>
      <c r="J42" s="36"/>
      <c r="K42" s="6">
        <v>1</v>
      </c>
      <c r="L42" s="7">
        <v>1</v>
      </c>
      <c r="M42" s="7">
        <v>1</v>
      </c>
      <c r="N42" s="37"/>
      <c r="O42" s="38"/>
      <c r="P42" s="39"/>
    </row>
    <row r="44" spans="2:17" ht="30" customHeight="1">
      <c r="J44" s="14"/>
      <c r="N44" s="83"/>
      <c r="O44" s="83"/>
      <c r="P44" s="83"/>
      <c r="Q44" s="15"/>
    </row>
    <row r="45" spans="2:17" ht="15" customHeight="1">
      <c r="N45" s="16"/>
      <c r="O45" s="16"/>
      <c r="P45" s="16"/>
      <c r="Q45" s="15"/>
    </row>
    <row r="46" spans="2:17" ht="30" customHeight="1">
      <c r="N46" s="83"/>
      <c r="O46" s="83"/>
      <c r="P46" s="83"/>
      <c r="Q46" s="15"/>
    </row>
    <row r="47" spans="2:17">
      <c r="N47" s="16"/>
      <c r="O47" s="16"/>
      <c r="P47" s="16"/>
      <c r="Q47" s="15"/>
    </row>
    <row r="48" spans="2:17" ht="30" customHeight="1">
      <c r="N48" s="83"/>
      <c r="O48" s="83"/>
      <c r="P48" s="83"/>
      <c r="Q48" s="15"/>
    </row>
  </sheetData>
  <mergeCells count="89">
    <mergeCell ref="B17:J18"/>
    <mergeCell ref="B37:J38"/>
    <mergeCell ref="B31:J32"/>
    <mergeCell ref="N22:P22"/>
    <mergeCell ref="D19:J19"/>
    <mergeCell ref="D20:J20"/>
    <mergeCell ref="D21:J21"/>
    <mergeCell ref="D22:J22"/>
    <mergeCell ref="K37:K38"/>
    <mergeCell ref="L37:L38"/>
    <mergeCell ref="M37:M38"/>
    <mergeCell ref="N25:P25"/>
    <mergeCell ref="N26:P26"/>
    <mergeCell ref="D25:J25"/>
    <mergeCell ref="D29:J29"/>
    <mergeCell ref="N23:P24"/>
    <mergeCell ref="B39:B42"/>
    <mergeCell ref="B33:B36"/>
    <mergeCell ref="N33:P33"/>
    <mergeCell ref="N34:P34"/>
    <mergeCell ref="N35:P35"/>
    <mergeCell ref="N36:P36"/>
    <mergeCell ref="D33:J33"/>
    <mergeCell ref="D34:J34"/>
    <mergeCell ref="D35:J35"/>
    <mergeCell ref="D36:J36"/>
    <mergeCell ref="N37:P38"/>
    <mergeCell ref="N39:P39"/>
    <mergeCell ref="N40:P40"/>
    <mergeCell ref="N41:P41"/>
    <mergeCell ref="K23:K24"/>
    <mergeCell ref="N42:P42"/>
    <mergeCell ref="N29:P29"/>
    <mergeCell ref="D40:J40"/>
    <mergeCell ref="D41:J41"/>
    <mergeCell ref="L31:L32"/>
    <mergeCell ref="M31:M32"/>
    <mergeCell ref="N31:P32"/>
    <mergeCell ref="K31:K32"/>
    <mergeCell ref="B11:B15"/>
    <mergeCell ref="N17:P18"/>
    <mergeCell ref="B19:B22"/>
    <mergeCell ref="B25:B29"/>
    <mergeCell ref="N13:P13"/>
    <mergeCell ref="D11:J11"/>
    <mergeCell ref="N15:P15"/>
    <mergeCell ref="N11:P11"/>
    <mergeCell ref="N12:P12"/>
    <mergeCell ref="N14:P14"/>
    <mergeCell ref="D12:J12"/>
    <mergeCell ref="D13:J13"/>
    <mergeCell ref="D14:J14"/>
    <mergeCell ref="D15:J15"/>
    <mergeCell ref="B23:J24"/>
    <mergeCell ref="K17:K18"/>
    <mergeCell ref="N16:P16"/>
    <mergeCell ref="D30:J30"/>
    <mergeCell ref="N30:P30"/>
    <mergeCell ref="L17:L18"/>
    <mergeCell ref="M17:M18"/>
    <mergeCell ref="L23:L24"/>
    <mergeCell ref="M23:M24"/>
    <mergeCell ref="D16:J16"/>
    <mergeCell ref="N19:P19"/>
    <mergeCell ref="N20:P20"/>
    <mergeCell ref="N21:P21"/>
    <mergeCell ref="N27:P27"/>
    <mergeCell ref="N28:P28"/>
    <mergeCell ref="D26:J26"/>
    <mergeCell ref="D27:J27"/>
    <mergeCell ref="D28:J28"/>
    <mergeCell ref="N44:P44"/>
    <mergeCell ref="N46:P46"/>
    <mergeCell ref="N48:P48"/>
    <mergeCell ref="D39:J39"/>
    <mergeCell ref="D42:J42"/>
    <mergeCell ref="C8:J8"/>
    <mergeCell ref="N8:P8"/>
    <mergeCell ref="B9:J10"/>
    <mergeCell ref="K9:K10"/>
    <mergeCell ref="L9:L10"/>
    <mergeCell ref="M9:M10"/>
    <mergeCell ref="N9:P10"/>
    <mergeCell ref="B7:P7"/>
    <mergeCell ref="B2:P2"/>
    <mergeCell ref="B3:P3"/>
    <mergeCell ref="B5:G5"/>
    <mergeCell ref="H5:M5"/>
    <mergeCell ref="N5:P5"/>
  </mergeCells>
  <dataValidations count="1">
    <dataValidation type="whole" allowBlank="1" showInputMessage="1" showErrorMessage="1" sqref="K19:M22 K25:M30 K33:M36 K39:M42 K11:M16" xr:uid="{006142F8-1088-4229-AF6A-AB21A62B8E85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1D477-E067-434E-ADAE-018BB919D2A9}">
  <dimension ref="B1:Q48"/>
  <sheetViews>
    <sheetView showGridLines="0" topLeftCell="A6" zoomScale="80" zoomScaleNormal="80" zoomScaleSheetLayoutView="85" workbookViewId="0">
      <selection activeCell="C19" sqref="C19"/>
    </sheetView>
  </sheetViews>
  <sheetFormatPr defaultColWidth="11.42578125" defaultRowHeight="15"/>
  <cols>
    <col min="1" max="1" width="4" style="1" customWidth="1"/>
    <col min="2" max="2" width="10.28515625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100" t="str">
        <f>EVALUADOR3!B3</f>
        <v>MODELO DE GOBIERNO CORPORATIVO PARA LA EMPRESA CEDIAUTO S.A.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6" t="s">
        <v>64</v>
      </c>
      <c r="C5" s="51"/>
      <c r="D5" s="51"/>
      <c r="E5" s="51"/>
      <c r="F5" s="51"/>
      <c r="G5" s="52"/>
      <c r="H5" s="50" t="s">
        <v>65</v>
      </c>
      <c r="I5" s="51"/>
      <c r="J5" s="51"/>
      <c r="K5" s="51"/>
      <c r="L5" s="51"/>
      <c r="M5" s="52"/>
      <c r="N5" s="50" t="s">
        <v>66</v>
      </c>
      <c r="O5" s="51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53" t="s">
        <v>5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5"/>
    </row>
    <row r="8" spans="2:17" ht="8.25" customHeight="1" thickBot="1">
      <c r="B8" s="3"/>
      <c r="C8" s="69"/>
      <c r="D8" s="69"/>
      <c r="E8" s="69"/>
      <c r="F8" s="69"/>
      <c r="G8" s="69"/>
      <c r="H8" s="69"/>
      <c r="I8" s="69"/>
      <c r="J8" s="69"/>
      <c r="K8" s="4"/>
      <c r="L8" s="4"/>
      <c r="M8" s="4"/>
      <c r="N8" s="70"/>
      <c r="O8" s="70"/>
      <c r="P8" s="70"/>
    </row>
    <row r="9" spans="2:17" ht="12.95" customHeight="1">
      <c r="B9" s="56" t="str">
        <f>EVALUADOR1!B9</f>
        <v>A. ESTRUCTURA ORGANIZACIONAL</v>
      </c>
      <c r="C9" s="57"/>
      <c r="D9" s="57"/>
      <c r="E9" s="57"/>
      <c r="F9" s="57"/>
      <c r="G9" s="57"/>
      <c r="H9" s="57"/>
      <c r="I9" s="57"/>
      <c r="J9" s="58"/>
      <c r="K9" s="45" t="s">
        <v>7</v>
      </c>
      <c r="L9" s="45" t="s">
        <v>8</v>
      </c>
      <c r="M9" s="45" t="s">
        <v>9</v>
      </c>
      <c r="N9" s="79" t="s">
        <v>10</v>
      </c>
      <c r="O9" s="79"/>
      <c r="P9" s="80"/>
    </row>
    <row r="10" spans="2:17" ht="15.75" thickBot="1">
      <c r="B10" s="59"/>
      <c r="C10" s="60"/>
      <c r="D10" s="60"/>
      <c r="E10" s="60"/>
      <c r="F10" s="60"/>
      <c r="G10" s="60"/>
      <c r="H10" s="60"/>
      <c r="I10" s="60"/>
      <c r="J10" s="61"/>
      <c r="K10" s="44"/>
      <c r="L10" s="44"/>
      <c r="M10" s="44"/>
      <c r="N10" s="81"/>
      <c r="O10" s="81"/>
      <c r="P10" s="82"/>
    </row>
    <row r="11" spans="2:17" ht="33.950000000000003" customHeight="1">
      <c r="B11" s="77" t="s">
        <v>11</v>
      </c>
      <c r="C11" s="5">
        <v>1</v>
      </c>
      <c r="D11" s="31" t="str">
        <f>EVALUADOR1!D11</f>
        <v>¿La organización cuenta con un nivel adecuado con respecto a políticas de gobierno corporativo?</v>
      </c>
      <c r="E11" s="32"/>
      <c r="F11" s="32"/>
      <c r="G11" s="32"/>
      <c r="H11" s="32"/>
      <c r="I11" s="32"/>
      <c r="J11" s="33"/>
      <c r="K11" s="6">
        <v>0</v>
      </c>
      <c r="L11" s="7">
        <v>1</v>
      </c>
      <c r="M11" s="7">
        <v>1</v>
      </c>
      <c r="N11" s="40" t="s">
        <v>67</v>
      </c>
      <c r="O11" s="41"/>
      <c r="P11" s="42"/>
    </row>
    <row r="12" spans="2:17" ht="33.950000000000003" customHeight="1">
      <c r="B12" s="78"/>
      <c r="C12" s="8">
        <v>2</v>
      </c>
      <c r="D12" s="31" t="str">
        <f>EVALUADOR1!D12</f>
        <v>¿La organización cuenta con auditor externo?</v>
      </c>
      <c r="E12" s="32"/>
      <c r="F12" s="32"/>
      <c r="G12" s="32"/>
      <c r="H12" s="32"/>
      <c r="I12" s="32"/>
      <c r="J12" s="33"/>
      <c r="K12" s="9">
        <v>1</v>
      </c>
      <c r="L12" s="10">
        <v>1</v>
      </c>
      <c r="M12" s="10">
        <v>1</v>
      </c>
      <c r="N12" s="37"/>
      <c r="O12" s="38"/>
      <c r="P12" s="39"/>
    </row>
    <row r="13" spans="2:17" ht="33.950000000000003" customHeight="1">
      <c r="B13" s="78"/>
      <c r="C13" s="8">
        <v>3</v>
      </c>
      <c r="D13" s="31" t="str">
        <f>EVALUADOR1!D13</f>
        <v>¿Existe una política de remuneración para los ejecutivos y junta directiva?</v>
      </c>
      <c r="E13" s="32"/>
      <c r="F13" s="32"/>
      <c r="G13" s="32"/>
      <c r="H13" s="32"/>
      <c r="I13" s="32"/>
      <c r="J13" s="33"/>
      <c r="K13" s="9">
        <v>1</v>
      </c>
      <c r="L13" s="10">
        <v>1</v>
      </c>
      <c r="M13" s="10">
        <v>1</v>
      </c>
      <c r="N13" s="37"/>
      <c r="O13" s="38"/>
      <c r="P13" s="39"/>
    </row>
    <row r="14" spans="2:17" ht="47.25" customHeight="1">
      <c r="B14" s="78"/>
      <c r="C14" s="8">
        <v>4</v>
      </c>
      <c r="D14" s="31" t="str">
        <f>EVALUADOR1!D14</f>
        <v>¿La junta directiva cuenta con un manual de funciones?</v>
      </c>
      <c r="E14" s="32"/>
      <c r="F14" s="32"/>
      <c r="G14" s="32"/>
      <c r="H14" s="32"/>
      <c r="I14" s="32"/>
      <c r="J14" s="33"/>
      <c r="K14" s="9">
        <v>1</v>
      </c>
      <c r="L14" s="10">
        <v>1</v>
      </c>
      <c r="M14" s="10">
        <v>1</v>
      </c>
      <c r="N14" s="37"/>
      <c r="O14" s="38"/>
      <c r="P14" s="39"/>
    </row>
    <row r="15" spans="2:17" ht="33.950000000000003" customHeight="1">
      <c r="B15" s="92"/>
      <c r="C15" s="11">
        <v>5</v>
      </c>
      <c r="D15" s="31" t="str">
        <f>EVALUADOR1!D15</f>
        <v>¿Existe una estructura jerarquica definida para la toma de decisiones?</v>
      </c>
      <c r="E15" s="32"/>
      <c r="F15" s="32"/>
      <c r="G15" s="32"/>
      <c r="H15" s="32"/>
      <c r="I15" s="32"/>
      <c r="J15" s="33"/>
      <c r="K15" s="12">
        <v>1</v>
      </c>
      <c r="L15" s="13">
        <v>1</v>
      </c>
      <c r="M15" s="13">
        <v>1</v>
      </c>
      <c r="N15" s="71"/>
      <c r="O15" s="72"/>
      <c r="P15" s="73"/>
    </row>
    <row r="16" spans="2:17" ht="33.950000000000003" customHeight="1">
      <c r="B16" s="22"/>
      <c r="C16" s="8">
        <v>6</v>
      </c>
      <c r="D16" s="31" t="str">
        <f>EVALUADOR1!D16</f>
        <v>¿La estructura y practica organizacional apoyan la implementación de un modelo de gobierno corporativo?</v>
      </c>
      <c r="E16" s="32"/>
      <c r="F16" s="32"/>
      <c r="G16" s="32"/>
      <c r="H16" s="32"/>
      <c r="I16" s="32"/>
      <c r="J16" s="33"/>
      <c r="K16" s="9">
        <v>0</v>
      </c>
      <c r="L16" s="9">
        <v>1</v>
      </c>
      <c r="M16" s="9">
        <v>1</v>
      </c>
      <c r="N16" s="37" t="s">
        <v>68</v>
      </c>
      <c r="O16" s="38"/>
      <c r="P16" s="62"/>
    </row>
    <row r="17" spans="2:16" ht="12.95" customHeight="1">
      <c r="B17" s="56" t="str">
        <f>EVALUADOR1!B17</f>
        <v>B. CULTURA</v>
      </c>
      <c r="C17" s="57"/>
      <c r="D17" s="57"/>
      <c r="E17" s="57"/>
      <c r="F17" s="57"/>
      <c r="G17" s="57"/>
      <c r="H17" s="57"/>
      <c r="I17" s="57"/>
      <c r="J17" s="58"/>
      <c r="K17" s="45" t="s">
        <v>7</v>
      </c>
      <c r="L17" s="45" t="s">
        <v>8</v>
      </c>
      <c r="M17" s="45" t="s">
        <v>9</v>
      </c>
      <c r="N17" s="79" t="s">
        <v>10</v>
      </c>
      <c r="O17" s="79"/>
      <c r="P17" s="80"/>
    </row>
    <row r="18" spans="2:16" ht="15.75" thickBot="1">
      <c r="B18" s="59"/>
      <c r="C18" s="60"/>
      <c r="D18" s="60"/>
      <c r="E18" s="60"/>
      <c r="F18" s="60"/>
      <c r="G18" s="60"/>
      <c r="H18" s="60"/>
      <c r="I18" s="60"/>
      <c r="J18" s="61"/>
      <c r="K18" s="44"/>
      <c r="L18" s="44"/>
      <c r="M18" s="44"/>
      <c r="N18" s="81"/>
      <c r="O18" s="81"/>
      <c r="P18" s="82"/>
    </row>
    <row r="19" spans="2:16" ht="33.950000000000003" customHeight="1">
      <c r="B19" s="77" t="s">
        <v>11</v>
      </c>
      <c r="C19" s="5">
        <f>EVALUADOR1!C19</f>
        <v>7</v>
      </c>
      <c r="D19" s="31" t="str">
        <f>EVALUADOR1!D19</f>
        <v>¿Considera importante que la organización cuente con una política para la resolución de conflictos entre los grupos de interés?</v>
      </c>
      <c r="E19" s="32"/>
      <c r="F19" s="32"/>
      <c r="G19" s="32"/>
      <c r="H19" s="32"/>
      <c r="I19" s="32"/>
      <c r="J19" s="33"/>
      <c r="K19" s="6">
        <v>1</v>
      </c>
      <c r="L19" s="7">
        <v>1</v>
      </c>
      <c r="M19" s="7">
        <v>1</v>
      </c>
      <c r="N19" s="40"/>
      <c r="O19" s="41"/>
      <c r="P19" s="42"/>
    </row>
    <row r="20" spans="2:16" ht="33.950000000000003" customHeight="1">
      <c r="B20" s="78"/>
      <c r="C20" s="5">
        <f>EVALUADOR1!C20</f>
        <v>8</v>
      </c>
      <c r="D20" s="31" t="str">
        <f>EVALUADOR1!D20</f>
        <v>¿La organización cuenta con una cultura dispuesta al cambio?</v>
      </c>
      <c r="E20" s="32"/>
      <c r="F20" s="32"/>
      <c r="G20" s="32"/>
      <c r="H20" s="32"/>
      <c r="I20" s="32"/>
      <c r="J20" s="33"/>
      <c r="K20" s="9">
        <v>1</v>
      </c>
      <c r="L20" s="10">
        <v>1</v>
      </c>
      <c r="M20" s="10">
        <v>1</v>
      </c>
      <c r="N20" s="40" t="s">
        <v>69</v>
      </c>
      <c r="O20" s="41"/>
      <c r="P20" s="42"/>
    </row>
    <row r="21" spans="2:16" ht="33.950000000000003" customHeight="1">
      <c r="B21" s="78"/>
      <c r="C21" s="5">
        <f>EVALUADOR1!C21</f>
        <v>9</v>
      </c>
      <c r="D21" s="31" t="str">
        <f>EVALUADOR1!D21</f>
        <v>¿Cree usted que la organiación cumple con el codigo de buen gobierno?</v>
      </c>
      <c r="E21" s="32"/>
      <c r="F21" s="32"/>
      <c r="G21" s="32"/>
      <c r="H21" s="32"/>
      <c r="I21" s="32"/>
      <c r="J21" s="33"/>
      <c r="K21" s="9">
        <v>1</v>
      </c>
      <c r="L21" s="10">
        <v>1</v>
      </c>
      <c r="M21" s="10">
        <v>1</v>
      </c>
      <c r="N21" s="37" t="s">
        <v>70</v>
      </c>
      <c r="O21" s="38"/>
      <c r="P21" s="39"/>
    </row>
    <row r="22" spans="2:16" ht="33.950000000000003" customHeight="1">
      <c r="B22" s="78"/>
      <c r="C22" s="5">
        <f>EVALUADOR1!C22</f>
        <v>10</v>
      </c>
      <c r="D22" s="31" t="str">
        <f>EVALUADOR1!D22</f>
        <v>¿Se encuentra alineada la cultura corporativa con la estratégia organizacional?</v>
      </c>
      <c r="E22" s="32"/>
      <c r="F22" s="32"/>
      <c r="G22" s="32"/>
      <c r="H22" s="32"/>
      <c r="I22" s="32"/>
      <c r="J22" s="33"/>
      <c r="K22" s="9">
        <v>1</v>
      </c>
      <c r="L22" s="10">
        <v>1</v>
      </c>
      <c r="M22" s="10">
        <v>1</v>
      </c>
      <c r="N22" s="37" t="s">
        <v>71</v>
      </c>
      <c r="O22" s="38"/>
      <c r="P22" s="39"/>
    </row>
    <row r="23" spans="2:16" ht="12.95" customHeight="1">
      <c r="B23" s="56" t="str">
        <f>EVALUADOR1!B23</f>
        <v>C. ESTRATEGIA</v>
      </c>
      <c r="C23" s="57"/>
      <c r="D23" s="57"/>
      <c r="E23" s="57"/>
      <c r="F23" s="57"/>
      <c r="G23" s="57"/>
      <c r="H23" s="57"/>
      <c r="I23" s="57"/>
      <c r="J23" s="58"/>
      <c r="K23" s="45" t="s">
        <v>7</v>
      </c>
      <c r="L23" s="45" t="s">
        <v>8</v>
      </c>
      <c r="M23" s="45" t="s">
        <v>9</v>
      </c>
      <c r="N23" s="79" t="s">
        <v>10</v>
      </c>
      <c r="O23" s="79"/>
      <c r="P23" s="80"/>
    </row>
    <row r="24" spans="2:16" ht="15.75" thickBot="1">
      <c r="B24" s="59"/>
      <c r="C24" s="60"/>
      <c r="D24" s="60"/>
      <c r="E24" s="60"/>
      <c r="F24" s="60"/>
      <c r="G24" s="60"/>
      <c r="H24" s="60"/>
      <c r="I24" s="60"/>
      <c r="J24" s="61"/>
      <c r="K24" s="44"/>
      <c r="L24" s="44"/>
      <c r="M24" s="44"/>
      <c r="N24" s="81"/>
      <c r="O24" s="81"/>
      <c r="P24" s="82"/>
    </row>
    <row r="25" spans="2:16" ht="33.950000000000003" customHeight="1">
      <c r="B25" s="77" t="s">
        <v>11</v>
      </c>
      <c r="C25" s="5">
        <f>EVALUADOR1!C25</f>
        <v>11</v>
      </c>
      <c r="D25" s="31" t="str">
        <f>EVALUADOR1!D25</f>
        <v>¿Considera que las organizaciones que tienen un gobierno corporativo generan mayor valor a los clientes?</v>
      </c>
      <c r="E25" s="32"/>
      <c r="F25" s="32"/>
      <c r="G25" s="32"/>
      <c r="H25" s="32"/>
      <c r="I25" s="32"/>
      <c r="J25" s="33"/>
      <c r="K25" s="6">
        <v>1</v>
      </c>
      <c r="L25" s="7">
        <v>1</v>
      </c>
      <c r="M25" s="7">
        <v>1</v>
      </c>
      <c r="N25" s="40"/>
      <c r="O25" s="41"/>
      <c r="P25" s="42"/>
    </row>
    <row r="26" spans="2:16" ht="33.950000000000003" customHeight="1">
      <c r="B26" s="78"/>
      <c r="C26" s="5">
        <f>EVALUADOR1!C26</f>
        <v>12</v>
      </c>
      <c r="D26" s="31" t="str">
        <f>EVALUADOR1!D26</f>
        <v>¿La organización cuenta con alguna política para sucesión generacional?</v>
      </c>
      <c r="E26" s="32"/>
      <c r="F26" s="32"/>
      <c r="G26" s="32"/>
      <c r="H26" s="32"/>
      <c r="I26" s="32"/>
      <c r="J26" s="33"/>
      <c r="K26" s="6">
        <v>1</v>
      </c>
      <c r="L26" s="7">
        <v>1</v>
      </c>
      <c r="M26" s="7">
        <v>1</v>
      </c>
      <c r="N26" s="37"/>
      <c r="O26" s="38"/>
      <c r="P26" s="39"/>
    </row>
    <row r="27" spans="2:16" ht="33.950000000000003" customHeight="1">
      <c r="B27" s="78"/>
      <c r="C27" s="5">
        <f>EVALUADOR1!C27</f>
        <v>13</v>
      </c>
      <c r="D27" s="31" t="str">
        <f>EVALUADOR1!D27</f>
        <v>¿La organización cuenta con una política para rendición de cuentas de la junta directiva?</v>
      </c>
      <c r="E27" s="32"/>
      <c r="F27" s="32"/>
      <c r="G27" s="32"/>
      <c r="H27" s="32"/>
      <c r="I27" s="32"/>
      <c r="J27" s="33"/>
      <c r="K27" s="6">
        <v>1</v>
      </c>
      <c r="L27" s="7">
        <v>1</v>
      </c>
      <c r="M27" s="7">
        <v>1</v>
      </c>
      <c r="N27" s="37"/>
      <c r="O27" s="38"/>
      <c r="P27" s="39"/>
    </row>
    <row r="28" spans="2:16" ht="33.950000000000003" customHeight="1">
      <c r="B28" s="78"/>
      <c r="C28" s="5">
        <f>EVALUADOR1!C28</f>
        <v>14</v>
      </c>
      <c r="D28" s="31" t="str">
        <f>EVALUADOR1!D28</f>
        <v>¿La organización cuenta con planes de contingencia en su planeación estratégica?</v>
      </c>
      <c r="E28" s="32"/>
      <c r="F28" s="32"/>
      <c r="G28" s="32"/>
      <c r="H28" s="32"/>
      <c r="I28" s="32"/>
      <c r="J28" s="33"/>
      <c r="K28" s="6">
        <v>1</v>
      </c>
      <c r="L28" s="7">
        <v>1</v>
      </c>
      <c r="M28" s="7">
        <v>1</v>
      </c>
      <c r="N28" s="37"/>
      <c r="O28" s="38"/>
      <c r="P28" s="39"/>
    </row>
    <row r="29" spans="2:16" ht="33.950000000000003" customHeight="1">
      <c r="B29" s="92"/>
      <c r="C29" s="5">
        <f>EVALUADOR1!C29</f>
        <v>15</v>
      </c>
      <c r="D29" s="31" t="str">
        <f>EVALUADOR1!D29</f>
        <v>¿La organización está abierta a asesorías externas para la toma de decisiones?</v>
      </c>
      <c r="E29" s="32"/>
      <c r="F29" s="32"/>
      <c r="G29" s="32"/>
      <c r="H29" s="32"/>
      <c r="I29" s="32"/>
      <c r="J29" s="33"/>
      <c r="K29" s="18">
        <v>1</v>
      </c>
      <c r="L29" s="19">
        <v>1</v>
      </c>
      <c r="M29" s="19">
        <v>1</v>
      </c>
      <c r="N29" s="71"/>
      <c r="O29" s="72"/>
      <c r="P29" s="73"/>
    </row>
    <row r="30" spans="2:16" ht="33.950000000000003" customHeight="1">
      <c r="B30" s="22"/>
      <c r="C30" s="5">
        <f>EVALUADOR1!C30</f>
        <v>16</v>
      </c>
      <c r="D30" s="31" t="str">
        <f>EVALUADOR1!D30</f>
        <v>¿Existen políticas que apoyen la sostenibilidad organizacional?</v>
      </c>
      <c r="E30" s="32"/>
      <c r="F30" s="32"/>
      <c r="G30" s="32"/>
      <c r="H30" s="32"/>
      <c r="I30" s="32"/>
      <c r="J30" s="33"/>
      <c r="K30" s="9">
        <v>1</v>
      </c>
      <c r="L30" s="9">
        <v>1</v>
      </c>
      <c r="M30" s="9">
        <v>1</v>
      </c>
      <c r="N30" s="37"/>
      <c r="O30" s="38"/>
      <c r="P30" s="62"/>
    </row>
    <row r="31" spans="2:16" ht="15" customHeight="1">
      <c r="B31" s="56" t="str">
        <f>EVALUADOR1!B31</f>
        <v>D. CONOCIMIENTO</v>
      </c>
      <c r="C31" s="57"/>
      <c r="D31" s="57"/>
      <c r="E31" s="57"/>
      <c r="F31" s="57"/>
      <c r="G31" s="57"/>
      <c r="H31" s="57"/>
      <c r="I31" s="57"/>
      <c r="J31" s="58"/>
      <c r="K31" s="45" t="s">
        <v>7</v>
      </c>
      <c r="L31" s="45" t="s">
        <v>8</v>
      </c>
      <c r="M31" s="45" t="s">
        <v>9</v>
      </c>
      <c r="N31" s="79" t="s">
        <v>10</v>
      </c>
      <c r="O31" s="79"/>
      <c r="P31" s="80"/>
    </row>
    <row r="32" spans="2:16" ht="15.75" thickBot="1">
      <c r="B32" s="59"/>
      <c r="C32" s="60"/>
      <c r="D32" s="60"/>
      <c r="E32" s="60"/>
      <c r="F32" s="60"/>
      <c r="G32" s="60"/>
      <c r="H32" s="60"/>
      <c r="I32" s="60"/>
      <c r="J32" s="61"/>
      <c r="K32" s="44"/>
      <c r="L32" s="44"/>
      <c r="M32" s="44"/>
      <c r="N32" s="81"/>
      <c r="O32" s="81"/>
      <c r="P32" s="82"/>
    </row>
    <row r="33" spans="2:17" ht="33.75" customHeight="1">
      <c r="B33" s="77" t="s">
        <v>11</v>
      </c>
      <c r="C33" s="5">
        <f>EVALUADOR1!C33</f>
        <v>17</v>
      </c>
      <c r="D33" s="31" t="str">
        <f>EVALUADOR1!D33</f>
        <v>¿La organiza cuenta con un mecanismo para conocer con claridad los derechos y obligaciones inherentes de los accionistas o socios?</v>
      </c>
      <c r="E33" s="32"/>
      <c r="F33" s="32"/>
      <c r="G33" s="32"/>
      <c r="H33" s="32"/>
      <c r="I33" s="32"/>
      <c r="J33" s="33"/>
      <c r="K33" s="6">
        <v>1</v>
      </c>
      <c r="L33" s="7">
        <v>1</v>
      </c>
      <c r="M33" s="7">
        <v>1</v>
      </c>
      <c r="N33" s="40"/>
      <c r="O33" s="41"/>
      <c r="P33" s="42"/>
    </row>
    <row r="34" spans="2:17" ht="33.75" customHeight="1">
      <c r="B34" s="78"/>
      <c r="C34" s="5">
        <f>EVALUADOR1!C34</f>
        <v>18</v>
      </c>
      <c r="D34" s="31" t="str">
        <f>EVALUADOR1!D34</f>
        <v>¿ Cree usted que los directivos cuentan con la experiencias y habilidades requeridas para el cargo?</v>
      </c>
      <c r="E34" s="32"/>
      <c r="F34" s="32"/>
      <c r="G34" s="32"/>
      <c r="H34" s="32"/>
      <c r="I34" s="32"/>
      <c r="J34" s="33"/>
      <c r="K34" s="6">
        <v>1</v>
      </c>
      <c r="L34" s="7">
        <v>1</v>
      </c>
      <c r="M34" s="7">
        <v>1</v>
      </c>
      <c r="N34" s="37"/>
      <c r="O34" s="38"/>
      <c r="P34" s="39"/>
    </row>
    <row r="35" spans="2:17" ht="33.75" customHeight="1">
      <c r="B35" s="78"/>
      <c r="C35" s="5">
        <f>EVALUADOR1!C35</f>
        <v>19</v>
      </c>
      <c r="D35" s="31" t="str">
        <f>EVALUADOR1!D35</f>
        <v>¿ Considera que la organización es objetiva al momento de seleccionar el talento humano rquerido?</v>
      </c>
      <c r="E35" s="32"/>
      <c r="F35" s="32"/>
      <c r="G35" s="32"/>
      <c r="H35" s="32"/>
      <c r="I35" s="32"/>
      <c r="J35" s="33"/>
      <c r="K35" s="6">
        <v>1</v>
      </c>
      <c r="L35" s="7">
        <v>1</v>
      </c>
      <c r="M35" s="7">
        <v>1</v>
      </c>
      <c r="N35" s="37" t="s">
        <v>72</v>
      </c>
      <c r="O35" s="38"/>
      <c r="P35" s="39"/>
    </row>
    <row r="36" spans="2:17" ht="33.75" customHeight="1">
      <c r="B36" s="78"/>
      <c r="C36" s="5">
        <f>EVALUADOR1!C36</f>
        <v>20</v>
      </c>
      <c r="D36" s="31" t="str">
        <f>EVALUADOR1!D36</f>
        <v>¿Las funciones de los colaboradores se encuentran claramente definidas?</v>
      </c>
      <c r="E36" s="32"/>
      <c r="F36" s="32"/>
      <c r="G36" s="32"/>
      <c r="H36" s="32"/>
      <c r="I36" s="32"/>
      <c r="J36" s="33"/>
      <c r="K36" s="6">
        <v>1</v>
      </c>
      <c r="L36" s="7">
        <v>1</v>
      </c>
      <c r="M36" s="7">
        <v>1</v>
      </c>
      <c r="N36" s="37" t="s">
        <v>73</v>
      </c>
      <c r="O36" s="38"/>
      <c r="P36" s="39"/>
    </row>
    <row r="37" spans="2:17" ht="12.95" customHeight="1">
      <c r="B37" s="56" t="str">
        <f>EVALUADOR1!B37</f>
        <v>E. LIDERAZGO</v>
      </c>
      <c r="C37" s="57"/>
      <c r="D37" s="57"/>
      <c r="E37" s="57"/>
      <c r="F37" s="57"/>
      <c r="G37" s="57"/>
      <c r="H37" s="57"/>
      <c r="I37" s="57"/>
      <c r="J37" s="58"/>
      <c r="K37" s="45" t="s">
        <v>7</v>
      </c>
      <c r="L37" s="45" t="s">
        <v>8</v>
      </c>
      <c r="M37" s="45" t="s">
        <v>9</v>
      </c>
      <c r="N37" s="79" t="s">
        <v>10</v>
      </c>
      <c r="O37" s="79"/>
      <c r="P37" s="80"/>
    </row>
    <row r="38" spans="2:17" ht="15.75" thickBot="1">
      <c r="B38" s="59"/>
      <c r="C38" s="60"/>
      <c r="D38" s="60"/>
      <c r="E38" s="60"/>
      <c r="F38" s="60"/>
      <c r="G38" s="60"/>
      <c r="H38" s="60"/>
      <c r="I38" s="60"/>
      <c r="J38" s="61"/>
      <c r="K38" s="44"/>
      <c r="L38" s="44"/>
      <c r="M38" s="44"/>
      <c r="N38" s="81"/>
      <c r="O38" s="81"/>
      <c r="P38" s="82"/>
    </row>
    <row r="39" spans="2:17" ht="33.950000000000003" customHeight="1">
      <c r="B39" s="77" t="s">
        <v>11</v>
      </c>
      <c r="C39" s="5">
        <f>EVALUADOR1!C39</f>
        <v>21</v>
      </c>
      <c r="D39" s="31" t="str">
        <f>EVALUADOR1!D39</f>
        <v>¿Las políticas son divulgadas con todos los miembros de la organización?</v>
      </c>
      <c r="E39" s="32"/>
      <c r="F39" s="32"/>
      <c r="G39" s="32"/>
      <c r="H39" s="32"/>
      <c r="I39" s="32"/>
      <c r="J39" s="33"/>
      <c r="K39" s="6">
        <v>1</v>
      </c>
      <c r="L39" s="7">
        <v>1</v>
      </c>
      <c r="M39" s="7">
        <v>1</v>
      </c>
      <c r="N39" s="40" t="s">
        <v>74</v>
      </c>
      <c r="O39" s="41"/>
      <c r="P39" s="42"/>
    </row>
    <row r="40" spans="2:17" ht="33.950000000000003" customHeight="1">
      <c r="B40" s="78"/>
      <c r="C40" s="5">
        <f>EVALUADOR1!C40</f>
        <v>22</v>
      </c>
      <c r="D40" s="31" t="str">
        <f>EVALUADOR1!D40</f>
        <v>¿Considera que el liderazgo de la administración es adeacuado?</v>
      </c>
      <c r="E40" s="32"/>
      <c r="F40" s="32"/>
      <c r="G40" s="32"/>
      <c r="H40" s="32"/>
      <c r="I40" s="32"/>
      <c r="J40" s="33"/>
      <c r="K40" s="6">
        <v>1</v>
      </c>
      <c r="L40" s="7">
        <v>1</v>
      </c>
      <c r="M40" s="7">
        <v>1</v>
      </c>
      <c r="N40" s="37"/>
      <c r="O40" s="38"/>
      <c r="P40" s="39"/>
    </row>
    <row r="41" spans="2:17" ht="33.950000000000003" customHeight="1">
      <c r="B41" s="78"/>
      <c r="C41" s="5">
        <f>EVALUADOR1!C41</f>
        <v>23</v>
      </c>
      <c r="D41" s="31" t="str">
        <f>EVALUADOR1!D41</f>
        <v>¿La gerencia posee autonomía en la toma de decisiones?</v>
      </c>
      <c r="E41" s="32"/>
      <c r="F41" s="32"/>
      <c r="G41" s="32"/>
      <c r="H41" s="32"/>
      <c r="I41" s="32"/>
      <c r="J41" s="33"/>
      <c r="K41" s="6">
        <v>1</v>
      </c>
      <c r="L41" s="7">
        <v>1</v>
      </c>
      <c r="M41" s="7">
        <v>1</v>
      </c>
      <c r="N41" s="37"/>
      <c r="O41" s="38"/>
      <c r="P41" s="39"/>
    </row>
    <row r="42" spans="2:17" ht="33.950000000000003" customHeight="1">
      <c r="B42" s="78"/>
      <c r="C42" s="5">
        <f>EVALUADOR1!C42</f>
        <v>24</v>
      </c>
      <c r="D42" s="31" t="str">
        <f>EVALUADOR1!D42</f>
        <v>¿La organización cuenta con un proceso de mejoramiento en el liderazgo de los colaboradores?</v>
      </c>
      <c r="E42" s="32"/>
      <c r="F42" s="32"/>
      <c r="G42" s="32"/>
      <c r="H42" s="32"/>
      <c r="I42" s="32"/>
      <c r="J42" s="33"/>
      <c r="K42" s="6">
        <v>1</v>
      </c>
      <c r="L42" s="7">
        <v>1</v>
      </c>
      <c r="M42" s="7">
        <v>1</v>
      </c>
      <c r="N42" s="37"/>
      <c r="O42" s="38"/>
      <c r="P42" s="39"/>
    </row>
    <row r="44" spans="2:17" ht="30" customHeight="1">
      <c r="J44" s="14"/>
      <c r="N44" s="83"/>
      <c r="O44" s="83"/>
      <c r="P44" s="83"/>
      <c r="Q44" s="15"/>
    </row>
    <row r="45" spans="2:17" ht="15" customHeight="1">
      <c r="N45" s="16"/>
      <c r="O45" s="16"/>
      <c r="P45" s="16"/>
      <c r="Q45" s="15"/>
    </row>
    <row r="46" spans="2:17" ht="30" customHeight="1">
      <c r="N46" s="83"/>
      <c r="O46" s="83"/>
      <c r="P46" s="83"/>
      <c r="Q46" s="15"/>
    </row>
    <row r="47" spans="2:17">
      <c r="N47" s="16"/>
      <c r="O47" s="16"/>
      <c r="P47" s="16"/>
      <c r="Q47" s="15"/>
    </row>
    <row r="48" spans="2:17" ht="30" customHeight="1">
      <c r="N48" s="83"/>
      <c r="O48" s="83"/>
      <c r="P48" s="83"/>
      <c r="Q48" s="15"/>
    </row>
  </sheetData>
  <mergeCells count="89">
    <mergeCell ref="N44:P44"/>
    <mergeCell ref="N46:P46"/>
    <mergeCell ref="N48:P48"/>
    <mergeCell ref="B39:B42"/>
    <mergeCell ref="D39:J39"/>
    <mergeCell ref="N39:P39"/>
    <mergeCell ref="D40:J40"/>
    <mergeCell ref="N40:P40"/>
    <mergeCell ref="D41:J41"/>
    <mergeCell ref="N41:P41"/>
    <mergeCell ref="D42:J42"/>
    <mergeCell ref="N42:P42"/>
    <mergeCell ref="B37:J38"/>
    <mergeCell ref="K37:K38"/>
    <mergeCell ref="L37:L38"/>
    <mergeCell ref="M37:M38"/>
    <mergeCell ref="N37:P38"/>
    <mergeCell ref="N28:P28"/>
    <mergeCell ref="D29:J29"/>
    <mergeCell ref="B33:B36"/>
    <mergeCell ref="D33:J33"/>
    <mergeCell ref="N33:P33"/>
    <mergeCell ref="D34:J34"/>
    <mergeCell ref="N34:P34"/>
    <mergeCell ref="D35:J35"/>
    <mergeCell ref="N35:P35"/>
    <mergeCell ref="D36:J36"/>
    <mergeCell ref="N36:P36"/>
    <mergeCell ref="B31:J32"/>
    <mergeCell ref="K31:K32"/>
    <mergeCell ref="L31:L32"/>
    <mergeCell ref="M31:M32"/>
    <mergeCell ref="N31:P32"/>
    <mergeCell ref="D30:J30"/>
    <mergeCell ref="N30:P30"/>
    <mergeCell ref="B23:J24"/>
    <mergeCell ref="K23:K24"/>
    <mergeCell ref="L23:L24"/>
    <mergeCell ref="M23:M24"/>
    <mergeCell ref="N23:P24"/>
    <mergeCell ref="N29:P29"/>
    <mergeCell ref="B25:B29"/>
    <mergeCell ref="D25:J25"/>
    <mergeCell ref="N25:P25"/>
    <mergeCell ref="D26:J26"/>
    <mergeCell ref="N26:P26"/>
    <mergeCell ref="D27:J27"/>
    <mergeCell ref="N27:P27"/>
    <mergeCell ref="D28:J28"/>
    <mergeCell ref="D14:J14"/>
    <mergeCell ref="N14:P14"/>
    <mergeCell ref="D15:J15"/>
    <mergeCell ref="B19:B22"/>
    <mergeCell ref="D19:J19"/>
    <mergeCell ref="N19:P19"/>
    <mergeCell ref="D20:J20"/>
    <mergeCell ref="N20:P20"/>
    <mergeCell ref="D21:J21"/>
    <mergeCell ref="N21:P21"/>
    <mergeCell ref="D22:J22"/>
    <mergeCell ref="N22:P22"/>
    <mergeCell ref="B17:J18"/>
    <mergeCell ref="K17:K18"/>
    <mergeCell ref="L17:L18"/>
    <mergeCell ref="M17:M18"/>
    <mergeCell ref="N17:P18"/>
    <mergeCell ref="D16:J16"/>
    <mergeCell ref="N16:P16"/>
    <mergeCell ref="C8:J8"/>
    <mergeCell ref="N8:P8"/>
    <mergeCell ref="B9:J10"/>
    <mergeCell ref="K9:K10"/>
    <mergeCell ref="L9:L10"/>
    <mergeCell ref="M9:M10"/>
    <mergeCell ref="N9:P10"/>
    <mergeCell ref="N15:P15"/>
    <mergeCell ref="B11:B15"/>
    <mergeCell ref="D11:J11"/>
    <mergeCell ref="N11:P11"/>
    <mergeCell ref="D12:J12"/>
    <mergeCell ref="N12:P12"/>
    <mergeCell ref="D13:J13"/>
    <mergeCell ref="B7:P7"/>
    <mergeCell ref="B2:P2"/>
    <mergeCell ref="B3:P3"/>
    <mergeCell ref="B5:G5"/>
    <mergeCell ref="H5:M5"/>
    <mergeCell ref="N5:P5"/>
    <mergeCell ref="N13:P13"/>
  </mergeCells>
  <dataValidations count="1">
    <dataValidation type="whole" allowBlank="1" showInputMessage="1" showErrorMessage="1" sqref="K19:M22 K11:M16 K33:M36 K39:M42 K25:M30" xr:uid="{329FAFF7-0B8B-4126-B480-90531723FDBF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D65341-D2EF-45AA-8CF8-03EEBAF368D2}">
  <dimension ref="B1:Q48"/>
  <sheetViews>
    <sheetView showGridLines="0" zoomScale="80" zoomScaleNormal="80" zoomScaleSheetLayoutView="85" workbookViewId="0">
      <selection activeCell="D11" sqref="D11:J11"/>
    </sheetView>
  </sheetViews>
  <sheetFormatPr defaultColWidth="11.42578125" defaultRowHeight="15"/>
  <cols>
    <col min="1" max="1" width="4" style="1" customWidth="1"/>
    <col min="2" max="2" width="10" style="1" customWidth="1"/>
    <col min="3" max="3" width="5.85546875" style="1" customWidth="1"/>
    <col min="4" max="9" width="11.42578125" style="1"/>
    <col min="10" max="10" width="5.7109375" style="1" customWidth="1"/>
    <col min="11" max="13" width="12.42578125" style="1" customWidth="1"/>
    <col min="14" max="15" width="12.7109375" style="1" customWidth="1"/>
    <col min="16" max="16" width="15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100" t="str">
        <f>EVALUADOR4!B3</f>
        <v>MODELO DE GOBIERNO CORPORATIVO PARA LA EMPRESA CEDIAUTO S.A.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6" t="s">
        <v>75</v>
      </c>
      <c r="C5" s="51"/>
      <c r="D5" s="51"/>
      <c r="E5" s="51"/>
      <c r="F5" s="51"/>
      <c r="G5" s="52"/>
      <c r="H5" s="50" t="s">
        <v>76</v>
      </c>
      <c r="I5" s="51"/>
      <c r="J5" s="51"/>
      <c r="K5" s="51"/>
      <c r="L5" s="51"/>
      <c r="M5" s="52"/>
      <c r="N5" s="50" t="s">
        <v>77</v>
      </c>
      <c r="O5" s="51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53" t="s">
        <v>5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5"/>
    </row>
    <row r="8" spans="2:17" ht="8.25" customHeight="1" thickBot="1">
      <c r="B8" s="3"/>
      <c r="C8" s="69"/>
      <c r="D8" s="69"/>
      <c r="E8" s="69"/>
      <c r="F8" s="69"/>
      <c r="G8" s="69"/>
      <c r="H8" s="69"/>
      <c r="I8" s="69"/>
      <c r="J8" s="69"/>
      <c r="K8" s="4"/>
      <c r="L8" s="4"/>
      <c r="M8" s="4"/>
      <c r="N8" s="70"/>
      <c r="O8" s="70"/>
      <c r="P8" s="70"/>
    </row>
    <row r="9" spans="2:17" ht="12.95" customHeight="1">
      <c r="B9" s="56" t="str">
        <f>EVALUADOR1!B9</f>
        <v>A. ESTRUCTURA ORGANIZACIONAL</v>
      </c>
      <c r="C9" s="57"/>
      <c r="D9" s="57"/>
      <c r="E9" s="57"/>
      <c r="F9" s="57"/>
      <c r="G9" s="57"/>
      <c r="H9" s="57"/>
      <c r="I9" s="57"/>
      <c r="J9" s="58"/>
      <c r="K9" s="45" t="s">
        <v>7</v>
      </c>
      <c r="L9" s="45" t="s">
        <v>8</v>
      </c>
      <c r="M9" s="45" t="s">
        <v>9</v>
      </c>
      <c r="N9" s="79" t="s">
        <v>10</v>
      </c>
      <c r="O9" s="79"/>
      <c r="P9" s="80"/>
    </row>
    <row r="10" spans="2:17" ht="15.75" thickBot="1">
      <c r="B10" s="59"/>
      <c r="C10" s="60"/>
      <c r="D10" s="60"/>
      <c r="E10" s="60"/>
      <c r="F10" s="60"/>
      <c r="G10" s="60"/>
      <c r="H10" s="60"/>
      <c r="I10" s="60"/>
      <c r="J10" s="61"/>
      <c r="K10" s="44"/>
      <c r="L10" s="44"/>
      <c r="M10" s="44"/>
      <c r="N10" s="81"/>
      <c r="O10" s="81"/>
      <c r="P10" s="82"/>
    </row>
    <row r="11" spans="2:17" ht="33.950000000000003" customHeight="1">
      <c r="B11" s="77" t="s">
        <v>11</v>
      </c>
      <c r="C11" s="5">
        <v>1</v>
      </c>
      <c r="D11" s="31" t="str">
        <f>EVALUADOR1!D11</f>
        <v>¿La organización cuenta con un nivel adecuado con respecto a políticas de gobierno corporativo?</v>
      </c>
      <c r="E11" s="32"/>
      <c r="F11" s="32"/>
      <c r="G11" s="32"/>
      <c r="H11" s="32"/>
      <c r="I11" s="32"/>
      <c r="J11" s="33"/>
      <c r="K11" s="6">
        <v>1</v>
      </c>
      <c r="L11" s="7">
        <v>1</v>
      </c>
      <c r="M11" s="7">
        <v>1</v>
      </c>
      <c r="N11" s="40"/>
      <c r="O11" s="41"/>
      <c r="P11" s="42"/>
    </row>
    <row r="12" spans="2:17" ht="33.950000000000003" customHeight="1">
      <c r="B12" s="78"/>
      <c r="C12" s="8">
        <v>2</v>
      </c>
      <c r="D12" s="31" t="str">
        <f>EVALUADOR1!D12</f>
        <v>¿La organización cuenta con auditor externo?</v>
      </c>
      <c r="E12" s="32"/>
      <c r="F12" s="32"/>
      <c r="G12" s="32"/>
      <c r="H12" s="32"/>
      <c r="I12" s="32"/>
      <c r="J12" s="33"/>
      <c r="K12" s="6">
        <v>1</v>
      </c>
      <c r="L12" s="7">
        <v>1</v>
      </c>
      <c r="M12" s="7">
        <v>1</v>
      </c>
      <c r="N12" s="37"/>
      <c r="O12" s="38"/>
      <c r="P12" s="39"/>
    </row>
    <row r="13" spans="2:17" ht="33.950000000000003" customHeight="1">
      <c r="B13" s="78"/>
      <c r="C13" s="8">
        <v>3</v>
      </c>
      <c r="D13" s="31" t="str">
        <f>EVALUADOR1!D13</f>
        <v>¿Existe una política de remuneración para los ejecutivos y junta directiva?</v>
      </c>
      <c r="E13" s="32"/>
      <c r="F13" s="32"/>
      <c r="G13" s="32"/>
      <c r="H13" s="32"/>
      <c r="I13" s="32"/>
      <c r="J13" s="33"/>
      <c r="K13" s="6">
        <v>1</v>
      </c>
      <c r="L13" s="7">
        <v>1</v>
      </c>
      <c r="M13" s="7">
        <v>1</v>
      </c>
      <c r="N13" s="37"/>
      <c r="O13" s="38"/>
      <c r="P13" s="39"/>
    </row>
    <row r="14" spans="2:17" ht="47.25" customHeight="1">
      <c r="B14" s="78"/>
      <c r="C14" s="8">
        <v>4</v>
      </c>
      <c r="D14" s="31" t="str">
        <f>EVALUADOR1!D14</f>
        <v>¿La junta directiva cuenta con un manual de funciones?</v>
      </c>
      <c r="E14" s="32"/>
      <c r="F14" s="32"/>
      <c r="G14" s="32"/>
      <c r="H14" s="32"/>
      <c r="I14" s="32"/>
      <c r="J14" s="33"/>
      <c r="K14" s="6">
        <v>1</v>
      </c>
      <c r="L14" s="7">
        <v>1</v>
      </c>
      <c r="M14" s="7">
        <v>1</v>
      </c>
      <c r="N14" s="37"/>
      <c r="O14" s="38"/>
      <c r="P14" s="39"/>
    </row>
    <row r="15" spans="2:17" ht="33.950000000000003" customHeight="1">
      <c r="B15" s="92"/>
      <c r="C15" s="11">
        <v>5</v>
      </c>
      <c r="D15" s="31" t="str">
        <f>EVALUADOR1!D15</f>
        <v>¿Existe una estructura jerarquica definida para la toma de decisiones?</v>
      </c>
      <c r="E15" s="32"/>
      <c r="F15" s="32"/>
      <c r="G15" s="32"/>
      <c r="H15" s="32"/>
      <c r="I15" s="32"/>
      <c r="J15" s="33"/>
      <c r="K15" s="6">
        <v>1</v>
      </c>
      <c r="L15" s="7">
        <v>1</v>
      </c>
      <c r="M15" s="7">
        <v>1</v>
      </c>
      <c r="N15" s="71"/>
      <c r="O15" s="72"/>
      <c r="P15" s="73"/>
    </row>
    <row r="16" spans="2:17" ht="33.950000000000003" customHeight="1">
      <c r="B16" s="22"/>
      <c r="C16" s="8">
        <v>6</v>
      </c>
      <c r="D16" s="31" t="str">
        <f>EVALUADOR1!D16</f>
        <v>¿La estructura y practica organizacional apoyan la implementación de un modelo de gobierno corporativo?</v>
      </c>
      <c r="E16" s="32"/>
      <c r="F16" s="32"/>
      <c r="G16" s="32"/>
      <c r="H16" s="32"/>
      <c r="I16" s="32"/>
      <c r="J16" s="33"/>
      <c r="K16" s="6">
        <v>1</v>
      </c>
      <c r="L16" s="7">
        <v>1</v>
      </c>
      <c r="M16" s="7">
        <v>1</v>
      </c>
      <c r="N16" s="37"/>
      <c r="O16" s="38"/>
      <c r="P16" s="62"/>
    </row>
    <row r="17" spans="2:16" ht="12.95" customHeight="1">
      <c r="B17" s="56" t="str">
        <f>EVALUADOR1!B17</f>
        <v>B. CULTURA</v>
      </c>
      <c r="C17" s="57"/>
      <c r="D17" s="57"/>
      <c r="E17" s="57"/>
      <c r="F17" s="57"/>
      <c r="G17" s="57"/>
      <c r="H17" s="57"/>
      <c r="I17" s="57"/>
      <c r="J17" s="58"/>
      <c r="K17" s="45" t="s">
        <v>7</v>
      </c>
      <c r="L17" s="45" t="s">
        <v>8</v>
      </c>
      <c r="M17" s="45" t="s">
        <v>9</v>
      </c>
      <c r="N17" s="79" t="s">
        <v>10</v>
      </c>
      <c r="O17" s="79"/>
      <c r="P17" s="80"/>
    </row>
    <row r="18" spans="2:16" ht="15.75" thickBot="1">
      <c r="B18" s="59"/>
      <c r="C18" s="60"/>
      <c r="D18" s="60"/>
      <c r="E18" s="60"/>
      <c r="F18" s="60"/>
      <c r="G18" s="60"/>
      <c r="H18" s="60"/>
      <c r="I18" s="60"/>
      <c r="J18" s="61"/>
      <c r="K18" s="44"/>
      <c r="L18" s="44"/>
      <c r="M18" s="44"/>
      <c r="N18" s="81"/>
      <c r="O18" s="81"/>
      <c r="P18" s="82"/>
    </row>
    <row r="19" spans="2:16" ht="33.950000000000003" customHeight="1">
      <c r="B19" s="77" t="s">
        <v>11</v>
      </c>
      <c r="C19" s="5">
        <f>EVALUADOR1!C19</f>
        <v>7</v>
      </c>
      <c r="D19" s="31" t="str">
        <f>EVALUADOR1!D19</f>
        <v>¿Considera importante que la organización cuente con una política para la resolución de conflictos entre los grupos de interés?</v>
      </c>
      <c r="E19" s="32"/>
      <c r="F19" s="32"/>
      <c r="G19" s="32"/>
      <c r="H19" s="32"/>
      <c r="I19" s="32"/>
      <c r="J19" s="33"/>
      <c r="K19" s="6">
        <v>1</v>
      </c>
      <c r="L19" s="7">
        <v>1</v>
      </c>
      <c r="M19" s="7">
        <v>1</v>
      </c>
      <c r="N19" s="40"/>
      <c r="O19" s="41"/>
      <c r="P19" s="42"/>
    </row>
    <row r="20" spans="2:16" ht="33.950000000000003" customHeight="1">
      <c r="B20" s="78"/>
      <c r="C20" s="5">
        <f>EVALUADOR1!C20</f>
        <v>8</v>
      </c>
      <c r="D20" s="31" t="str">
        <f>EVALUADOR1!D20</f>
        <v>¿La organización cuenta con una cultura dispuesta al cambio?</v>
      </c>
      <c r="E20" s="32"/>
      <c r="F20" s="32"/>
      <c r="G20" s="32"/>
      <c r="H20" s="32"/>
      <c r="I20" s="32"/>
      <c r="J20" s="33"/>
      <c r="K20" s="6">
        <v>1</v>
      </c>
      <c r="L20" s="7">
        <v>1</v>
      </c>
      <c r="M20" s="7">
        <v>1</v>
      </c>
      <c r="N20" s="40"/>
      <c r="O20" s="41"/>
      <c r="P20" s="42"/>
    </row>
    <row r="21" spans="2:16" ht="33.950000000000003" customHeight="1">
      <c r="B21" s="78"/>
      <c r="C21" s="5">
        <f>EVALUADOR1!C21</f>
        <v>9</v>
      </c>
      <c r="D21" s="31" t="str">
        <f>EVALUADOR1!D21</f>
        <v>¿Cree usted que la organiación cumple con el codigo de buen gobierno?</v>
      </c>
      <c r="E21" s="32"/>
      <c r="F21" s="32"/>
      <c r="G21" s="32"/>
      <c r="H21" s="32"/>
      <c r="I21" s="32"/>
      <c r="J21" s="33"/>
      <c r="K21" s="6">
        <v>1</v>
      </c>
      <c r="L21" s="7">
        <v>1</v>
      </c>
      <c r="M21" s="7">
        <v>1</v>
      </c>
      <c r="N21" s="37"/>
      <c r="O21" s="38"/>
      <c r="P21" s="39"/>
    </row>
    <row r="22" spans="2:16" ht="33.950000000000003" customHeight="1">
      <c r="B22" s="78"/>
      <c r="C22" s="5">
        <f>EVALUADOR1!C22</f>
        <v>10</v>
      </c>
      <c r="D22" s="31" t="str">
        <f>EVALUADOR1!D22</f>
        <v>¿Se encuentra alineada la cultura corporativa con la estratégia organizacional?</v>
      </c>
      <c r="E22" s="32"/>
      <c r="F22" s="32"/>
      <c r="G22" s="32"/>
      <c r="H22" s="32"/>
      <c r="I22" s="32"/>
      <c r="J22" s="33"/>
      <c r="K22" s="6">
        <v>1</v>
      </c>
      <c r="L22" s="7">
        <v>1</v>
      </c>
      <c r="M22" s="7">
        <v>1</v>
      </c>
      <c r="N22" s="37"/>
      <c r="O22" s="38"/>
      <c r="P22" s="39"/>
    </row>
    <row r="23" spans="2:16" ht="12.95" customHeight="1">
      <c r="B23" s="56" t="str">
        <f>EVALUADOR1!B23</f>
        <v>C. ESTRATEGIA</v>
      </c>
      <c r="C23" s="57"/>
      <c r="D23" s="57"/>
      <c r="E23" s="57"/>
      <c r="F23" s="57"/>
      <c r="G23" s="57"/>
      <c r="H23" s="57"/>
      <c r="I23" s="57"/>
      <c r="J23" s="58"/>
      <c r="K23" s="45" t="s">
        <v>7</v>
      </c>
      <c r="L23" s="45" t="s">
        <v>8</v>
      </c>
      <c r="M23" s="45" t="s">
        <v>9</v>
      </c>
      <c r="N23" s="79" t="s">
        <v>10</v>
      </c>
      <c r="O23" s="79"/>
      <c r="P23" s="80"/>
    </row>
    <row r="24" spans="2:16" ht="15.75" thickBot="1">
      <c r="B24" s="59"/>
      <c r="C24" s="60"/>
      <c r="D24" s="60"/>
      <c r="E24" s="60"/>
      <c r="F24" s="60"/>
      <c r="G24" s="60"/>
      <c r="H24" s="60"/>
      <c r="I24" s="60"/>
      <c r="J24" s="61"/>
      <c r="K24" s="44"/>
      <c r="L24" s="44"/>
      <c r="M24" s="44"/>
      <c r="N24" s="81"/>
      <c r="O24" s="81"/>
      <c r="P24" s="82"/>
    </row>
    <row r="25" spans="2:16" ht="33.950000000000003" customHeight="1">
      <c r="B25" s="77" t="s">
        <v>11</v>
      </c>
      <c r="C25" s="5">
        <f>EVALUADOR1!C25</f>
        <v>11</v>
      </c>
      <c r="D25" s="31" t="str">
        <f>EVALUADOR1!D25</f>
        <v>¿Considera que las organizaciones que tienen un gobierno corporativo generan mayor valor a los clientes?</v>
      </c>
      <c r="E25" s="32"/>
      <c r="F25" s="32"/>
      <c r="G25" s="32"/>
      <c r="H25" s="32"/>
      <c r="I25" s="32"/>
      <c r="J25" s="33"/>
      <c r="K25" s="6">
        <v>1</v>
      </c>
      <c r="L25" s="7">
        <v>1</v>
      </c>
      <c r="M25" s="7">
        <v>1</v>
      </c>
      <c r="N25" s="40"/>
      <c r="O25" s="41"/>
      <c r="P25" s="42"/>
    </row>
    <row r="26" spans="2:16" ht="33.950000000000003" customHeight="1">
      <c r="B26" s="78"/>
      <c r="C26" s="5">
        <f>EVALUADOR1!C26</f>
        <v>12</v>
      </c>
      <c r="D26" s="31" t="str">
        <f>EVALUADOR1!D26</f>
        <v>¿La organización cuenta con alguna política para sucesión generacional?</v>
      </c>
      <c r="E26" s="32"/>
      <c r="F26" s="32"/>
      <c r="G26" s="32"/>
      <c r="H26" s="32"/>
      <c r="I26" s="32"/>
      <c r="J26" s="33"/>
      <c r="K26" s="6">
        <v>1</v>
      </c>
      <c r="L26" s="7">
        <v>1</v>
      </c>
      <c r="M26" s="7">
        <v>1</v>
      </c>
      <c r="N26" s="37"/>
      <c r="O26" s="38"/>
      <c r="P26" s="39"/>
    </row>
    <row r="27" spans="2:16" ht="33.950000000000003" customHeight="1">
      <c r="B27" s="78"/>
      <c r="C27" s="5">
        <f>EVALUADOR1!C27</f>
        <v>13</v>
      </c>
      <c r="D27" s="31" t="str">
        <f>EVALUADOR1!D27</f>
        <v>¿La organización cuenta con una política para rendición de cuentas de la junta directiva?</v>
      </c>
      <c r="E27" s="32"/>
      <c r="F27" s="32"/>
      <c r="G27" s="32"/>
      <c r="H27" s="32"/>
      <c r="I27" s="32"/>
      <c r="J27" s="33"/>
      <c r="K27" s="6">
        <v>1</v>
      </c>
      <c r="L27" s="7">
        <v>1</v>
      </c>
      <c r="M27" s="7">
        <v>1</v>
      </c>
      <c r="N27" s="37"/>
      <c r="O27" s="38"/>
      <c r="P27" s="39"/>
    </row>
    <row r="28" spans="2:16" ht="33.950000000000003" customHeight="1">
      <c r="B28" s="78"/>
      <c r="C28" s="5">
        <f>EVALUADOR1!C28</f>
        <v>14</v>
      </c>
      <c r="D28" s="31" t="str">
        <f>EVALUADOR1!D28</f>
        <v>¿La organización cuenta con planes de contingencia en su planeación estratégica?</v>
      </c>
      <c r="E28" s="32"/>
      <c r="F28" s="32"/>
      <c r="G28" s="32"/>
      <c r="H28" s="32"/>
      <c r="I28" s="32"/>
      <c r="J28" s="33"/>
      <c r="K28" s="6">
        <v>1</v>
      </c>
      <c r="L28" s="7">
        <v>1</v>
      </c>
      <c r="M28" s="7">
        <v>1</v>
      </c>
      <c r="N28" s="37"/>
      <c r="O28" s="38"/>
      <c r="P28" s="39"/>
    </row>
    <row r="29" spans="2:16" ht="33.950000000000003" customHeight="1">
      <c r="B29" s="92"/>
      <c r="C29" s="5">
        <f>EVALUADOR1!C29</f>
        <v>15</v>
      </c>
      <c r="D29" s="31" t="str">
        <f>EVALUADOR1!D29</f>
        <v>¿La organización está abierta a asesorías externas para la toma de decisiones?</v>
      </c>
      <c r="E29" s="32"/>
      <c r="F29" s="32"/>
      <c r="G29" s="32"/>
      <c r="H29" s="32"/>
      <c r="I29" s="32"/>
      <c r="J29" s="33"/>
      <c r="K29" s="6">
        <v>1</v>
      </c>
      <c r="L29" s="7">
        <v>1</v>
      </c>
      <c r="M29" s="7">
        <v>1</v>
      </c>
      <c r="N29" s="71"/>
      <c r="O29" s="72"/>
      <c r="P29" s="73"/>
    </row>
    <row r="30" spans="2:16" ht="33.950000000000003" customHeight="1">
      <c r="B30" s="22"/>
      <c r="C30" s="5">
        <f>EVALUADOR1!C30</f>
        <v>16</v>
      </c>
      <c r="D30" s="31" t="str">
        <f>EVALUADOR1!D30</f>
        <v>¿Existen políticas que apoyen la sostenibilidad organizacional?</v>
      </c>
      <c r="E30" s="32"/>
      <c r="F30" s="32"/>
      <c r="G30" s="32"/>
      <c r="H30" s="32"/>
      <c r="I30" s="32"/>
      <c r="J30" s="33"/>
      <c r="K30" s="6">
        <v>1</v>
      </c>
      <c r="L30" s="7">
        <v>1</v>
      </c>
      <c r="M30" s="7">
        <v>1</v>
      </c>
      <c r="N30" s="37"/>
      <c r="O30" s="38"/>
      <c r="P30" s="62"/>
    </row>
    <row r="31" spans="2:16" ht="15" customHeight="1">
      <c r="B31" s="56" t="str">
        <f>EVALUADOR1!B31</f>
        <v>D. CONOCIMIENTO</v>
      </c>
      <c r="C31" s="57"/>
      <c r="D31" s="57"/>
      <c r="E31" s="57"/>
      <c r="F31" s="57"/>
      <c r="G31" s="57"/>
      <c r="H31" s="57"/>
      <c r="I31" s="57"/>
      <c r="J31" s="58"/>
      <c r="K31" s="45" t="s">
        <v>7</v>
      </c>
      <c r="L31" s="45" t="s">
        <v>8</v>
      </c>
      <c r="M31" s="45" t="s">
        <v>9</v>
      </c>
      <c r="N31" s="79" t="s">
        <v>10</v>
      </c>
      <c r="O31" s="79"/>
      <c r="P31" s="80"/>
    </row>
    <row r="32" spans="2:16" ht="15.75" thickBot="1">
      <c r="B32" s="59"/>
      <c r="C32" s="60"/>
      <c r="D32" s="60"/>
      <c r="E32" s="60"/>
      <c r="F32" s="60"/>
      <c r="G32" s="60"/>
      <c r="H32" s="60"/>
      <c r="I32" s="60"/>
      <c r="J32" s="61"/>
      <c r="K32" s="44"/>
      <c r="L32" s="44"/>
      <c r="M32" s="44"/>
      <c r="N32" s="81"/>
      <c r="O32" s="81"/>
      <c r="P32" s="82"/>
    </row>
    <row r="33" spans="2:17" ht="33.75" customHeight="1">
      <c r="B33" s="77" t="s">
        <v>11</v>
      </c>
      <c r="C33" s="5">
        <f>EVALUADOR1!C33</f>
        <v>17</v>
      </c>
      <c r="D33" s="31" t="str">
        <f>EVALUADOR1!D33</f>
        <v>¿La organiza cuenta con un mecanismo para conocer con claridad los derechos y obligaciones inherentes de los accionistas o socios?</v>
      </c>
      <c r="E33" s="32"/>
      <c r="F33" s="32"/>
      <c r="G33" s="32"/>
      <c r="H33" s="32"/>
      <c r="I33" s="32"/>
      <c r="J33" s="33"/>
      <c r="K33" s="6">
        <v>1</v>
      </c>
      <c r="L33" s="7">
        <v>1</v>
      </c>
      <c r="M33" s="7">
        <v>1</v>
      </c>
      <c r="N33" s="40"/>
      <c r="O33" s="41"/>
      <c r="P33" s="42"/>
    </row>
    <row r="34" spans="2:17" ht="33.75" customHeight="1">
      <c r="B34" s="78"/>
      <c r="C34" s="5">
        <f>EVALUADOR1!C34</f>
        <v>18</v>
      </c>
      <c r="D34" s="31" t="str">
        <f>EVALUADOR1!D34</f>
        <v>¿ Cree usted que los directivos cuentan con la experiencias y habilidades requeridas para el cargo?</v>
      </c>
      <c r="E34" s="32"/>
      <c r="F34" s="32"/>
      <c r="G34" s="32"/>
      <c r="H34" s="32"/>
      <c r="I34" s="32"/>
      <c r="J34" s="33"/>
      <c r="K34" s="6">
        <v>1</v>
      </c>
      <c r="L34" s="7">
        <v>1</v>
      </c>
      <c r="M34" s="7">
        <v>1</v>
      </c>
      <c r="N34" s="37"/>
      <c r="O34" s="38"/>
      <c r="P34" s="39"/>
    </row>
    <row r="35" spans="2:17" ht="33.75" customHeight="1">
      <c r="B35" s="78"/>
      <c r="C35" s="5">
        <f>EVALUADOR1!C35</f>
        <v>19</v>
      </c>
      <c r="D35" s="31" t="str">
        <f>EVALUADOR1!D35</f>
        <v>¿ Considera que la organización es objetiva al momento de seleccionar el talento humano rquerido?</v>
      </c>
      <c r="E35" s="32"/>
      <c r="F35" s="32"/>
      <c r="G35" s="32"/>
      <c r="H35" s="32"/>
      <c r="I35" s="32"/>
      <c r="J35" s="33"/>
      <c r="K35" s="6">
        <v>1</v>
      </c>
      <c r="L35" s="7">
        <v>1</v>
      </c>
      <c r="M35" s="7">
        <v>1</v>
      </c>
      <c r="N35" s="37"/>
      <c r="O35" s="38"/>
      <c r="P35" s="39"/>
    </row>
    <row r="36" spans="2:17" ht="33.75" customHeight="1">
      <c r="B36" s="78"/>
      <c r="C36" s="5">
        <f>EVALUADOR1!C36</f>
        <v>20</v>
      </c>
      <c r="D36" s="31" t="str">
        <f>EVALUADOR1!D36</f>
        <v>¿Las funciones de los colaboradores se encuentran claramente definidas?</v>
      </c>
      <c r="E36" s="32"/>
      <c r="F36" s="32"/>
      <c r="G36" s="32"/>
      <c r="H36" s="32"/>
      <c r="I36" s="32"/>
      <c r="J36" s="33"/>
      <c r="K36" s="6">
        <v>1</v>
      </c>
      <c r="L36" s="7">
        <v>1</v>
      </c>
      <c r="M36" s="7">
        <v>1</v>
      </c>
      <c r="N36" s="37"/>
      <c r="O36" s="38"/>
      <c r="P36" s="39"/>
    </row>
    <row r="37" spans="2:17" ht="12.95" customHeight="1">
      <c r="B37" s="56" t="str">
        <f>EVALUADOR1!B37</f>
        <v>E. LIDERAZGO</v>
      </c>
      <c r="C37" s="57"/>
      <c r="D37" s="57"/>
      <c r="E37" s="57"/>
      <c r="F37" s="57"/>
      <c r="G37" s="57"/>
      <c r="H37" s="57"/>
      <c r="I37" s="57"/>
      <c r="J37" s="58"/>
      <c r="K37" s="45" t="s">
        <v>7</v>
      </c>
      <c r="L37" s="45" t="s">
        <v>8</v>
      </c>
      <c r="M37" s="45" t="s">
        <v>9</v>
      </c>
      <c r="N37" s="79" t="s">
        <v>10</v>
      </c>
      <c r="O37" s="79"/>
      <c r="P37" s="80"/>
    </row>
    <row r="38" spans="2:17" ht="15.75" thickBot="1">
      <c r="B38" s="59"/>
      <c r="C38" s="60"/>
      <c r="D38" s="60"/>
      <c r="E38" s="60"/>
      <c r="F38" s="60"/>
      <c r="G38" s="60"/>
      <c r="H38" s="60"/>
      <c r="I38" s="60"/>
      <c r="J38" s="61"/>
      <c r="K38" s="44"/>
      <c r="L38" s="44"/>
      <c r="M38" s="44"/>
      <c r="N38" s="81"/>
      <c r="O38" s="81"/>
      <c r="P38" s="82"/>
    </row>
    <row r="39" spans="2:17" ht="33.950000000000003" customHeight="1">
      <c r="B39" s="77" t="s">
        <v>11</v>
      </c>
      <c r="C39" s="5">
        <f>EVALUADOR1!C39</f>
        <v>21</v>
      </c>
      <c r="D39" s="31" t="str">
        <f>EVALUADOR1!D39</f>
        <v>¿Las políticas son divulgadas con todos los miembros de la organización?</v>
      </c>
      <c r="E39" s="32"/>
      <c r="F39" s="32"/>
      <c r="G39" s="32"/>
      <c r="H39" s="32"/>
      <c r="I39" s="32"/>
      <c r="J39" s="33"/>
      <c r="K39" s="6">
        <v>1</v>
      </c>
      <c r="L39" s="7">
        <v>1</v>
      </c>
      <c r="M39" s="7">
        <v>1</v>
      </c>
      <c r="N39" s="40"/>
      <c r="O39" s="41"/>
      <c r="P39" s="42"/>
    </row>
    <row r="40" spans="2:17" ht="33.950000000000003" customHeight="1">
      <c r="B40" s="78"/>
      <c r="C40" s="5">
        <f>EVALUADOR1!C40</f>
        <v>22</v>
      </c>
      <c r="D40" s="31" t="str">
        <f>EVALUADOR1!D40</f>
        <v>¿Considera que el liderazgo de la administración es adeacuado?</v>
      </c>
      <c r="E40" s="32"/>
      <c r="F40" s="32"/>
      <c r="G40" s="32"/>
      <c r="H40" s="32"/>
      <c r="I40" s="32"/>
      <c r="J40" s="33"/>
      <c r="K40" s="6">
        <v>1</v>
      </c>
      <c r="L40" s="7">
        <v>1</v>
      </c>
      <c r="M40" s="7">
        <v>1</v>
      </c>
      <c r="N40" s="37"/>
      <c r="O40" s="38"/>
      <c r="P40" s="39"/>
    </row>
    <row r="41" spans="2:17" ht="33.950000000000003" customHeight="1">
      <c r="B41" s="78"/>
      <c r="C41" s="5">
        <f>EVALUADOR1!C41</f>
        <v>23</v>
      </c>
      <c r="D41" s="31" t="str">
        <f>EVALUADOR1!D41</f>
        <v>¿La gerencia posee autonomía en la toma de decisiones?</v>
      </c>
      <c r="E41" s="32"/>
      <c r="F41" s="32"/>
      <c r="G41" s="32"/>
      <c r="H41" s="32"/>
      <c r="I41" s="32"/>
      <c r="J41" s="33"/>
      <c r="K41" s="6">
        <v>1</v>
      </c>
      <c r="L41" s="7">
        <v>1</v>
      </c>
      <c r="M41" s="7">
        <v>1</v>
      </c>
      <c r="N41" s="37"/>
      <c r="O41" s="38"/>
      <c r="P41" s="39"/>
    </row>
    <row r="42" spans="2:17" ht="33.950000000000003" customHeight="1">
      <c r="B42" s="78"/>
      <c r="C42" s="5">
        <f>EVALUADOR1!C42</f>
        <v>24</v>
      </c>
      <c r="D42" s="31" t="str">
        <f>EVALUADOR1!D42</f>
        <v>¿La organización cuenta con un proceso de mejoramiento en el liderazgo de los colaboradores?</v>
      </c>
      <c r="E42" s="32"/>
      <c r="F42" s="32"/>
      <c r="G42" s="32"/>
      <c r="H42" s="32"/>
      <c r="I42" s="32"/>
      <c r="J42" s="33"/>
      <c r="K42" s="6">
        <v>1</v>
      </c>
      <c r="L42" s="7">
        <v>1</v>
      </c>
      <c r="M42" s="7">
        <v>1</v>
      </c>
      <c r="N42" s="37"/>
      <c r="O42" s="38"/>
      <c r="P42" s="39"/>
    </row>
    <row r="44" spans="2:17" ht="30" customHeight="1">
      <c r="J44" s="14"/>
      <c r="N44" s="83"/>
      <c r="O44" s="83"/>
      <c r="P44" s="83"/>
      <c r="Q44" s="15"/>
    </row>
    <row r="45" spans="2:17" ht="15" customHeight="1">
      <c r="N45" s="16"/>
      <c r="O45" s="16"/>
      <c r="P45" s="16"/>
      <c r="Q45" s="15"/>
    </row>
    <row r="46" spans="2:17" ht="30" customHeight="1">
      <c r="N46" s="83"/>
      <c r="O46" s="83"/>
      <c r="P46" s="83"/>
      <c r="Q46" s="15"/>
    </row>
    <row r="47" spans="2:17">
      <c r="N47" s="16"/>
      <c r="O47" s="16"/>
      <c r="P47" s="16"/>
      <c r="Q47" s="15"/>
    </row>
    <row r="48" spans="2:17" ht="30" customHeight="1">
      <c r="N48" s="83"/>
      <c r="O48" s="83"/>
      <c r="P48" s="83"/>
      <c r="Q48" s="15"/>
    </row>
  </sheetData>
  <mergeCells count="89">
    <mergeCell ref="N44:P44"/>
    <mergeCell ref="N46:P46"/>
    <mergeCell ref="N48:P48"/>
    <mergeCell ref="B39:B42"/>
    <mergeCell ref="D39:J39"/>
    <mergeCell ref="N39:P39"/>
    <mergeCell ref="D40:J40"/>
    <mergeCell ref="N40:P40"/>
    <mergeCell ref="D41:J41"/>
    <mergeCell ref="N41:P41"/>
    <mergeCell ref="D42:J42"/>
    <mergeCell ref="N42:P42"/>
    <mergeCell ref="B37:J38"/>
    <mergeCell ref="K37:K38"/>
    <mergeCell ref="L37:L38"/>
    <mergeCell ref="M37:M38"/>
    <mergeCell ref="N37:P38"/>
    <mergeCell ref="N28:P28"/>
    <mergeCell ref="D29:J29"/>
    <mergeCell ref="B33:B36"/>
    <mergeCell ref="D33:J33"/>
    <mergeCell ref="N33:P33"/>
    <mergeCell ref="D34:J34"/>
    <mergeCell ref="N34:P34"/>
    <mergeCell ref="D35:J35"/>
    <mergeCell ref="N35:P35"/>
    <mergeCell ref="D36:J36"/>
    <mergeCell ref="N36:P36"/>
    <mergeCell ref="B31:J32"/>
    <mergeCell ref="K31:K32"/>
    <mergeCell ref="L31:L32"/>
    <mergeCell ref="M31:M32"/>
    <mergeCell ref="N31:P32"/>
    <mergeCell ref="D30:J30"/>
    <mergeCell ref="N30:P30"/>
    <mergeCell ref="B23:J24"/>
    <mergeCell ref="K23:K24"/>
    <mergeCell ref="L23:L24"/>
    <mergeCell ref="M23:M24"/>
    <mergeCell ref="N23:P24"/>
    <mergeCell ref="N29:P29"/>
    <mergeCell ref="B25:B29"/>
    <mergeCell ref="D25:J25"/>
    <mergeCell ref="N25:P25"/>
    <mergeCell ref="D26:J26"/>
    <mergeCell ref="N26:P26"/>
    <mergeCell ref="D27:J27"/>
    <mergeCell ref="N27:P27"/>
    <mergeCell ref="D28:J28"/>
    <mergeCell ref="D14:J14"/>
    <mergeCell ref="N14:P14"/>
    <mergeCell ref="D15:J15"/>
    <mergeCell ref="B19:B22"/>
    <mergeCell ref="D19:J19"/>
    <mergeCell ref="N19:P19"/>
    <mergeCell ref="D20:J20"/>
    <mergeCell ref="N20:P20"/>
    <mergeCell ref="D21:J21"/>
    <mergeCell ref="N21:P21"/>
    <mergeCell ref="D22:J22"/>
    <mergeCell ref="N22:P22"/>
    <mergeCell ref="B17:J18"/>
    <mergeCell ref="K17:K18"/>
    <mergeCell ref="L17:L18"/>
    <mergeCell ref="M17:M18"/>
    <mergeCell ref="N17:P18"/>
    <mergeCell ref="D16:J16"/>
    <mergeCell ref="N16:P16"/>
    <mergeCell ref="C8:J8"/>
    <mergeCell ref="N8:P8"/>
    <mergeCell ref="B9:J10"/>
    <mergeCell ref="K9:K10"/>
    <mergeCell ref="L9:L10"/>
    <mergeCell ref="M9:M10"/>
    <mergeCell ref="N9:P10"/>
    <mergeCell ref="N15:P15"/>
    <mergeCell ref="B11:B15"/>
    <mergeCell ref="D11:J11"/>
    <mergeCell ref="N11:P11"/>
    <mergeCell ref="D12:J12"/>
    <mergeCell ref="N12:P12"/>
    <mergeCell ref="D13:J13"/>
    <mergeCell ref="B7:P7"/>
    <mergeCell ref="B2:P2"/>
    <mergeCell ref="B3:P3"/>
    <mergeCell ref="B5:G5"/>
    <mergeCell ref="H5:M5"/>
    <mergeCell ref="N5:P5"/>
    <mergeCell ref="N13:P13"/>
  </mergeCells>
  <dataValidations count="1">
    <dataValidation type="whole" allowBlank="1" showInputMessage="1" showErrorMessage="1" sqref="K11:M16 K19:M22 K25:M30 K33:M36 K39:M42" xr:uid="{7EB79F2F-FFB9-4D42-94A7-742F15C38F68}">
      <formula1>0</formula1>
      <formula2>1</formula2>
    </dataValidation>
  </dataValidations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E8FB9-9F12-458A-98E1-BBB2E85FA37C}">
  <dimension ref="B1:Q48"/>
  <sheetViews>
    <sheetView showGridLines="0" zoomScale="80" zoomScaleNormal="80" zoomScaleSheetLayoutView="85" workbookViewId="0">
      <selection activeCell="D8" sqref="C8:J8"/>
    </sheetView>
  </sheetViews>
  <sheetFormatPr defaultColWidth="11.42578125" defaultRowHeight="15"/>
  <cols>
    <col min="1" max="1" width="4" style="1" customWidth="1"/>
    <col min="2" max="2" width="12.140625" style="1" customWidth="1"/>
    <col min="3" max="3" width="5.85546875" style="1" customWidth="1"/>
    <col min="4" max="9" width="11.42578125" style="1"/>
    <col min="10" max="10" width="5.7109375" style="1" customWidth="1"/>
    <col min="11" max="16" width="13.28515625" style="1" customWidth="1"/>
    <col min="17" max="16384" width="11.42578125" style="1"/>
  </cols>
  <sheetData>
    <row r="1" spans="2:17" ht="15.75" thickBot="1"/>
    <row r="2" spans="2:17" ht="30.75" customHeight="1">
      <c r="B2" s="63" t="s">
        <v>0</v>
      </c>
      <c r="C2" s="64"/>
      <c r="D2" s="64"/>
      <c r="E2" s="64"/>
      <c r="F2" s="64"/>
      <c r="G2" s="64"/>
      <c r="H2" s="64"/>
      <c r="I2" s="64"/>
      <c r="J2" s="64"/>
      <c r="K2" s="64"/>
      <c r="L2" s="64"/>
      <c r="M2" s="64"/>
      <c r="N2" s="64"/>
      <c r="O2" s="64"/>
      <c r="P2" s="65"/>
    </row>
    <row r="3" spans="2:17" ht="30.75" customHeight="1" thickBot="1">
      <c r="B3" s="100" t="str">
        <f>EVALUADOR1!B3</f>
        <v>MODELO DE GOBIERNO CORPORATIVO PARA LA EMPRESA CEDIAUTO S.A.</v>
      </c>
      <c r="C3" s="75"/>
      <c r="D3" s="75"/>
      <c r="E3" s="75"/>
      <c r="F3" s="75"/>
      <c r="G3" s="75"/>
      <c r="H3" s="75"/>
      <c r="I3" s="75"/>
      <c r="J3" s="75"/>
      <c r="K3" s="75"/>
      <c r="L3" s="75"/>
      <c r="M3" s="75"/>
      <c r="N3" s="75"/>
      <c r="O3" s="75"/>
      <c r="P3" s="76"/>
    </row>
    <row r="4" spans="2:17" ht="7.5" customHeight="1" thickBot="1"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</row>
    <row r="5" spans="2:17" ht="22.5" customHeight="1" thickBot="1">
      <c r="B5" s="66" t="s">
        <v>78</v>
      </c>
      <c r="C5" s="51"/>
      <c r="D5" s="51"/>
      <c r="E5" s="51"/>
      <c r="F5" s="51"/>
      <c r="G5" s="52"/>
      <c r="H5" s="50" t="s">
        <v>79</v>
      </c>
      <c r="I5" s="51"/>
      <c r="J5" s="51"/>
      <c r="K5" s="51"/>
      <c r="L5" s="51"/>
      <c r="M5" s="52"/>
      <c r="N5" s="50" t="s">
        <v>80</v>
      </c>
      <c r="O5" s="51"/>
      <c r="P5" s="67"/>
    </row>
    <row r="6" spans="2:17" ht="7.5" customHeight="1" thickBot="1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15"/>
    </row>
    <row r="7" spans="2:17" ht="112.5" customHeight="1" thickBot="1">
      <c r="B7" s="53" t="s">
        <v>5</v>
      </c>
      <c r="C7" s="54"/>
      <c r="D7" s="54"/>
      <c r="E7" s="54"/>
      <c r="F7" s="54"/>
      <c r="G7" s="54"/>
      <c r="H7" s="54"/>
      <c r="I7" s="54"/>
      <c r="J7" s="54"/>
      <c r="K7" s="54"/>
      <c r="L7" s="54"/>
      <c r="M7" s="54"/>
      <c r="N7" s="54"/>
      <c r="O7" s="54"/>
      <c r="P7" s="55"/>
    </row>
    <row r="8" spans="2:17" ht="8.25" customHeight="1" thickBot="1">
      <c r="B8" s="3"/>
      <c r="C8" s="69"/>
      <c r="D8" s="69"/>
      <c r="E8" s="69"/>
      <c r="F8" s="69"/>
      <c r="G8" s="69"/>
      <c r="H8" s="69"/>
      <c r="I8" s="69"/>
      <c r="J8" s="69"/>
      <c r="K8" s="4"/>
      <c r="L8" s="4"/>
      <c r="M8" s="4"/>
      <c r="N8" s="70"/>
      <c r="O8" s="70"/>
      <c r="P8" s="70"/>
    </row>
    <row r="9" spans="2:17" ht="12.95" customHeight="1">
      <c r="B9" s="56" t="str">
        <f>EVALUADOR1!B9</f>
        <v>A. ESTRUCTURA ORGANIZACIONAL</v>
      </c>
      <c r="C9" s="57"/>
      <c r="D9" s="57"/>
      <c r="E9" s="57"/>
      <c r="F9" s="57"/>
      <c r="G9" s="57"/>
      <c r="H9" s="57"/>
      <c r="I9" s="57"/>
      <c r="J9" s="58"/>
      <c r="K9" s="101" t="s">
        <v>81</v>
      </c>
      <c r="L9" s="101" t="s">
        <v>82</v>
      </c>
      <c r="M9" s="101" t="s">
        <v>83</v>
      </c>
      <c r="N9" s="101" t="s">
        <v>84</v>
      </c>
      <c r="O9" s="101" t="s">
        <v>85</v>
      </c>
      <c r="P9" s="104" t="s">
        <v>86</v>
      </c>
    </row>
    <row r="10" spans="2:17" ht="15.75" thickBot="1">
      <c r="B10" s="59"/>
      <c r="C10" s="60"/>
      <c r="D10" s="60"/>
      <c r="E10" s="60"/>
      <c r="F10" s="60"/>
      <c r="G10" s="60"/>
      <c r="H10" s="60"/>
      <c r="I10" s="60"/>
      <c r="J10" s="61"/>
      <c r="K10" s="44"/>
      <c r="L10" s="44"/>
      <c r="M10" s="44"/>
      <c r="N10" s="44"/>
      <c r="O10" s="44"/>
      <c r="P10" s="105"/>
    </row>
    <row r="11" spans="2:17" ht="33.950000000000003" customHeight="1">
      <c r="B11" s="77" t="s">
        <v>11</v>
      </c>
      <c r="C11" s="5">
        <v>1</v>
      </c>
      <c r="D11" s="31" t="str">
        <f>EVALUADOR1!D11</f>
        <v>¿La organización cuenta con un nivel adecuado con respecto a políticas de gobierno corporativo?</v>
      </c>
      <c r="E11" s="32"/>
      <c r="F11" s="32"/>
      <c r="G11" s="32"/>
      <c r="H11" s="32"/>
      <c r="I11" s="32"/>
      <c r="J11" s="33"/>
      <c r="K11" s="20">
        <f>IFERROR(AVERAGE(EVALUADOR1!K11:M11)," ")</f>
        <v>1</v>
      </c>
      <c r="L11" s="20">
        <f>IFERROR(AVERAGE(EVALUADOR2!K11:M11)," ")</f>
        <v>0.66666666666666663</v>
      </c>
      <c r="M11" s="20">
        <f>IFERROR(AVERAGE(EVALUADOR3!K11:M11)," ")</f>
        <v>0.66666666666666663</v>
      </c>
      <c r="N11" s="20">
        <f>IFERROR(AVERAGE(EVALUADOR4!K11:M11)," ")</f>
        <v>0.66666666666666663</v>
      </c>
      <c r="O11" s="20">
        <f>IFERROR(AVERAGE(EVALUADOR5!K11:M11)," ")</f>
        <v>1</v>
      </c>
      <c r="P11" s="21">
        <f t="shared" ref="P11:P16" si="0">IF(K11=" "," ",(SUM(K11:O11))/5*(2-1))</f>
        <v>0.79999999999999993</v>
      </c>
    </row>
    <row r="12" spans="2:17" ht="33.950000000000003" customHeight="1">
      <c r="B12" s="78"/>
      <c r="C12" s="8">
        <v>2</v>
      </c>
      <c r="D12" s="31" t="str">
        <f>EVALUADOR1!D12</f>
        <v>¿La organización cuenta con auditor externo?</v>
      </c>
      <c r="E12" s="32"/>
      <c r="F12" s="32"/>
      <c r="G12" s="32"/>
      <c r="H12" s="32"/>
      <c r="I12" s="32"/>
      <c r="J12" s="33"/>
      <c r="K12" s="20">
        <f>IFERROR(AVERAGE(EVALUADOR1!K12:M12)," ")</f>
        <v>1</v>
      </c>
      <c r="L12" s="20">
        <f>IFERROR(AVERAGE(EVALUADOR2!K12:M12)," ")</f>
        <v>1</v>
      </c>
      <c r="M12" s="20">
        <f>IFERROR(AVERAGE(EVALUADOR3!K12:M12)," ")</f>
        <v>1</v>
      </c>
      <c r="N12" s="20">
        <f>IFERROR(AVERAGE(EVALUADOR4!K12:M12)," ")</f>
        <v>1</v>
      </c>
      <c r="O12" s="20">
        <f>IFERROR(AVERAGE(EVALUADOR5!K12:M12)," ")</f>
        <v>1</v>
      </c>
      <c r="P12" s="21">
        <f t="shared" si="0"/>
        <v>1</v>
      </c>
    </row>
    <row r="13" spans="2:17" ht="33.950000000000003" customHeight="1">
      <c r="B13" s="78"/>
      <c r="C13" s="8">
        <v>3</v>
      </c>
      <c r="D13" s="31" t="str">
        <f>EVALUADOR1!D13</f>
        <v>¿Existe una política de remuneración para los ejecutivos y junta directiva?</v>
      </c>
      <c r="E13" s="32"/>
      <c r="F13" s="32"/>
      <c r="G13" s="32"/>
      <c r="H13" s="32"/>
      <c r="I13" s="32"/>
      <c r="J13" s="33"/>
      <c r="K13" s="20">
        <f>IFERROR(AVERAGE(EVALUADOR1!K13:M13)," ")</f>
        <v>1</v>
      </c>
      <c r="L13" s="20">
        <f>IFERROR(AVERAGE(EVALUADOR2!K13:M13)," ")</f>
        <v>1</v>
      </c>
      <c r="M13" s="20">
        <f>IFERROR(AVERAGE(EVALUADOR3!K13:M13)," ")</f>
        <v>0.66666666666666663</v>
      </c>
      <c r="N13" s="20">
        <f>IFERROR(AVERAGE(EVALUADOR4!K13:M13)," ")</f>
        <v>1</v>
      </c>
      <c r="O13" s="20">
        <f>IFERROR(AVERAGE(EVALUADOR5!K13:M13)," ")</f>
        <v>1</v>
      </c>
      <c r="P13" s="21">
        <f t="shared" si="0"/>
        <v>0.93333333333333324</v>
      </c>
    </row>
    <row r="14" spans="2:17" ht="47.25" customHeight="1">
      <c r="B14" s="78"/>
      <c r="C14" s="8">
        <v>4</v>
      </c>
      <c r="D14" s="31" t="str">
        <f>EVALUADOR1!D14</f>
        <v>¿La junta directiva cuenta con un manual de funciones?</v>
      </c>
      <c r="E14" s="32"/>
      <c r="F14" s="32"/>
      <c r="G14" s="32"/>
      <c r="H14" s="32"/>
      <c r="I14" s="32"/>
      <c r="J14" s="33"/>
      <c r="K14" s="20">
        <f>IFERROR(AVERAGE(EVALUADOR1!K14:M14)," ")</f>
        <v>1</v>
      </c>
      <c r="L14" s="20">
        <f>IFERROR(AVERAGE(EVALUADOR2!K14:M14)," ")</f>
        <v>1</v>
      </c>
      <c r="M14" s="20">
        <f>IFERROR(AVERAGE(EVALUADOR3!K14:M14)," ")</f>
        <v>1</v>
      </c>
      <c r="N14" s="20">
        <f>IFERROR(AVERAGE(EVALUADOR4!K14:M14)," ")</f>
        <v>1</v>
      </c>
      <c r="O14" s="20">
        <f>IFERROR(AVERAGE(EVALUADOR5!K14:M14)," ")</f>
        <v>1</v>
      </c>
      <c r="P14" s="21">
        <f t="shared" si="0"/>
        <v>1</v>
      </c>
    </row>
    <row r="15" spans="2:17" ht="33.950000000000003" customHeight="1">
      <c r="B15" s="92"/>
      <c r="C15" s="11">
        <v>5</v>
      </c>
      <c r="D15" s="31" t="str">
        <f>EVALUADOR1!D15</f>
        <v>¿Existe una estructura jerarquica definida para la toma de decisiones?</v>
      </c>
      <c r="E15" s="32"/>
      <c r="F15" s="32"/>
      <c r="G15" s="32"/>
      <c r="H15" s="32"/>
      <c r="I15" s="32"/>
      <c r="J15" s="33"/>
      <c r="K15" s="20">
        <f>IFERROR(AVERAGE(EVALUADOR1!K15:M15)," ")</f>
        <v>1</v>
      </c>
      <c r="L15" s="20">
        <f>IFERROR(AVERAGE(EVALUADOR2!K15:M15)," ")</f>
        <v>1</v>
      </c>
      <c r="M15" s="20">
        <f>IFERROR(AVERAGE(EVALUADOR3!K15:M15)," ")</f>
        <v>0.66666666666666663</v>
      </c>
      <c r="N15" s="20">
        <f>IFERROR(AVERAGE(EVALUADOR4!K15:M15)," ")</f>
        <v>1</v>
      </c>
      <c r="O15" s="20">
        <f>IFERROR(AVERAGE(EVALUADOR4!L15:N15)," ")</f>
        <v>1</v>
      </c>
      <c r="P15" s="21">
        <f t="shared" si="0"/>
        <v>0.93333333333333324</v>
      </c>
    </row>
    <row r="16" spans="2:17" ht="33.950000000000003" customHeight="1" thickBot="1">
      <c r="B16" s="22"/>
      <c r="C16" s="8">
        <v>6</v>
      </c>
      <c r="D16" s="31" t="str">
        <f>EVALUADOR1!D16</f>
        <v>¿La estructura y practica organizacional apoyan la implementación de un modelo de gobierno corporativo?</v>
      </c>
      <c r="E16" s="32"/>
      <c r="F16" s="32"/>
      <c r="G16" s="32"/>
      <c r="H16" s="32"/>
      <c r="I16" s="32"/>
      <c r="J16" s="33"/>
      <c r="K16" s="20">
        <f>IFERROR(AVERAGE(EVALUADOR1!K16:M16)," ")</f>
        <v>1</v>
      </c>
      <c r="L16" s="20">
        <f>IFERROR(AVERAGE(EVALUADOR2!K16:M16)," ")</f>
        <v>0</v>
      </c>
      <c r="M16" s="20">
        <f>IFERROR(AVERAGE(EVALUADOR3!K16:M16)," ")</f>
        <v>1</v>
      </c>
      <c r="N16" s="20">
        <f>IFERROR(AVERAGE(EVALUADOR4!K16:M16)," ")</f>
        <v>0.66666666666666663</v>
      </c>
      <c r="O16" s="20">
        <f>IFERROR(AVERAGE(EVALUADOR4!L16:N16)," ")</f>
        <v>1</v>
      </c>
      <c r="P16" s="21">
        <f t="shared" si="0"/>
        <v>0.73333333333333328</v>
      </c>
    </row>
    <row r="17" spans="2:16" ht="12.95" customHeight="1">
      <c r="B17" s="56" t="str">
        <f>EVALUADOR1!B17</f>
        <v>B. CULTURA</v>
      </c>
      <c r="C17" s="57"/>
      <c r="D17" s="57"/>
      <c r="E17" s="57"/>
      <c r="F17" s="57"/>
      <c r="G17" s="57"/>
      <c r="H17" s="57"/>
      <c r="I17" s="57"/>
      <c r="J17" s="58"/>
      <c r="K17" s="102" t="s">
        <v>81</v>
      </c>
      <c r="L17" s="102" t="s">
        <v>82</v>
      </c>
      <c r="M17" s="102" t="s">
        <v>83</v>
      </c>
      <c r="N17" s="102" t="s">
        <v>84</v>
      </c>
      <c r="O17" s="102" t="s">
        <v>85</v>
      </c>
      <c r="P17" s="106" t="s">
        <v>86</v>
      </c>
    </row>
    <row r="18" spans="2:16" ht="15.75" thickBot="1">
      <c r="B18" s="59"/>
      <c r="C18" s="60"/>
      <c r="D18" s="60"/>
      <c r="E18" s="60"/>
      <c r="F18" s="60"/>
      <c r="G18" s="60"/>
      <c r="H18" s="60"/>
      <c r="I18" s="60"/>
      <c r="J18" s="61"/>
      <c r="K18" s="103"/>
      <c r="L18" s="103"/>
      <c r="M18" s="103"/>
      <c r="N18" s="103"/>
      <c r="O18" s="103"/>
      <c r="P18" s="105"/>
    </row>
    <row r="19" spans="2:16" ht="33.950000000000003" customHeight="1">
      <c r="B19" s="77" t="s">
        <v>11</v>
      </c>
      <c r="C19" s="5">
        <f>EVALUADOR1!C19</f>
        <v>7</v>
      </c>
      <c r="D19" s="31" t="str">
        <f>EVALUADOR1!D19</f>
        <v>¿Considera importante que la organización cuente con una política para la resolución de conflictos entre los grupos de interés?</v>
      </c>
      <c r="E19" s="32"/>
      <c r="F19" s="32"/>
      <c r="G19" s="32"/>
      <c r="H19" s="32"/>
      <c r="I19" s="32"/>
      <c r="J19" s="33"/>
      <c r="K19" s="20">
        <f>IFERROR(AVERAGE(EVALUADOR1!K19:M19)," ")</f>
        <v>1</v>
      </c>
      <c r="L19" s="20">
        <f>IFERROR(AVERAGE(EVALUADOR2!K19:M19)," ")</f>
        <v>1</v>
      </c>
      <c r="M19" s="20">
        <f>IFERROR(AVERAGE(EVALUADOR3!K19:M19)," ")</f>
        <v>1</v>
      </c>
      <c r="N19" s="20">
        <f>IFERROR(AVERAGE(EVALUADOR4!K19:M19)," ")</f>
        <v>1</v>
      </c>
      <c r="O19" s="20">
        <f>IFERROR(AVERAGE(EVALUADOR5!K19:M19)," ")</f>
        <v>1</v>
      </c>
      <c r="P19" s="21">
        <f>IF(K19=" "," ",(SUM(K19:O19))/5*(2-1))</f>
        <v>1</v>
      </c>
    </row>
    <row r="20" spans="2:16" ht="33.950000000000003" customHeight="1">
      <c r="B20" s="78"/>
      <c r="C20" s="5">
        <f>EVALUADOR1!C20</f>
        <v>8</v>
      </c>
      <c r="D20" s="31" t="str">
        <f>EVALUADOR1!D20</f>
        <v>¿La organización cuenta con una cultura dispuesta al cambio?</v>
      </c>
      <c r="E20" s="32"/>
      <c r="F20" s="32"/>
      <c r="G20" s="32"/>
      <c r="H20" s="32"/>
      <c r="I20" s="32"/>
      <c r="J20" s="33"/>
      <c r="K20" s="20">
        <f>IFERROR(AVERAGE(EVALUADOR1!K20:M20)," ")</f>
        <v>1</v>
      </c>
      <c r="L20" s="20">
        <f>IFERROR(AVERAGE(EVALUADOR2!K20:M20)," ")</f>
        <v>0.66666666666666663</v>
      </c>
      <c r="M20" s="20">
        <f>IFERROR(AVERAGE(EVALUADOR3!K20:M20)," ")</f>
        <v>0.66666666666666663</v>
      </c>
      <c r="N20" s="20">
        <f>IFERROR(AVERAGE(EVALUADOR4!K20:M20)," ")</f>
        <v>1</v>
      </c>
      <c r="O20" s="20">
        <f>IFERROR(AVERAGE(EVALUADOR5!K20:M20)," ")</f>
        <v>1</v>
      </c>
      <c r="P20" s="21">
        <f>IF(K20=" "," ",(SUM(K20:O20))/5*(2-1))</f>
        <v>0.86666666666666659</v>
      </c>
    </row>
    <row r="21" spans="2:16" ht="33.950000000000003" customHeight="1">
      <c r="B21" s="78"/>
      <c r="C21" s="5">
        <f>EVALUADOR1!C21</f>
        <v>9</v>
      </c>
      <c r="D21" s="31" t="str">
        <f>EVALUADOR1!D21</f>
        <v>¿Cree usted que la organiación cumple con el codigo de buen gobierno?</v>
      </c>
      <c r="E21" s="32"/>
      <c r="F21" s="32"/>
      <c r="G21" s="32"/>
      <c r="H21" s="32"/>
      <c r="I21" s="32"/>
      <c r="J21" s="33"/>
      <c r="K21" s="20">
        <f>IFERROR(AVERAGE(EVALUADOR1!K21:M21)," ")</f>
        <v>1</v>
      </c>
      <c r="L21" s="20">
        <f>IFERROR(AVERAGE(EVALUADOR2!K21:M21)," ")</f>
        <v>1</v>
      </c>
      <c r="M21" s="20">
        <f>IFERROR(AVERAGE(EVALUADOR3!K21:M21)," ")</f>
        <v>1</v>
      </c>
      <c r="N21" s="20">
        <f>IFERROR(AVERAGE(EVALUADOR4!K21:M21)," ")</f>
        <v>1</v>
      </c>
      <c r="O21" s="20">
        <f>IFERROR(AVERAGE(EVALUADOR5!K21:M21)," ")</f>
        <v>1</v>
      </c>
      <c r="P21" s="21">
        <f>IF(K21=" "," ",(SUM(K21:O21))/5*(2-1))</f>
        <v>1</v>
      </c>
    </row>
    <row r="22" spans="2:16" ht="33.950000000000003" customHeight="1">
      <c r="B22" s="78"/>
      <c r="C22" s="5">
        <f>EVALUADOR1!C22</f>
        <v>10</v>
      </c>
      <c r="D22" s="31" t="str">
        <f>EVALUADOR1!D22</f>
        <v>¿Se encuentra alineada la cultura corporativa con la estratégia organizacional?</v>
      </c>
      <c r="E22" s="32"/>
      <c r="F22" s="32"/>
      <c r="G22" s="32"/>
      <c r="H22" s="32"/>
      <c r="I22" s="32"/>
      <c r="J22" s="33"/>
      <c r="K22" s="20">
        <f>IFERROR(AVERAGE(EVALUADOR1!K22:M22)," ")</f>
        <v>1</v>
      </c>
      <c r="L22" s="20">
        <f>IFERROR(AVERAGE(EVALUADOR2!K22:M22)," ")</f>
        <v>1</v>
      </c>
      <c r="M22" s="20">
        <f>IFERROR(AVERAGE(EVALUADOR3!K22:M22)," ")</f>
        <v>1</v>
      </c>
      <c r="N22" s="20">
        <f>IFERROR(AVERAGE(EVALUADOR4!K22:M22)," ")</f>
        <v>1</v>
      </c>
      <c r="O22" s="20">
        <f>IFERROR(AVERAGE(EVALUADOR5!K22:M22)," ")</f>
        <v>1</v>
      </c>
      <c r="P22" s="21">
        <f>IF(K22=" "," ",(SUM(K22:O22))/5*(2-1))</f>
        <v>1</v>
      </c>
    </row>
    <row r="23" spans="2:16" ht="12.95" customHeight="1">
      <c r="B23" s="56" t="str">
        <f>EVALUADOR1!B23</f>
        <v>C. ESTRATEGIA</v>
      </c>
      <c r="C23" s="57"/>
      <c r="D23" s="57"/>
      <c r="E23" s="57"/>
      <c r="F23" s="57"/>
      <c r="G23" s="57"/>
      <c r="H23" s="57"/>
      <c r="I23" s="57"/>
      <c r="J23" s="58"/>
      <c r="K23" s="102" t="s">
        <v>81</v>
      </c>
      <c r="L23" s="102" t="s">
        <v>82</v>
      </c>
      <c r="M23" s="102" t="s">
        <v>83</v>
      </c>
      <c r="N23" s="102" t="s">
        <v>84</v>
      </c>
      <c r="O23" s="102" t="s">
        <v>85</v>
      </c>
      <c r="P23" s="106" t="s">
        <v>86</v>
      </c>
    </row>
    <row r="24" spans="2:16" ht="15.75" thickBot="1">
      <c r="B24" s="59"/>
      <c r="C24" s="60"/>
      <c r="D24" s="60"/>
      <c r="E24" s="60"/>
      <c r="F24" s="60"/>
      <c r="G24" s="60"/>
      <c r="H24" s="60"/>
      <c r="I24" s="60"/>
      <c r="J24" s="61"/>
      <c r="K24" s="103"/>
      <c r="L24" s="103"/>
      <c r="M24" s="103"/>
      <c r="N24" s="103"/>
      <c r="O24" s="103"/>
      <c r="P24" s="105"/>
    </row>
    <row r="25" spans="2:16" ht="33.950000000000003" customHeight="1">
      <c r="B25" s="77" t="s">
        <v>11</v>
      </c>
      <c r="C25" s="5">
        <f>EVALUADOR1!C25</f>
        <v>11</v>
      </c>
      <c r="D25" s="31" t="str">
        <f>EVALUADOR1!D25</f>
        <v>¿Considera que las organizaciones que tienen un gobierno corporativo generan mayor valor a los clientes?</v>
      </c>
      <c r="E25" s="32"/>
      <c r="F25" s="32"/>
      <c r="G25" s="32"/>
      <c r="H25" s="32"/>
      <c r="I25" s="32"/>
      <c r="J25" s="33"/>
      <c r="K25" s="20">
        <f>IFERROR(AVERAGE(EVALUADOR1!K25:M25)," ")</f>
        <v>1</v>
      </c>
      <c r="L25" s="20">
        <f>IFERROR(AVERAGE(EVALUADOR2!K25:M25)," ")</f>
        <v>1</v>
      </c>
      <c r="M25" s="20">
        <f>IFERROR(AVERAGE(EVALUADOR3!K25:M25)," ")</f>
        <v>1</v>
      </c>
      <c r="N25" s="20">
        <f>IFERROR(AVERAGE(EVALUADOR4!K25:M25)," ")</f>
        <v>1</v>
      </c>
      <c r="O25" s="20">
        <f>IFERROR(AVERAGE(EVALUADOR5!K25:M25)," ")</f>
        <v>1</v>
      </c>
      <c r="P25" s="21">
        <f t="shared" ref="P25:P30" si="1">IF(K25=" "," ",(SUM(K25:O25))/5*(2-1))</f>
        <v>1</v>
      </c>
    </row>
    <row r="26" spans="2:16" ht="33.950000000000003" customHeight="1">
      <c r="B26" s="78"/>
      <c r="C26" s="5">
        <f>EVALUADOR1!C26</f>
        <v>12</v>
      </c>
      <c r="D26" s="31" t="str">
        <f>EVALUADOR1!D26</f>
        <v>¿La organización cuenta con alguna política para sucesión generacional?</v>
      </c>
      <c r="E26" s="32"/>
      <c r="F26" s="32"/>
      <c r="G26" s="32"/>
      <c r="H26" s="32"/>
      <c r="I26" s="32"/>
      <c r="J26" s="33"/>
      <c r="K26" s="20">
        <f>IFERROR(AVERAGE(EVALUADOR1!K26:M26)," ")</f>
        <v>1</v>
      </c>
      <c r="L26" s="20">
        <f>IFERROR(AVERAGE(EVALUADOR2!K26:M26)," ")</f>
        <v>1</v>
      </c>
      <c r="M26" s="20">
        <f>IFERROR(AVERAGE(EVALUADOR3!K26:M26)," ")</f>
        <v>1</v>
      </c>
      <c r="N26" s="20">
        <f>IFERROR(AVERAGE(EVALUADOR4!K26:M26)," ")</f>
        <v>1</v>
      </c>
      <c r="O26" s="20">
        <f>IFERROR(AVERAGE(EVALUADOR5!K26:M26)," ")</f>
        <v>1</v>
      </c>
      <c r="P26" s="21">
        <f t="shared" si="1"/>
        <v>1</v>
      </c>
    </row>
    <row r="27" spans="2:16" ht="33.950000000000003" customHeight="1">
      <c r="B27" s="78"/>
      <c r="C27" s="5">
        <f>EVALUADOR1!C27</f>
        <v>13</v>
      </c>
      <c r="D27" s="31" t="str">
        <f>EVALUADOR1!D27</f>
        <v>¿La organización cuenta con una política para rendición de cuentas de la junta directiva?</v>
      </c>
      <c r="E27" s="32"/>
      <c r="F27" s="32"/>
      <c r="G27" s="32"/>
      <c r="H27" s="32"/>
      <c r="I27" s="32"/>
      <c r="J27" s="33"/>
      <c r="K27" s="20">
        <f>IFERROR(AVERAGE(EVALUADOR1!K27:M27)," ")</f>
        <v>1</v>
      </c>
      <c r="L27" s="20">
        <f>IFERROR(AVERAGE(EVALUADOR2!K27:M27)," ")</f>
        <v>1</v>
      </c>
      <c r="M27" s="20">
        <f>IFERROR(AVERAGE(EVALUADOR3!K27:M27)," ")</f>
        <v>1</v>
      </c>
      <c r="N27" s="20">
        <f>IFERROR(AVERAGE(EVALUADOR4!K27:M27)," ")</f>
        <v>1</v>
      </c>
      <c r="O27" s="20">
        <f>IFERROR(AVERAGE(EVALUADOR5!K27:M27)," ")</f>
        <v>1</v>
      </c>
      <c r="P27" s="21">
        <f t="shared" si="1"/>
        <v>1</v>
      </c>
    </row>
    <row r="28" spans="2:16" ht="33.950000000000003" customHeight="1">
      <c r="B28" s="78"/>
      <c r="C28" s="5">
        <f>EVALUADOR1!C28</f>
        <v>14</v>
      </c>
      <c r="D28" s="31" t="str">
        <f>EVALUADOR1!D28</f>
        <v>¿La organización cuenta con planes de contingencia en su planeación estratégica?</v>
      </c>
      <c r="E28" s="32"/>
      <c r="F28" s="32"/>
      <c r="G28" s="32"/>
      <c r="H28" s="32"/>
      <c r="I28" s="32"/>
      <c r="J28" s="33"/>
      <c r="K28" s="20">
        <f>IFERROR(AVERAGE(EVALUADOR1!K28:M28)," ")</f>
        <v>1</v>
      </c>
      <c r="L28" s="20">
        <f>IFERROR(AVERAGE(EVALUADOR2!K28:M28)," ")</f>
        <v>1</v>
      </c>
      <c r="M28" s="20">
        <f>IFERROR(AVERAGE(EVALUADOR3!K28:M28)," ")</f>
        <v>1</v>
      </c>
      <c r="N28" s="20">
        <f>IFERROR(AVERAGE(EVALUADOR4!K28:M28)," ")</f>
        <v>1</v>
      </c>
      <c r="O28" s="20">
        <f>IFERROR(AVERAGE(EVALUADOR5!K28:M28)," ")</f>
        <v>1</v>
      </c>
      <c r="P28" s="21">
        <f t="shared" si="1"/>
        <v>1</v>
      </c>
    </row>
    <row r="29" spans="2:16" ht="33.950000000000003" customHeight="1">
      <c r="B29" s="92"/>
      <c r="C29" s="5">
        <f>EVALUADOR1!C29</f>
        <v>15</v>
      </c>
      <c r="D29" s="31" t="str">
        <f>EVALUADOR1!D29</f>
        <v>¿La organización está abierta a asesorías externas para la toma de decisiones?</v>
      </c>
      <c r="E29" s="32"/>
      <c r="F29" s="32"/>
      <c r="G29" s="32"/>
      <c r="H29" s="32"/>
      <c r="I29" s="32"/>
      <c r="J29" s="33"/>
      <c r="K29" s="20">
        <f>IFERROR(AVERAGE(EVALUADOR1!K29:M29)," ")</f>
        <v>1</v>
      </c>
      <c r="L29" s="20">
        <f>IFERROR(AVERAGE(EVALUADOR2!K29:M29)," ")</f>
        <v>1</v>
      </c>
      <c r="M29" s="20">
        <f>IFERROR(AVERAGE(EVALUADOR3!K29:M29)," ")</f>
        <v>1</v>
      </c>
      <c r="N29" s="20">
        <f>IFERROR(AVERAGE(EVALUADOR4!K29:M29)," ")</f>
        <v>1</v>
      </c>
      <c r="O29" s="20">
        <f>IFERROR(AVERAGE(EVALUADOR5!K29:M29)," ")</f>
        <v>1</v>
      </c>
      <c r="P29" s="21">
        <f t="shared" si="1"/>
        <v>1</v>
      </c>
    </row>
    <row r="30" spans="2:16" ht="33.950000000000003" customHeight="1">
      <c r="B30" s="22"/>
      <c r="C30" s="5">
        <f>EVALUADOR1!C30</f>
        <v>16</v>
      </c>
      <c r="D30" s="31" t="str">
        <f>EVALUADOR1!D30</f>
        <v>¿Existen políticas que apoyen la sostenibilidad organizacional?</v>
      </c>
      <c r="E30" s="32"/>
      <c r="F30" s="32"/>
      <c r="G30" s="32"/>
      <c r="H30" s="32"/>
      <c r="I30" s="32"/>
      <c r="J30" s="33"/>
      <c r="K30" s="20">
        <f>IFERROR(AVERAGE(EVALUADOR1!K30:M30)," ")</f>
        <v>1</v>
      </c>
      <c r="L30" s="20">
        <f>IFERROR(AVERAGE(EVALUADOR2!K30:M30)," ")</f>
        <v>1</v>
      </c>
      <c r="M30" s="20">
        <f>IFERROR(AVERAGE(EVALUADOR3!K30:M30)," ")</f>
        <v>1</v>
      </c>
      <c r="N30" s="20">
        <f>IFERROR(AVERAGE(EVALUADOR4!K30:M30)," ")</f>
        <v>1</v>
      </c>
      <c r="O30" s="20">
        <f>IFERROR(AVERAGE(EVALUADOR5!K30:M30)," ")</f>
        <v>1</v>
      </c>
      <c r="P30" s="21">
        <f t="shared" si="1"/>
        <v>1</v>
      </c>
    </row>
    <row r="31" spans="2:16" ht="15" customHeight="1">
      <c r="B31" s="56" t="str">
        <f>EVALUADOR1!B31</f>
        <v>D. CONOCIMIENTO</v>
      </c>
      <c r="C31" s="57"/>
      <c r="D31" s="57"/>
      <c r="E31" s="57"/>
      <c r="F31" s="57"/>
      <c r="G31" s="57"/>
      <c r="H31" s="57"/>
      <c r="I31" s="57"/>
      <c r="J31" s="58"/>
      <c r="K31" s="102" t="s">
        <v>81</v>
      </c>
      <c r="L31" s="102" t="s">
        <v>82</v>
      </c>
      <c r="M31" s="102" t="s">
        <v>83</v>
      </c>
      <c r="N31" s="102" t="s">
        <v>84</v>
      </c>
      <c r="O31" s="102" t="s">
        <v>85</v>
      </c>
      <c r="P31" s="106" t="s">
        <v>86</v>
      </c>
    </row>
    <row r="32" spans="2:16" ht="15.75" thickBot="1">
      <c r="B32" s="59"/>
      <c r="C32" s="60"/>
      <c r="D32" s="60"/>
      <c r="E32" s="60"/>
      <c r="F32" s="60"/>
      <c r="G32" s="60"/>
      <c r="H32" s="60"/>
      <c r="I32" s="60"/>
      <c r="J32" s="61"/>
      <c r="K32" s="103"/>
      <c r="L32" s="103"/>
      <c r="M32" s="103"/>
      <c r="N32" s="103"/>
      <c r="O32" s="103"/>
      <c r="P32" s="105"/>
    </row>
    <row r="33" spans="2:17" ht="33.75" customHeight="1">
      <c r="B33" s="77" t="s">
        <v>11</v>
      </c>
      <c r="C33" s="5">
        <f>EVALUADOR1!C33</f>
        <v>17</v>
      </c>
      <c r="D33" s="31" t="str">
        <f>EVALUADOR1!D33</f>
        <v>¿La organiza cuenta con un mecanismo para conocer con claridad los derechos y obligaciones inherentes de los accionistas o socios?</v>
      </c>
      <c r="E33" s="32"/>
      <c r="F33" s="32"/>
      <c r="G33" s="32"/>
      <c r="H33" s="32"/>
      <c r="I33" s="32"/>
      <c r="J33" s="33"/>
      <c r="K33" s="20">
        <f>IFERROR(AVERAGE(EVALUADOR1!K33:M33)," ")</f>
        <v>1</v>
      </c>
      <c r="L33" s="20">
        <f>IFERROR(AVERAGE(EVALUADOR2!K33:M33)," ")</f>
        <v>1</v>
      </c>
      <c r="M33" s="20">
        <f>IFERROR(AVERAGE(EVALUADOR3!K33:M33)," ")</f>
        <v>1</v>
      </c>
      <c r="N33" s="20">
        <f>IFERROR(AVERAGE(EVALUADOR4!K33:M33)," ")</f>
        <v>1</v>
      </c>
      <c r="O33" s="20">
        <f>IFERROR(AVERAGE(EVALUADOR5!K33:M33)," ")</f>
        <v>1</v>
      </c>
      <c r="P33" s="21">
        <f>IF(K33=" "," ",(SUM(K33:O33))/5*(2-1))</f>
        <v>1</v>
      </c>
    </row>
    <row r="34" spans="2:17" ht="33.75" customHeight="1">
      <c r="B34" s="78"/>
      <c r="C34" s="5">
        <f>EVALUADOR1!C34</f>
        <v>18</v>
      </c>
      <c r="D34" s="31" t="str">
        <f>EVALUADOR1!D34</f>
        <v>¿ Cree usted que los directivos cuentan con la experiencias y habilidades requeridas para el cargo?</v>
      </c>
      <c r="E34" s="32"/>
      <c r="F34" s="32"/>
      <c r="G34" s="32"/>
      <c r="H34" s="32"/>
      <c r="I34" s="32"/>
      <c r="J34" s="33"/>
      <c r="K34" s="20">
        <f>IFERROR(AVERAGE(EVALUADOR1!K34:M34)," ")</f>
        <v>1</v>
      </c>
      <c r="L34" s="20">
        <f>IFERROR(AVERAGE(EVALUADOR2!K34:M34)," ")</f>
        <v>1</v>
      </c>
      <c r="M34" s="20">
        <f>IFERROR(AVERAGE(EVALUADOR3!K34:M34)," ")</f>
        <v>1</v>
      </c>
      <c r="N34" s="20">
        <f>IFERROR(AVERAGE(EVALUADOR4!K34:M34)," ")</f>
        <v>1</v>
      </c>
      <c r="O34" s="20">
        <f>IFERROR(AVERAGE(EVALUADOR5!K34:M34)," ")</f>
        <v>1</v>
      </c>
      <c r="P34" s="21">
        <f>IF(K34=" "," ",(SUM(K34:O34))/5*(2-1))</f>
        <v>1</v>
      </c>
    </row>
    <row r="35" spans="2:17" ht="33.75" customHeight="1">
      <c r="B35" s="78"/>
      <c r="C35" s="5">
        <f>EVALUADOR1!C35</f>
        <v>19</v>
      </c>
      <c r="D35" s="31" t="str">
        <f>EVALUADOR1!D35</f>
        <v>¿ Considera que la organización es objetiva al momento de seleccionar el talento humano rquerido?</v>
      </c>
      <c r="E35" s="32"/>
      <c r="F35" s="32"/>
      <c r="G35" s="32"/>
      <c r="H35" s="32"/>
      <c r="I35" s="32"/>
      <c r="J35" s="33"/>
      <c r="K35" s="20">
        <f>IFERROR(AVERAGE(EVALUADOR1!K35:M35)," ")</f>
        <v>1</v>
      </c>
      <c r="L35" s="20">
        <f>IFERROR(AVERAGE(EVALUADOR2!K35:M35)," ")</f>
        <v>1</v>
      </c>
      <c r="M35" s="20">
        <f>IFERROR(AVERAGE(EVALUADOR3!K35:M35)," ")</f>
        <v>1</v>
      </c>
      <c r="N35" s="20">
        <f>IFERROR(AVERAGE(EVALUADOR4!K35:M35)," ")</f>
        <v>1</v>
      </c>
      <c r="O35" s="20">
        <f>IFERROR(AVERAGE(EVALUADOR5!K35:M35)," ")</f>
        <v>1</v>
      </c>
      <c r="P35" s="21">
        <f>IF(K35=" "," ",(SUM(K35:O35))/5*(2-1))</f>
        <v>1</v>
      </c>
    </row>
    <row r="36" spans="2:17" ht="33.75" customHeight="1">
      <c r="B36" s="78"/>
      <c r="C36" s="5">
        <f>EVALUADOR1!C36</f>
        <v>20</v>
      </c>
      <c r="D36" s="31" t="str">
        <f>EVALUADOR1!D36</f>
        <v>¿Las funciones de los colaboradores se encuentran claramente definidas?</v>
      </c>
      <c r="E36" s="32"/>
      <c r="F36" s="32"/>
      <c r="G36" s="32"/>
      <c r="H36" s="32"/>
      <c r="I36" s="32"/>
      <c r="J36" s="33"/>
      <c r="K36" s="20">
        <f>IFERROR(AVERAGE(EVALUADOR1!K36:M36)," ")</f>
        <v>1</v>
      </c>
      <c r="L36" s="20">
        <f>IFERROR(AVERAGE(EVALUADOR2!K36:M36)," ")</f>
        <v>1</v>
      </c>
      <c r="M36" s="20">
        <f>IFERROR(AVERAGE(EVALUADOR3!K36:M36)," ")</f>
        <v>1</v>
      </c>
      <c r="N36" s="20">
        <f>IFERROR(AVERAGE(EVALUADOR4!K36:M36)," ")</f>
        <v>1</v>
      </c>
      <c r="O36" s="20">
        <f>IFERROR(AVERAGE(EVALUADOR5!K36:M36)," ")</f>
        <v>1</v>
      </c>
      <c r="P36" s="21">
        <f>IF(K36=" "," ",(SUM(K36:O36))/5*(2-1))</f>
        <v>1</v>
      </c>
    </row>
    <row r="37" spans="2:17" ht="12.95" customHeight="1">
      <c r="B37" s="56" t="str">
        <f>EVALUADOR1!B37</f>
        <v>E. LIDERAZGO</v>
      </c>
      <c r="C37" s="57"/>
      <c r="D37" s="57"/>
      <c r="E37" s="57"/>
      <c r="F37" s="57"/>
      <c r="G37" s="57"/>
      <c r="H37" s="57"/>
      <c r="I37" s="57"/>
      <c r="J37" s="58"/>
      <c r="K37" s="102" t="s">
        <v>81</v>
      </c>
      <c r="L37" s="102" t="s">
        <v>82</v>
      </c>
      <c r="M37" s="102" t="s">
        <v>83</v>
      </c>
      <c r="N37" s="102" t="s">
        <v>84</v>
      </c>
      <c r="O37" s="102" t="s">
        <v>85</v>
      </c>
      <c r="P37" s="106" t="s">
        <v>86</v>
      </c>
    </row>
    <row r="38" spans="2:17" ht="15.75" thickBot="1">
      <c r="B38" s="59"/>
      <c r="C38" s="60"/>
      <c r="D38" s="60"/>
      <c r="E38" s="60"/>
      <c r="F38" s="60"/>
      <c r="G38" s="60"/>
      <c r="H38" s="60"/>
      <c r="I38" s="60"/>
      <c r="J38" s="61"/>
      <c r="K38" s="103"/>
      <c r="L38" s="103"/>
      <c r="M38" s="103"/>
      <c r="N38" s="103"/>
      <c r="O38" s="103"/>
      <c r="P38" s="105"/>
    </row>
    <row r="39" spans="2:17" ht="33.950000000000003" customHeight="1">
      <c r="B39" s="77" t="s">
        <v>11</v>
      </c>
      <c r="C39" s="5">
        <f>EVALUADOR1!C39</f>
        <v>21</v>
      </c>
      <c r="D39" s="31" t="str">
        <f>EVALUADOR1!D39</f>
        <v>¿Las políticas son divulgadas con todos los miembros de la organización?</v>
      </c>
      <c r="E39" s="32"/>
      <c r="F39" s="32"/>
      <c r="G39" s="32"/>
      <c r="H39" s="32"/>
      <c r="I39" s="32"/>
      <c r="J39" s="33"/>
      <c r="K39" s="20">
        <f>IFERROR(AVERAGE(EVALUADOR1!K39:M39)," ")</f>
        <v>1</v>
      </c>
      <c r="L39" s="20">
        <f>IFERROR(AVERAGE(EVALUADOR2!K39:M39)," ")</f>
        <v>1</v>
      </c>
      <c r="M39" s="20">
        <f>IFERROR(AVERAGE(EVALUADOR3!K39:M39)," ")</f>
        <v>1</v>
      </c>
      <c r="N39" s="20">
        <f>IFERROR(AVERAGE(EVALUADOR4!K39:M39)," ")</f>
        <v>1</v>
      </c>
      <c r="O39" s="20">
        <f>IFERROR(AVERAGE(EVALUADOR5!K39:M39)," ")</f>
        <v>1</v>
      </c>
      <c r="P39" s="21">
        <f>IF(K39=" "," ",(SUM(K39:O39))/5*(2-1))</f>
        <v>1</v>
      </c>
    </row>
    <row r="40" spans="2:17" ht="33.950000000000003" customHeight="1">
      <c r="B40" s="78"/>
      <c r="C40" s="5">
        <f>EVALUADOR1!C40</f>
        <v>22</v>
      </c>
      <c r="D40" s="31" t="str">
        <f>EVALUADOR1!D40</f>
        <v>¿Considera que el liderazgo de la administración es adeacuado?</v>
      </c>
      <c r="E40" s="32"/>
      <c r="F40" s="32"/>
      <c r="G40" s="32"/>
      <c r="H40" s="32"/>
      <c r="I40" s="32"/>
      <c r="J40" s="33"/>
      <c r="K40" s="20">
        <f>IFERROR(AVERAGE(EVALUADOR1!K40:M40)," ")</f>
        <v>1</v>
      </c>
      <c r="L40" s="20">
        <f>IFERROR(AVERAGE(EVALUADOR2!K40:M40)," ")</f>
        <v>1</v>
      </c>
      <c r="M40" s="20">
        <f>IFERROR(AVERAGE(EVALUADOR3!K40:M40)," ")</f>
        <v>1</v>
      </c>
      <c r="N40" s="20">
        <f>IFERROR(AVERAGE(EVALUADOR4!K40:M40)," ")</f>
        <v>1</v>
      </c>
      <c r="O40" s="20">
        <f>IFERROR(AVERAGE(EVALUADOR5!K40:M40)," ")</f>
        <v>1</v>
      </c>
      <c r="P40" s="21">
        <f>IF(K40=" "," ",(SUM(K40:O40))/5*(2-1))</f>
        <v>1</v>
      </c>
    </row>
    <row r="41" spans="2:17" ht="33.950000000000003" customHeight="1">
      <c r="B41" s="78"/>
      <c r="C41" s="5">
        <f>EVALUADOR1!C41</f>
        <v>23</v>
      </c>
      <c r="D41" s="31" t="str">
        <f>EVALUADOR1!D41</f>
        <v>¿La gerencia posee autonomía en la toma de decisiones?</v>
      </c>
      <c r="E41" s="32"/>
      <c r="F41" s="32"/>
      <c r="G41" s="32"/>
      <c r="H41" s="32"/>
      <c r="I41" s="32"/>
      <c r="J41" s="33"/>
      <c r="K41" s="20">
        <f>IFERROR(AVERAGE(EVALUADOR1!K41:M41)," ")</f>
        <v>1</v>
      </c>
      <c r="L41" s="20">
        <f>IFERROR(AVERAGE(EVALUADOR2!K41:M41)," ")</f>
        <v>1</v>
      </c>
      <c r="M41" s="20">
        <f>IFERROR(AVERAGE(EVALUADOR3!K41:M41)," ")</f>
        <v>1</v>
      </c>
      <c r="N41" s="20">
        <f>IFERROR(AVERAGE(EVALUADOR4!K41:M41)," ")</f>
        <v>1</v>
      </c>
      <c r="O41" s="20">
        <f>IFERROR(AVERAGE(EVALUADOR5!K41:M41)," ")</f>
        <v>1</v>
      </c>
      <c r="P41" s="21">
        <f>IF(K41=" "," ",(SUM(K41:O41))/5*(2-1))</f>
        <v>1</v>
      </c>
    </row>
    <row r="42" spans="2:17" ht="33.950000000000003" customHeight="1">
      <c r="B42" s="78"/>
      <c r="C42" s="5">
        <f>EVALUADOR1!C42</f>
        <v>24</v>
      </c>
      <c r="D42" s="31" t="str">
        <f>EVALUADOR1!D42</f>
        <v>¿La organización cuenta con un proceso de mejoramiento en el liderazgo de los colaboradores?</v>
      </c>
      <c r="E42" s="32"/>
      <c r="F42" s="32"/>
      <c r="G42" s="32"/>
      <c r="H42" s="32"/>
      <c r="I42" s="32"/>
      <c r="J42" s="33"/>
      <c r="K42" s="20">
        <f>IFERROR(AVERAGE(EVALUADOR1!K42:M42)," ")</f>
        <v>1</v>
      </c>
      <c r="L42" s="20">
        <f>IFERROR(AVERAGE(EVALUADOR2!K42:M42)," ")</f>
        <v>1</v>
      </c>
      <c r="M42" s="20">
        <f>IFERROR(AVERAGE(EVALUADOR3!K42:M42)," ")</f>
        <v>1</v>
      </c>
      <c r="N42" s="20">
        <f>IFERROR(AVERAGE(EVALUADOR4!K42:M42)," ")</f>
        <v>1</v>
      </c>
      <c r="O42" s="20">
        <f>IFERROR(AVERAGE(EVALUADOR5!K42:M42)," ")</f>
        <v>1</v>
      </c>
      <c r="P42" s="21">
        <f>IF(K42=" "," ",(SUM(K42:O42))/5*(2-1))</f>
        <v>1</v>
      </c>
    </row>
    <row r="44" spans="2:17" ht="30" customHeight="1">
      <c r="J44" s="14"/>
      <c r="N44" s="83"/>
      <c r="O44" s="83"/>
      <c r="P44" s="83"/>
      <c r="Q44" s="15"/>
    </row>
    <row r="45" spans="2:17" ht="15" customHeight="1">
      <c r="N45" s="16"/>
      <c r="O45" s="16"/>
      <c r="P45" s="16"/>
      <c r="Q45" s="15"/>
    </row>
    <row r="46" spans="2:17" ht="30" customHeight="1">
      <c r="N46" s="83"/>
      <c r="O46" s="83"/>
      <c r="P46" s="83"/>
      <c r="Q46" s="15"/>
    </row>
    <row r="47" spans="2:17">
      <c r="N47" s="16"/>
      <c r="O47" s="16"/>
      <c r="P47" s="16"/>
      <c r="Q47" s="15"/>
    </row>
    <row r="48" spans="2:17" ht="30" customHeight="1">
      <c r="N48" s="83"/>
      <c r="O48" s="83"/>
      <c r="P48" s="83"/>
      <c r="Q48" s="15"/>
    </row>
  </sheetData>
  <mergeCells count="75">
    <mergeCell ref="N44:P44"/>
    <mergeCell ref="N46:P46"/>
    <mergeCell ref="N48:P48"/>
    <mergeCell ref="N9:N10"/>
    <mergeCell ref="O9:O10"/>
    <mergeCell ref="P9:P10"/>
    <mergeCell ref="N17:N18"/>
    <mergeCell ref="O17:O18"/>
    <mergeCell ref="P17:P18"/>
    <mergeCell ref="O37:O38"/>
    <mergeCell ref="P37:P38"/>
    <mergeCell ref="O31:O32"/>
    <mergeCell ref="P31:P32"/>
    <mergeCell ref="N23:N24"/>
    <mergeCell ref="O23:O24"/>
    <mergeCell ref="P23:P24"/>
    <mergeCell ref="B39:B42"/>
    <mergeCell ref="D39:J39"/>
    <mergeCell ref="D40:J40"/>
    <mergeCell ref="D41:J41"/>
    <mergeCell ref="D42:J42"/>
    <mergeCell ref="B37:J38"/>
    <mergeCell ref="K37:K38"/>
    <mergeCell ref="L37:L38"/>
    <mergeCell ref="M37:M38"/>
    <mergeCell ref="N37:N38"/>
    <mergeCell ref="B33:B36"/>
    <mergeCell ref="D33:J33"/>
    <mergeCell ref="D34:J34"/>
    <mergeCell ref="D35:J35"/>
    <mergeCell ref="D36:J36"/>
    <mergeCell ref="B31:J32"/>
    <mergeCell ref="K31:K32"/>
    <mergeCell ref="L31:L32"/>
    <mergeCell ref="M31:M32"/>
    <mergeCell ref="N31:N32"/>
    <mergeCell ref="D30:J30"/>
    <mergeCell ref="B23:J24"/>
    <mergeCell ref="K23:K24"/>
    <mergeCell ref="L23:L24"/>
    <mergeCell ref="M23:M24"/>
    <mergeCell ref="B25:B29"/>
    <mergeCell ref="D25:J25"/>
    <mergeCell ref="D26:J26"/>
    <mergeCell ref="D27:J27"/>
    <mergeCell ref="D28:J28"/>
    <mergeCell ref="D29:J29"/>
    <mergeCell ref="B19:B22"/>
    <mergeCell ref="D19:J19"/>
    <mergeCell ref="D20:J20"/>
    <mergeCell ref="D21:J21"/>
    <mergeCell ref="D22:J22"/>
    <mergeCell ref="B17:J18"/>
    <mergeCell ref="K17:K18"/>
    <mergeCell ref="L17:L18"/>
    <mergeCell ref="M17:M18"/>
    <mergeCell ref="B11:B15"/>
    <mergeCell ref="D11:J11"/>
    <mergeCell ref="D12:J12"/>
    <mergeCell ref="D13:J13"/>
    <mergeCell ref="D14:J14"/>
    <mergeCell ref="D15:J15"/>
    <mergeCell ref="D16:J16"/>
    <mergeCell ref="C8:J8"/>
    <mergeCell ref="N8:P8"/>
    <mergeCell ref="B9:J10"/>
    <mergeCell ref="K9:K10"/>
    <mergeCell ref="L9:L10"/>
    <mergeCell ref="M9:M10"/>
    <mergeCell ref="B7:P7"/>
    <mergeCell ref="B2:P2"/>
    <mergeCell ref="B3:P3"/>
    <mergeCell ref="B5:G5"/>
    <mergeCell ref="H5:M5"/>
    <mergeCell ref="N5:P5"/>
  </mergeCells>
  <conditionalFormatting sqref="P23:P24 P31:P32 P37:P38 P11:P18">
    <cfRule type="cellIs" dxfId="17" priority="22" operator="between">
      <formula>0.8</formula>
      <formula>0.99</formula>
    </cfRule>
    <cfRule type="cellIs" dxfId="16" priority="23" operator="lessThan">
      <formula>0.799</formula>
    </cfRule>
    <cfRule type="cellIs" dxfId="15" priority="24" operator="equal">
      <formula>1</formula>
    </cfRule>
  </conditionalFormatting>
  <conditionalFormatting sqref="P19:P22">
    <cfRule type="cellIs" dxfId="14" priority="19" operator="between">
      <formula>0.8</formula>
      <formula>0.99</formula>
    </cfRule>
    <cfRule type="cellIs" dxfId="13" priority="20" operator="lessThan">
      <formula>0.799</formula>
    </cfRule>
    <cfRule type="cellIs" dxfId="12" priority="21" operator="equal">
      <formula>1</formula>
    </cfRule>
  </conditionalFormatting>
  <conditionalFormatting sqref="P25:P29">
    <cfRule type="cellIs" dxfId="11" priority="16" operator="between">
      <formula>0.8</formula>
      <formula>0.99</formula>
    </cfRule>
    <cfRule type="cellIs" dxfId="10" priority="17" operator="lessThan">
      <formula>0.799</formula>
    </cfRule>
    <cfRule type="cellIs" dxfId="9" priority="18" operator="equal">
      <formula>1</formula>
    </cfRule>
  </conditionalFormatting>
  <conditionalFormatting sqref="P33:P36">
    <cfRule type="cellIs" dxfId="8" priority="13" operator="between">
      <formula>0.8</formula>
      <formula>0.99</formula>
    </cfRule>
    <cfRule type="cellIs" dxfId="7" priority="14" operator="lessThan">
      <formula>0.799</formula>
    </cfRule>
    <cfRule type="cellIs" dxfId="6" priority="15" operator="equal">
      <formula>1</formula>
    </cfRule>
  </conditionalFormatting>
  <conditionalFormatting sqref="P39:P42">
    <cfRule type="cellIs" dxfId="5" priority="10" operator="between">
      <formula>0.8</formula>
      <formula>0.99</formula>
    </cfRule>
    <cfRule type="cellIs" dxfId="4" priority="11" operator="lessThan">
      <formula>0.799</formula>
    </cfRule>
    <cfRule type="cellIs" dxfId="3" priority="12" operator="equal">
      <formula>1</formula>
    </cfRule>
  </conditionalFormatting>
  <conditionalFormatting sqref="P30">
    <cfRule type="cellIs" dxfId="2" priority="1" operator="between">
      <formula>0.8</formula>
      <formula>0.99</formula>
    </cfRule>
    <cfRule type="cellIs" dxfId="1" priority="2" operator="lessThan">
      <formula>0.799</formula>
    </cfRule>
    <cfRule type="cellIs" dxfId="0" priority="3" operator="equal">
      <formula>1</formula>
    </cfRule>
  </conditionalFormatting>
  <printOptions horizontalCentered="1"/>
  <pageMargins left="0.31496062992125984" right="0.31496062992125984" top="0.39370078740157483" bottom="0.39370078740157483" header="0.31496062992125984" footer="0.31496062992125984"/>
  <pageSetup scale="42" fitToHeight="2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EE7F58BAD56A542ACB1EDE978366ADD" ma:contentTypeVersion="5" ma:contentTypeDescription="Crear nuevo documento." ma:contentTypeScope="" ma:versionID="7308e64b95888e174e2f6ae90cc42945">
  <xsd:schema xmlns:xsd="http://www.w3.org/2001/XMLSchema" xmlns:xs="http://www.w3.org/2001/XMLSchema" xmlns:p="http://schemas.microsoft.com/office/2006/metadata/properties" xmlns:ns2="08c3691e-f717-4874-bc95-cb3e4c607461" targetNamespace="http://schemas.microsoft.com/office/2006/metadata/properties" ma:root="true" ma:fieldsID="cce1af50098f2a116c699ec0f9112d39" ns2:_="">
    <xsd:import namespace="08c3691e-f717-4874-bc95-cb3e4c6074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c3691e-f717-4874-bc95-cb3e4c60746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5CD3A31-6589-4C43-A3B7-D1AC3978E7BC}"/>
</file>

<file path=customXml/itemProps2.xml><?xml version="1.0" encoding="utf-8"?>
<ds:datastoreItem xmlns:ds="http://schemas.openxmlformats.org/officeDocument/2006/customXml" ds:itemID="{5BC26B0E-95D4-480D-9720-2CF05BE85520}"/>
</file>

<file path=customXml/itemProps3.xml><?xml version="1.0" encoding="utf-8"?>
<ds:datastoreItem xmlns:ds="http://schemas.openxmlformats.org/officeDocument/2006/customXml" ds:itemID="{A3C1260C-F5E6-4361-B993-06D7BCC012B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EDGAR</dc:creator>
  <cp:keywords/>
  <dc:description/>
  <cp:lastModifiedBy>JEISSON CAMILO OVALLE SANCHEZ</cp:lastModifiedBy>
  <cp:revision/>
  <dcterms:created xsi:type="dcterms:W3CDTF">2013-05-29T14:30:14Z</dcterms:created>
  <dcterms:modified xsi:type="dcterms:W3CDTF">2022-09-15T10:11:34Z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0x0101002EE7F58BAD56A542ACB1EDE978366ADD</vt:lpwstr>
  </property>
</Properties>
</file>