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17"/>
  <workbookPr/>
  <mc:AlternateContent xmlns:mc="http://schemas.openxmlformats.org/markup-compatibility/2006">
    <mc:Choice Requires="x15">
      <x15ac:absPath xmlns:x15ac="http://schemas.microsoft.com/office/spreadsheetml/2010/11/ac" url="C:\Users\CESAR\Downloads\"/>
    </mc:Choice>
  </mc:AlternateContent>
  <xr:revisionPtr revIDLastSave="0" documentId="8_{92C505BB-646D-41F1-BF9B-D1F029D75F9E}" xr6:coauthVersionLast="47" xr6:coauthVersionMax="47" xr10:uidLastSave="{00000000-0000-0000-0000-000000000000}"/>
  <bookViews>
    <workbookView xWindow="-120" yWindow="-120" windowWidth="29040" windowHeight="15840" xr2:uid="{F3BA6FD1-7662-40D7-9BC6-63F5FED4923E}"/>
  </bookViews>
  <sheets>
    <sheet name="COSTOS PRODUCCION" sheetId="1" r:id="rId1"/>
  </sheets>
  <definedNames>
    <definedName name="_xlnm.Print_Area" localSheetId="0">'COSTOS PRODUCCION'!$A$1:$I$57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F4" i="1"/>
  <c r="G4" i="1" s="1"/>
  <c r="G12" i="1" s="1"/>
  <c r="E5" i="1"/>
  <c r="G5" i="1" s="1"/>
  <c r="G6" i="1"/>
  <c r="F7" i="1"/>
  <c r="G7" i="1"/>
  <c r="G8" i="1"/>
  <c r="G9" i="1"/>
  <c r="G10" i="1"/>
  <c r="G11" i="1"/>
  <c r="F17" i="1"/>
  <c r="G17" i="1"/>
  <c r="E18" i="1"/>
  <c r="G18" i="1" s="1"/>
  <c r="F18" i="1"/>
  <c r="G19" i="1"/>
  <c r="F20" i="1"/>
  <c r="G20" i="1"/>
  <c r="G21" i="1"/>
  <c r="G22" i="1"/>
  <c r="G23" i="1"/>
  <c r="F29" i="1"/>
  <c r="G29" i="1" s="1"/>
  <c r="G37" i="1" s="1"/>
  <c r="G31" i="1"/>
  <c r="G32" i="1"/>
  <c r="G33" i="1"/>
  <c r="G34" i="1"/>
  <c r="G35" i="1"/>
  <c r="G36" i="1"/>
  <c r="F42" i="1"/>
  <c r="G42" i="1" s="1"/>
  <c r="G48" i="1" s="1"/>
  <c r="G43" i="1"/>
  <c r="G44" i="1"/>
  <c r="G45" i="1"/>
  <c r="G46" i="1"/>
  <c r="G47" i="1"/>
  <c r="F53" i="1"/>
  <c r="G53" i="1"/>
  <c r="G57" i="1" s="1"/>
  <c r="F54" i="1"/>
  <c r="G54" i="1"/>
  <c r="G55" i="1"/>
  <c r="G56" i="1"/>
  <c r="G24" i="1" l="1"/>
</calcChain>
</file>

<file path=xl/sharedStrings.xml><?xml version="1.0" encoding="utf-8"?>
<sst xmlns="http://schemas.openxmlformats.org/spreadsheetml/2006/main" count="133" uniqueCount="57">
  <si>
    <t>Costos de Producción - Producto Iluminación</t>
  </si>
  <si>
    <t>Ítem</t>
  </si>
  <si>
    <t>Descripción</t>
  </si>
  <si>
    <t>Medida</t>
  </si>
  <si>
    <t>Cant</t>
  </si>
  <si>
    <t>Costo Un</t>
  </si>
  <si>
    <t>Costo Total</t>
  </si>
  <si>
    <t>Referencia</t>
  </si>
  <si>
    <t>Tubería 1/2" PVC</t>
  </si>
  <si>
    <t>Ml</t>
  </si>
  <si>
    <t>https://interelectricas.com.co/tuberia-metalica-y-pvc/2360-tubo-pvc-conduit-de-1-2-x-3-mts.html</t>
  </si>
  <si>
    <t>Cable potencia 3x12AWG</t>
  </si>
  <si>
    <t>https://interelectricas.com.co/alambres-y-cables/2518-cable-de-cobre-aislado-no-12-awg-metro-triplex-color-rojo-verde-blanco-libre-de-halogenos.html</t>
  </si>
  <si>
    <t>Sensores de ocupación y movimiento</t>
  </si>
  <si>
    <t>Un</t>
  </si>
  <si>
    <t>https://interelectricas.com.co/articulos-electricos/316-sensor-de-movimiento-sobreponer-techo-360-ciles.html</t>
  </si>
  <si>
    <t>Interruptor</t>
  </si>
  <si>
    <t>https://www.vta.co/interruptor-touch-sencillo-link-iot-vta-plus-smart-home/p</t>
  </si>
  <si>
    <t>Luminarias</t>
  </si>
  <si>
    <t>https://www.vta.co/kit-x-2-bombillos-led-alva-e27-rgb-vta-plus-smart-home/p</t>
  </si>
  <si>
    <t>Control</t>
  </si>
  <si>
    <t>https://www.vta.co/control-universal-inteligente-dam-ir-rf-vta-plus-smart-home/p</t>
  </si>
  <si>
    <t>Accesorios (caja, tornillos, cintas, etc)</t>
  </si>
  <si>
    <t>Gb</t>
  </si>
  <si>
    <t>Obras civiles menores</t>
  </si>
  <si>
    <t>Total</t>
  </si>
  <si>
    <t>Costos de Producción - Producto CCTV</t>
  </si>
  <si>
    <t>Cable UTP</t>
  </si>
  <si>
    <t>https://www.daga-store.com/cable-uutp-categoria-6</t>
  </si>
  <si>
    <t>Cámaras PoE</t>
  </si>
  <si>
    <t>https://drive.google.com/file/d/1aEI45uI-ZsRFyvzqgCvmowuFPGYBnMAA/view</t>
  </si>
  <si>
    <t>Swicth 8 puertos</t>
  </si>
  <si>
    <t>https://www.steren.com.co/switch-fast-ethernet-de-8-puertos/p</t>
  </si>
  <si>
    <t>Grabador NVR</t>
  </si>
  <si>
    <t>Costos de Producción - Producto Control de Acceso</t>
  </si>
  <si>
    <t>Cerradura inteligente</t>
  </si>
  <si>
    <t>https://www.lizsafe.com/inicio/644-cerradura-para-puerta-inteligente-con-camara-funcion-de-videoportero-y-5-formas-de-apertura.html</t>
  </si>
  <si>
    <t>Sensor puerta / ventana</t>
  </si>
  <si>
    <t>https://www.steren.com.co/sensor-wi-fi-para-puerta-o-ventana/p</t>
  </si>
  <si>
    <t>Sensor movimiento</t>
  </si>
  <si>
    <t>https://www.vta.co/sensor-de-movimientode-empotrar-conic-drywall-360-vta-plus-smart-home/p</t>
  </si>
  <si>
    <t>Puerta de seguridad</t>
  </si>
  <si>
    <t>https://www.homecenter.com.co/homecenter-co/product/411594/puerta-de-seguridad-intemperie-cambridge-90x205-cm-ap-derecha/411594/</t>
  </si>
  <si>
    <t>Video portero</t>
  </si>
  <si>
    <t>https://www.homecenter.com.co/homecenter-co/product/654913/video-portero-inteligente-pantalla-7-full-hd-bit-ii-funcion-dvr-vta/654913/</t>
  </si>
  <si>
    <t>Costos de Producción - Producto Cortinas</t>
  </si>
  <si>
    <t>Cable potencia</t>
  </si>
  <si>
    <t>Motor inteligente para cortinas wifi</t>
  </si>
  <si>
    <t>https://www.smart-life.com.co/producto/motor-wifi-inteligente-para-cortina/</t>
  </si>
  <si>
    <t>Controlador</t>
  </si>
  <si>
    <t>https://www.vta.co/controlador-para-persianas-y-cortinas-verticales-motion-vta-plus-smart-home/p</t>
  </si>
  <si>
    <t>Adecuación persianas</t>
  </si>
  <si>
    <t>Costos de Producción - Energía Renovable</t>
  </si>
  <si>
    <t>Tubería 3/4" PVC</t>
  </si>
  <si>
    <t>https://www.homecenter.com.co/homecenter-co/product/04650/tubo-conduit-3-4-pulgadas-x-3-metros/04650/?kid=goosho_1161562&amp;shop=googleShopping&amp;gad_source=1&amp;gclid=CjwKCAiA8sauBhB3EiwAruTRJkc2SoUuK30kK__41pLRhG1jPxTI1HrVB_EDXW99dRDFVE5v5_dyzhoCnZwQAvD_BwE</t>
  </si>
  <si>
    <t>Kit solar 3400w</t>
  </si>
  <si>
    <t>https://autosolar.co/kits-solares-aislada/kit-solar-3000w-24vdc-6400whdia-con-bateria-de-gel-250a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</si>
</sst>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4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1" applyBorder="1"/>
    <xf numFmtId="0" fontId="3" fillId="0" borderId="2" xfId="1" applyBorder="1"/>
    <xf numFmtId="164" fontId="1" fillId="0" borderId="2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" fontId="1" fillId="0" borderId="0" xfId="0" applyNumberFormat="1" applyFont="1"/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aga-store.com/cable-uutp-categoria-6" TargetMode="External"/><Relationship Id="rId13" Type="http://schemas.openxmlformats.org/officeDocument/2006/relationships/hyperlink" Target="https://www.vta.co/sensor-de-movimientode-empotrar-conic-drywall-360-vta-plus-smart-home/p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vta.co/control-universal-inteligente-dam-ir-rf-vta-plus-smart-home/p" TargetMode="External"/><Relationship Id="rId7" Type="http://schemas.openxmlformats.org/officeDocument/2006/relationships/hyperlink" Target="https://interelectricas.com.co/tuberia-metalica-y-pvc/2360-tubo-pvc-conduit-de-1-2-x-3-mts.html" TargetMode="External"/><Relationship Id="rId12" Type="http://schemas.openxmlformats.org/officeDocument/2006/relationships/hyperlink" Target="https://www.steren.com.co/sensor-wi-fi-para-puerta-o-ventana/p" TargetMode="External"/><Relationship Id="rId17" Type="http://schemas.openxmlformats.org/officeDocument/2006/relationships/hyperlink" Target="https://www.homecenter.com.co/homecenter-co/product/04650/tubo-conduit-3-4-pulgadas-x-3-metros/04650/?kid=goosho_1161562&amp;shop=googleShopping&amp;gad_source=1&amp;gclid=CjwKCAiA8sauBhB3EiwAruTRJkc2SoUuK30kK__41pLRhG1jPxTI1HrVB_EDXW99dRDFVE5v5_dyzhoCnZwQAvD_BwE" TargetMode="External"/><Relationship Id="rId2" Type="http://schemas.openxmlformats.org/officeDocument/2006/relationships/hyperlink" Target="https://www.vta.co/interruptor-touch-sencillo-link-iot-vta-plus-smart-home/p" TargetMode="External"/><Relationship Id="rId16" Type="http://schemas.openxmlformats.org/officeDocument/2006/relationships/hyperlink" Target="https://interelectricas.com.co/alambres-y-cables/2518-cable-de-cobre-aislado-no-12-awg-metro-triplex-color-rojo-verde-blanco-libre-de-halogenos.html" TargetMode="External"/><Relationship Id="rId1" Type="http://schemas.openxmlformats.org/officeDocument/2006/relationships/hyperlink" Target="https://interelectricas.com.co/articulos-electricos/316-sensor-de-movimiento-sobreponer-techo-360-ciles.html" TargetMode="External"/><Relationship Id="rId6" Type="http://schemas.openxmlformats.org/officeDocument/2006/relationships/hyperlink" Target="https://interelectricas.com.co/alambres-y-cables/2518-cable-de-cobre-aislado-no-12-awg-metro-triplex-color-rojo-verde-blanco-libre-de-halogenos.html" TargetMode="External"/><Relationship Id="rId11" Type="http://schemas.openxmlformats.org/officeDocument/2006/relationships/hyperlink" Target="https://interelectricas.com.co/tuberia-metalica-y-pvc/2360-tubo-pvc-conduit-de-1-2-x-3-mts.html" TargetMode="External"/><Relationship Id="rId5" Type="http://schemas.openxmlformats.org/officeDocument/2006/relationships/hyperlink" Target="https://interelectricas.com.co/tuberia-metalica-y-pvc/2360-tubo-pvc-conduit-de-1-2-x-3-mts.html" TargetMode="External"/><Relationship Id="rId15" Type="http://schemas.openxmlformats.org/officeDocument/2006/relationships/hyperlink" Target="https://interelectricas.com.co/tuberia-metalica-y-pvc/2360-tubo-pvc-conduit-de-1-2-x-3-mts.html" TargetMode="External"/><Relationship Id="rId10" Type="http://schemas.openxmlformats.org/officeDocument/2006/relationships/hyperlink" Target="https://www.steren.com.co/switch-fast-ethernet-de-8-puertos/p" TargetMode="External"/><Relationship Id="rId4" Type="http://schemas.openxmlformats.org/officeDocument/2006/relationships/hyperlink" Target="https://www.vta.co/kit-x-2-bombillos-led-alva-e27-rgb-vta-plus-smart-home/p" TargetMode="External"/><Relationship Id="rId9" Type="http://schemas.openxmlformats.org/officeDocument/2006/relationships/hyperlink" Target="https://drive.google.com/file/d/1aEI45uI-ZsRFyvzqgCvmowuFPGYBnMAA/view" TargetMode="External"/><Relationship Id="rId14" Type="http://schemas.openxmlformats.org/officeDocument/2006/relationships/hyperlink" Target="https://www.homecenter.com.co/homecenter-co/product/411594/puerta-de-seguridad-intemperie-cambridge-90x205-cm-ap-derecha/41159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60B48-F7B7-4882-BC45-2E80F9B5B4D6}">
  <dimension ref="B2:H609"/>
  <sheetViews>
    <sheetView showGridLines="0" tabSelected="1" view="pageBreakPreview" zoomScale="60" zoomScaleNormal="55" workbookViewId="0">
      <selection activeCell="B2" sqref="B2:H2"/>
    </sheetView>
  </sheetViews>
  <sheetFormatPr defaultColWidth="11.42578125" defaultRowHeight="14.25"/>
  <cols>
    <col min="1" max="1" width="4.5703125" style="1" customWidth="1"/>
    <col min="2" max="2" width="11.42578125" style="1"/>
    <col min="3" max="3" width="38.140625" style="1" customWidth="1"/>
    <col min="4" max="4" width="11.5703125" style="1" bestFit="1" customWidth="1"/>
    <col min="5" max="6" width="13.42578125" style="1" customWidth="1"/>
    <col min="7" max="7" width="18.7109375" style="1" customWidth="1"/>
    <col min="8" max="8" width="24.5703125" style="1" customWidth="1"/>
    <col min="9" max="16384" width="11.42578125" style="1"/>
  </cols>
  <sheetData>
    <row r="2" spans="2:8" ht="26.25" customHeight="1" thickBot="1">
      <c r="B2" s="17" t="s">
        <v>0</v>
      </c>
      <c r="C2" s="17"/>
      <c r="D2" s="17"/>
      <c r="E2" s="17"/>
      <c r="F2" s="17"/>
      <c r="G2" s="17"/>
      <c r="H2" s="17"/>
    </row>
    <row r="3" spans="2:8" ht="23.25" customHeight="1" thickBot="1"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</row>
    <row r="4" spans="2:8" ht="15">
      <c r="B4" s="14">
        <v>1</v>
      </c>
      <c r="C4" s="13" t="s">
        <v>8</v>
      </c>
      <c r="D4" s="12" t="s">
        <v>9</v>
      </c>
      <c r="E4" s="12">
        <f>3*25</f>
        <v>75</v>
      </c>
      <c r="F4" s="11">
        <f>4400/3</f>
        <v>1466.6666666666667</v>
      </c>
      <c r="G4" s="11">
        <f>E4*F4</f>
        <v>110000</v>
      </c>
      <c r="H4" s="10" t="s">
        <v>10</v>
      </c>
    </row>
    <row r="5" spans="2:8" ht="15">
      <c r="B5" s="8">
        <v>2</v>
      </c>
      <c r="C5" s="1" t="s">
        <v>11</v>
      </c>
      <c r="D5" s="8" t="s">
        <v>9</v>
      </c>
      <c r="E5" s="8">
        <f>3*25</f>
        <v>75</v>
      </c>
      <c r="F5" s="2">
        <v>9600</v>
      </c>
      <c r="G5" s="2">
        <f>E5*F5</f>
        <v>720000</v>
      </c>
      <c r="H5" s="9" t="s">
        <v>12</v>
      </c>
    </row>
    <row r="6" spans="2:8" ht="15">
      <c r="B6" s="8">
        <v>3</v>
      </c>
      <c r="C6" s="1" t="s">
        <v>13</v>
      </c>
      <c r="D6" s="8" t="s">
        <v>14</v>
      </c>
      <c r="E6" s="8">
        <v>10</v>
      </c>
      <c r="F6" s="2">
        <v>25100</v>
      </c>
      <c r="G6" s="2">
        <f>E6*F6</f>
        <v>251000</v>
      </c>
      <c r="H6" s="9" t="s">
        <v>15</v>
      </c>
    </row>
    <row r="7" spans="2:8" ht="15">
      <c r="B7" s="8">
        <v>4</v>
      </c>
      <c r="C7" s="1" t="s">
        <v>16</v>
      </c>
      <c r="D7" s="8" t="s">
        <v>14</v>
      </c>
      <c r="E7" s="8">
        <v>10</v>
      </c>
      <c r="F7" s="2">
        <f>95940+170</f>
        <v>96110</v>
      </c>
      <c r="G7" s="2">
        <f>E7*F7</f>
        <v>961100</v>
      </c>
      <c r="H7" s="9" t="s">
        <v>17</v>
      </c>
    </row>
    <row r="8" spans="2:8" ht="15">
      <c r="B8" s="8">
        <v>5</v>
      </c>
      <c r="C8" s="1" t="s">
        <v>18</v>
      </c>
      <c r="D8" s="8" t="s">
        <v>14</v>
      </c>
      <c r="E8" s="8">
        <v>12</v>
      </c>
      <c r="F8" s="2">
        <v>30000</v>
      </c>
      <c r="G8" s="2">
        <f>E8*F8</f>
        <v>360000</v>
      </c>
      <c r="H8" s="9" t="s">
        <v>19</v>
      </c>
    </row>
    <row r="9" spans="2:8" ht="14.25" customHeight="1">
      <c r="B9" s="8">
        <v>6</v>
      </c>
      <c r="C9" s="1" t="s">
        <v>20</v>
      </c>
      <c r="D9" s="8" t="s">
        <v>14</v>
      </c>
      <c r="E9" s="8">
        <v>1</v>
      </c>
      <c r="F9" s="2">
        <v>142900</v>
      </c>
      <c r="G9" s="2">
        <f>E9*F9</f>
        <v>142900</v>
      </c>
      <c r="H9" s="9" t="s">
        <v>21</v>
      </c>
    </row>
    <row r="10" spans="2:8">
      <c r="B10" s="8">
        <v>7</v>
      </c>
      <c r="C10" s="1" t="s">
        <v>22</v>
      </c>
      <c r="D10" s="8" t="s">
        <v>23</v>
      </c>
      <c r="E10" s="8">
        <v>1</v>
      </c>
      <c r="F10" s="2">
        <v>150000</v>
      </c>
      <c r="G10" s="2">
        <f>E10*F10</f>
        <v>150000</v>
      </c>
    </row>
    <row r="11" spans="2:8" ht="15" thickBot="1">
      <c r="B11" s="7">
        <v>8</v>
      </c>
      <c r="C11" s="5" t="s">
        <v>24</v>
      </c>
      <c r="D11" s="7" t="s">
        <v>23</v>
      </c>
      <c r="E11" s="7">
        <v>1</v>
      </c>
      <c r="F11" s="6">
        <v>350000</v>
      </c>
      <c r="G11" s="6">
        <f>E11*F11</f>
        <v>350000</v>
      </c>
      <c r="H11" s="5"/>
    </row>
    <row r="12" spans="2:8" ht="21" customHeight="1" thickBot="1">
      <c r="E12" s="2"/>
      <c r="F12" s="4" t="s">
        <v>25</v>
      </c>
      <c r="G12" s="3">
        <f>SUM(G4:G11)</f>
        <v>3045000</v>
      </c>
      <c r="H12" s="2"/>
    </row>
    <row r="13" spans="2:8">
      <c r="E13" s="2"/>
      <c r="F13" s="2"/>
    </row>
    <row r="14" spans="2:8">
      <c r="E14" s="2"/>
      <c r="F14" s="2"/>
    </row>
    <row r="15" spans="2:8" ht="26.25" customHeight="1" thickBot="1">
      <c r="B15" s="17" t="s">
        <v>26</v>
      </c>
      <c r="C15" s="17"/>
      <c r="D15" s="17"/>
      <c r="E15" s="17"/>
      <c r="F15" s="17"/>
      <c r="G15" s="17"/>
      <c r="H15" s="17"/>
    </row>
    <row r="16" spans="2:8" ht="23.25" customHeight="1" thickBot="1">
      <c r="B16" s="15" t="s">
        <v>1</v>
      </c>
      <c r="C16" s="15" t="s">
        <v>2</v>
      </c>
      <c r="D16" s="15" t="s">
        <v>3</v>
      </c>
      <c r="E16" s="15" t="s">
        <v>4</v>
      </c>
      <c r="F16" s="15" t="s">
        <v>5</v>
      </c>
      <c r="G16" s="15" t="s">
        <v>6</v>
      </c>
      <c r="H16" s="15" t="s">
        <v>7</v>
      </c>
    </row>
    <row r="17" spans="2:8" ht="15">
      <c r="B17" s="14">
        <v>1</v>
      </c>
      <c r="C17" s="13" t="s">
        <v>8</v>
      </c>
      <c r="D17" s="12" t="s">
        <v>9</v>
      </c>
      <c r="E17" s="12">
        <v>90</v>
      </c>
      <c r="F17" s="11">
        <f>4400/3</f>
        <v>1466.6666666666667</v>
      </c>
      <c r="G17" s="11">
        <f>E17*F17</f>
        <v>132000</v>
      </c>
      <c r="H17" s="10" t="s">
        <v>10</v>
      </c>
    </row>
    <row r="18" spans="2:8" ht="15">
      <c r="B18" s="8">
        <v>2</v>
      </c>
      <c r="C18" s="1" t="s">
        <v>27</v>
      </c>
      <c r="D18" s="8" t="s">
        <v>9</v>
      </c>
      <c r="E18" s="8">
        <f>6*50</f>
        <v>300</v>
      </c>
      <c r="F18" s="2">
        <f>665200/305</f>
        <v>2180.9836065573772</v>
      </c>
      <c r="G18" s="2">
        <f>E18*F18</f>
        <v>654295.08196721319</v>
      </c>
      <c r="H18" s="9" t="s">
        <v>28</v>
      </c>
    </row>
    <row r="19" spans="2:8" ht="15">
      <c r="B19" s="8">
        <v>3</v>
      </c>
      <c r="C19" s="1" t="s">
        <v>29</v>
      </c>
      <c r="D19" s="8" t="s">
        <v>14</v>
      </c>
      <c r="E19" s="8">
        <v>6</v>
      </c>
      <c r="F19" s="2">
        <v>150000</v>
      </c>
      <c r="G19" s="2">
        <f>E19*F19</f>
        <v>900000</v>
      </c>
      <c r="H19" s="9" t="s">
        <v>30</v>
      </c>
    </row>
    <row r="20" spans="2:8" ht="15">
      <c r="B20" s="8">
        <v>4</v>
      </c>
      <c r="C20" s="1" t="s">
        <v>31</v>
      </c>
      <c r="D20" s="8" t="s">
        <v>14</v>
      </c>
      <c r="E20" s="8">
        <v>1</v>
      </c>
      <c r="F20" s="2">
        <f>50900+9205</f>
        <v>60105</v>
      </c>
      <c r="G20" s="2">
        <f>E20*F20</f>
        <v>60105</v>
      </c>
      <c r="H20" s="9" t="s">
        <v>32</v>
      </c>
    </row>
    <row r="21" spans="2:8" ht="15">
      <c r="B21" s="8">
        <v>5</v>
      </c>
      <c r="C21" s="1" t="s">
        <v>33</v>
      </c>
      <c r="D21" s="8" t="s">
        <v>14</v>
      </c>
      <c r="E21" s="8">
        <v>1</v>
      </c>
      <c r="F21" s="2">
        <v>553600</v>
      </c>
      <c r="G21" s="2">
        <f>E21*F21</f>
        <v>553600</v>
      </c>
      <c r="H21" s="9"/>
    </row>
    <row r="22" spans="2:8">
      <c r="B22" s="8">
        <v>7</v>
      </c>
      <c r="C22" s="1" t="s">
        <v>22</v>
      </c>
      <c r="D22" s="8" t="s">
        <v>23</v>
      </c>
      <c r="E22" s="8">
        <v>1</v>
      </c>
      <c r="F22" s="2">
        <v>200000</v>
      </c>
      <c r="G22" s="2">
        <f>E22*F22</f>
        <v>200000</v>
      </c>
    </row>
    <row r="23" spans="2:8" ht="15" thickBot="1">
      <c r="B23" s="7">
        <v>8</v>
      </c>
      <c r="C23" s="5" t="s">
        <v>24</v>
      </c>
      <c r="D23" s="7" t="s">
        <v>23</v>
      </c>
      <c r="E23" s="7">
        <v>1</v>
      </c>
      <c r="F23" s="6">
        <v>200000</v>
      </c>
      <c r="G23" s="6">
        <f>E23*F23</f>
        <v>200000</v>
      </c>
      <c r="H23" s="5"/>
    </row>
    <row r="24" spans="2:8" ht="21" customHeight="1" thickBot="1">
      <c r="E24" s="2"/>
      <c r="F24" s="4" t="s">
        <v>25</v>
      </c>
      <c r="G24" s="3">
        <f>SUM(G17:G23)</f>
        <v>2700000.0819672132</v>
      </c>
      <c r="H24" s="2"/>
    </row>
    <row r="25" spans="2:8">
      <c r="E25" s="2"/>
      <c r="F25" s="2"/>
    </row>
    <row r="26" spans="2:8">
      <c r="E26" s="2"/>
      <c r="F26" s="2"/>
    </row>
    <row r="27" spans="2:8" ht="26.25" customHeight="1" thickBot="1">
      <c r="B27" s="17" t="s">
        <v>34</v>
      </c>
      <c r="C27" s="17"/>
      <c r="D27" s="17"/>
      <c r="E27" s="17"/>
      <c r="F27" s="17"/>
      <c r="G27" s="17"/>
      <c r="H27" s="17"/>
    </row>
    <row r="28" spans="2:8" ht="23.25" customHeight="1" thickBot="1">
      <c r="B28" s="15" t="s">
        <v>1</v>
      </c>
      <c r="C28" s="15" t="s">
        <v>2</v>
      </c>
      <c r="D28" s="15" t="s">
        <v>3</v>
      </c>
      <c r="E28" s="15" t="s">
        <v>4</v>
      </c>
      <c r="F28" s="15" t="s">
        <v>5</v>
      </c>
      <c r="G28" s="15" t="s">
        <v>6</v>
      </c>
      <c r="H28" s="15" t="s">
        <v>7</v>
      </c>
    </row>
    <row r="29" spans="2:8" ht="15">
      <c r="B29" s="14">
        <v>1</v>
      </c>
      <c r="C29" s="13" t="s">
        <v>8</v>
      </c>
      <c r="D29" s="12" t="s">
        <v>9</v>
      </c>
      <c r="E29" s="12">
        <v>75</v>
      </c>
      <c r="F29" s="11">
        <f>4400/3</f>
        <v>1466.6666666666667</v>
      </c>
      <c r="G29" s="11">
        <f>E29*F29</f>
        <v>110000</v>
      </c>
      <c r="H29" s="10" t="s">
        <v>10</v>
      </c>
    </row>
    <row r="30" spans="2:8" ht="15">
      <c r="B30" s="8">
        <v>2</v>
      </c>
      <c r="C30" s="1" t="s">
        <v>35</v>
      </c>
      <c r="D30" s="8" t="s">
        <v>14</v>
      </c>
      <c r="E30" s="8">
        <v>1</v>
      </c>
      <c r="F30" s="2">
        <v>1099900</v>
      </c>
      <c r="G30" s="2">
        <v>1602000</v>
      </c>
      <c r="H30" s="9" t="s">
        <v>36</v>
      </c>
    </row>
    <row r="31" spans="2:8" ht="15">
      <c r="B31" s="8">
        <v>3</v>
      </c>
      <c r="C31" s="1" t="s">
        <v>37</v>
      </c>
      <c r="D31" s="8" t="s">
        <v>14</v>
      </c>
      <c r="E31" s="8">
        <v>4</v>
      </c>
      <c r="F31" s="2">
        <v>73900</v>
      </c>
      <c r="G31" s="2">
        <f>E31*F31</f>
        <v>295600</v>
      </c>
      <c r="H31" s="9" t="s">
        <v>38</v>
      </c>
    </row>
    <row r="32" spans="2:8" ht="15">
      <c r="B32" s="8">
        <v>4</v>
      </c>
      <c r="C32" s="1" t="s">
        <v>39</v>
      </c>
      <c r="D32" s="8" t="s">
        <v>14</v>
      </c>
      <c r="E32" s="8">
        <v>10</v>
      </c>
      <c r="F32" s="2">
        <v>69900</v>
      </c>
      <c r="G32" s="2">
        <f>E32*F32</f>
        <v>699000</v>
      </c>
      <c r="H32" s="9" t="s">
        <v>40</v>
      </c>
    </row>
    <row r="33" spans="2:8" ht="15">
      <c r="B33" s="8">
        <v>5</v>
      </c>
      <c r="C33" s="1" t="s">
        <v>41</v>
      </c>
      <c r="D33" s="8" t="s">
        <v>14</v>
      </c>
      <c r="E33" s="8">
        <v>1</v>
      </c>
      <c r="F33" s="2">
        <v>2343500</v>
      </c>
      <c r="G33" s="2">
        <f>E33*F33</f>
        <v>2343500</v>
      </c>
      <c r="H33" s="9" t="s">
        <v>42</v>
      </c>
    </row>
    <row r="34" spans="2:8" ht="14.25" customHeight="1">
      <c r="B34" s="8">
        <v>6</v>
      </c>
      <c r="C34" s="1" t="s">
        <v>43</v>
      </c>
      <c r="D34" s="8" t="s">
        <v>14</v>
      </c>
      <c r="E34" s="8">
        <v>1</v>
      </c>
      <c r="F34" s="2">
        <v>699900</v>
      </c>
      <c r="G34" s="2">
        <f>E34*F34</f>
        <v>699900</v>
      </c>
      <c r="H34" s="9" t="s">
        <v>44</v>
      </c>
    </row>
    <row r="35" spans="2:8">
      <c r="B35" s="8">
        <v>7</v>
      </c>
      <c r="C35" s="1" t="s">
        <v>22</v>
      </c>
      <c r="D35" s="8" t="s">
        <v>23</v>
      </c>
      <c r="E35" s="8">
        <v>1</v>
      </c>
      <c r="F35" s="2">
        <v>500000</v>
      </c>
      <c r="G35" s="2">
        <f>E35*F35</f>
        <v>500000</v>
      </c>
    </row>
    <row r="36" spans="2:8" ht="15" thickBot="1">
      <c r="B36" s="7">
        <v>8</v>
      </c>
      <c r="C36" s="5" t="s">
        <v>24</v>
      </c>
      <c r="D36" s="7" t="s">
        <v>23</v>
      </c>
      <c r="E36" s="7">
        <v>1</v>
      </c>
      <c r="F36" s="6">
        <v>350000</v>
      </c>
      <c r="G36" s="6">
        <f>E36*F36</f>
        <v>350000</v>
      </c>
      <c r="H36" s="5"/>
    </row>
    <row r="37" spans="2:8" ht="21" customHeight="1" thickBot="1">
      <c r="E37" s="2"/>
      <c r="F37" s="4" t="s">
        <v>25</v>
      </c>
      <c r="G37" s="3">
        <f>SUM(G29:G36)</f>
        <v>6600000</v>
      </c>
      <c r="H37" s="2"/>
    </row>
    <row r="38" spans="2:8">
      <c r="E38" s="2"/>
      <c r="F38" s="2"/>
    </row>
    <row r="39" spans="2:8">
      <c r="E39" s="2"/>
      <c r="F39" s="2"/>
    </row>
    <row r="40" spans="2:8" ht="26.25" customHeight="1" thickBot="1">
      <c r="B40" s="17" t="s">
        <v>45</v>
      </c>
      <c r="C40" s="17"/>
      <c r="D40" s="17"/>
      <c r="E40" s="17"/>
      <c r="F40" s="17"/>
      <c r="G40" s="17"/>
      <c r="H40" s="17"/>
    </row>
    <row r="41" spans="2:8" ht="23.25" customHeight="1" thickBot="1">
      <c r="B41" s="15" t="s">
        <v>1</v>
      </c>
      <c r="C41" s="15" t="s">
        <v>2</v>
      </c>
      <c r="D41" s="15" t="s">
        <v>3</v>
      </c>
      <c r="E41" s="15" t="s">
        <v>4</v>
      </c>
      <c r="F41" s="15" t="s">
        <v>5</v>
      </c>
      <c r="G41" s="15" t="s">
        <v>6</v>
      </c>
      <c r="H41" s="15" t="s">
        <v>7</v>
      </c>
    </row>
    <row r="42" spans="2:8" ht="15">
      <c r="B42" s="14">
        <v>1</v>
      </c>
      <c r="C42" s="13" t="s">
        <v>8</v>
      </c>
      <c r="D42" s="12" t="s">
        <v>9</v>
      </c>
      <c r="E42" s="12">
        <v>75</v>
      </c>
      <c r="F42" s="11">
        <f>4400/3</f>
        <v>1466.6666666666667</v>
      </c>
      <c r="G42" s="11">
        <f>E42*F42</f>
        <v>110000</v>
      </c>
      <c r="H42" s="10" t="s">
        <v>10</v>
      </c>
    </row>
    <row r="43" spans="2:8" ht="15">
      <c r="B43" s="8">
        <v>2</v>
      </c>
      <c r="C43" s="1" t="s">
        <v>46</v>
      </c>
      <c r="D43" s="8" t="s">
        <v>9</v>
      </c>
      <c r="E43" s="8">
        <v>100</v>
      </c>
      <c r="F43" s="2">
        <v>9600</v>
      </c>
      <c r="G43" s="2">
        <f>E43*F43</f>
        <v>960000</v>
      </c>
      <c r="H43" s="9" t="s">
        <v>12</v>
      </c>
    </row>
    <row r="44" spans="2:8" ht="15">
      <c r="B44" s="8">
        <v>3</v>
      </c>
      <c r="C44" s="1" t="s">
        <v>47</v>
      </c>
      <c r="D44" s="8" t="s">
        <v>14</v>
      </c>
      <c r="E44" s="8">
        <v>5</v>
      </c>
      <c r="F44" s="2">
        <v>280000</v>
      </c>
      <c r="G44" s="2">
        <f>E44*F44</f>
        <v>1400000</v>
      </c>
      <c r="H44" s="9" t="s">
        <v>48</v>
      </c>
    </row>
    <row r="45" spans="2:8" ht="15">
      <c r="B45" s="8">
        <v>4</v>
      </c>
      <c r="C45" s="1" t="s">
        <v>49</v>
      </c>
      <c r="D45" s="8" t="s">
        <v>14</v>
      </c>
      <c r="E45" s="8">
        <v>1</v>
      </c>
      <c r="F45" s="2">
        <v>500000</v>
      </c>
      <c r="G45" s="2">
        <f>E45*F45</f>
        <v>500000</v>
      </c>
      <c r="H45" s="9" t="s">
        <v>50</v>
      </c>
    </row>
    <row r="46" spans="2:8">
      <c r="B46" s="8">
        <v>5</v>
      </c>
      <c r="C46" s="1" t="s">
        <v>22</v>
      </c>
      <c r="D46" s="8" t="s">
        <v>23</v>
      </c>
      <c r="E46" s="8">
        <v>1</v>
      </c>
      <c r="F46" s="2">
        <v>250000</v>
      </c>
      <c r="G46" s="2">
        <f>E46*F46</f>
        <v>250000</v>
      </c>
    </row>
    <row r="47" spans="2:8" ht="15" thickBot="1">
      <c r="B47" s="7">
        <v>6</v>
      </c>
      <c r="C47" s="5" t="s">
        <v>51</v>
      </c>
      <c r="D47" s="7" t="s">
        <v>23</v>
      </c>
      <c r="E47" s="7">
        <v>1</v>
      </c>
      <c r="F47" s="6">
        <v>560000</v>
      </c>
      <c r="G47" s="6">
        <f>E47*F47</f>
        <v>560000</v>
      </c>
      <c r="H47" s="5"/>
    </row>
    <row r="48" spans="2:8" ht="21" customHeight="1" thickBot="1">
      <c r="E48" s="2"/>
      <c r="F48" s="4" t="s">
        <v>25</v>
      </c>
      <c r="G48" s="3">
        <f>SUM(G42:G47)</f>
        <v>3780000</v>
      </c>
      <c r="H48" s="16"/>
    </row>
    <row r="49" spans="2:8">
      <c r="E49" s="2"/>
      <c r="F49" s="2"/>
    </row>
    <row r="50" spans="2:8">
      <c r="E50" s="2"/>
      <c r="F50" s="2"/>
    </row>
    <row r="51" spans="2:8" ht="26.25" customHeight="1" thickBot="1">
      <c r="B51" s="17" t="s">
        <v>52</v>
      </c>
      <c r="C51" s="17"/>
      <c r="D51" s="17"/>
      <c r="E51" s="17"/>
      <c r="F51" s="17"/>
      <c r="G51" s="17"/>
      <c r="H51" s="17"/>
    </row>
    <row r="52" spans="2:8" ht="23.25" customHeight="1" thickBot="1">
      <c r="B52" s="15" t="s">
        <v>1</v>
      </c>
      <c r="C52" s="15" t="s">
        <v>2</v>
      </c>
      <c r="D52" s="15" t="s">
        <v>3</v>
      </c>
      <c r="E52" s="15" t="s">
        <v>4</v>
      </c>
      <c r="F52" s="15" t="s">
        <v>5</v>
      </c>
      <c r="G52" s="15" t="s">
        <v>6</v>
      </c>
      <c r="H52" s="15" t="s">
        <v>7</v>
      </c>
    </row>
    <row r="53" spans="2:8" ht="15">
      <c r="B53" s="14">
        <v>1</v>
      </c>
      <c r="C53" s="13" t="s">
        <v>53</v>
      </c>
      <c r="D53" s="12" t="s">
        <v>9</v>
      </c>
      <c r="E53" s="12">
        <v>20</v>
      </c>
      <c r="F53" s="11">
        <f>5300/3</f>
        <v>1766.6666666666667</v>
      </c>
      <c r="G53" s="11">
        <f>E53*F53</f>
        <v>35333.333333333336</v>
      </c>
      <c r="H53" s="10" t="s">
        <v>54</v>
      </c>
    </row>
    <row r="54" spans="2:8" ht="15">
      <c r="B54" s="8">
        <v>2</v>
      </c>
      <c r="C54" s="1" t="s">
        <v>55</v>
      </c>
      <c r="D54" s="8" t="s">
        <v>14</v>
      </c>
      <c r="E54" s="8">
        <v>1</v>
      </c>
      <c r="F54" s="2">
        <f>42231+11022436</f>
        <v>11064667</v>
      </c>
      <c r="G54" s="2">
        <f>E54*F54</f>
        <v>11064667</v>
      </c>
      <c r="H54" s="9" t="s">
        <v>56</v>
      </c>
    </row>
    <row r="55" spans="2:8">
      <c r="B55" s="8">
        <v>7</v>
      </c>
      <c r="C55" s="1" t="s">
        <v>22</v>
      </c>
      <c r="D55" s="8" t="s">
        <v>23</v>
      </c>
      <c r="E55" s="8">
        <v>1</v>
      </c>
      <c r="F55" s="2">
        <v>150000</v>
      </c>
      <c r="G55" s="2">
        <f>E55*F55</f>
        <v>150000</v>
      </c>
    </row>
    <row r="56" spans="2:8" ht="15" thickBot="1">
      <c r="B56" s="7">
        <v>8</v>
      </c>
      <c r="C56" s="5" t="s">
        <v>24</v>
      </c>
      <c r="D56" s="7" t="s">
        <v>23</v>
      </c>
      <c r="E56" s="7">
        <v>1</v>
      </c>
      <c r="F56" s="6">
        <v>750000</v>
      </c>
      <c r="G56" s="6">
        <f>E56*F56</f>
        <v>750000</v>
      </c>
      <c r="H56" s="5"/>
    </row>
    <row r="57" spans="2:8" ht="21" customHeight="1" thickBot="1">
      <c r="E57" s="2"/>
      <c r="F57" s="4" t="s">
        <v>25</v>
      </c>
      <c r="G57" s="3">
        <f>SUM(G53:G56)</f>
        <v>12000000.333333334</v>
      </c>
      <c r="H57" s="2"/>
    </row>
    <row r="58" spans="2:8">
      <c r="E58" s="2"/>
      <c r="F58" s="2"/>
    </row>
    <row r="59" spans="2:8">
      <c r="E59" s="2"/>
      <c r="F59" s="2"/>
    </row>
    <row r="60" spans="2:8">
      <c r="E60" s="2"/>
      <c r="F60" s="2"/>
    </row>
    <row r="61" spans="2:8">
      <c r="E61" s="2"/>
      <c r="F61" s="2"/>
    </row>
    <row r="62" spans="2:8">
      <c r="E62" s="2"/>
      <c r="F62" s="2"/>
    </row>
    <row r="63" spans="2:8">
      <c r="E63" s="2"/>
      <c r="F63" s="2"/>
    </row>
    <row r="64" spans="2:8">
      <c r="E64" s="2"/>
      <c r="F64" s="2"/>
    </row>
    <row r="65" spans="5:6">
      <c r="E65" s="2"/>
      <c r="F65" s="2"/>
    </row>
    <row r="66" spans="5:6">
      <c r="E66" s="2"/>
      <c r="F66" s="2"/>
    </row>
    <row r="67" spans="5:6">
      <c r="E67" s="2"/>
      <c r="F67" s="2"/>
    </row>
    <row r="68" spans="5:6">
      <c r="E68" s="2"/>
      <c r="F68" s="2"/>
    </row>
    <row r="69" spans="5:6">
      <c r="E69" s="2"/>
      <c r="F69" s="2"/>
    </row>
    <row r="70" spans="5:6">
      <c r="E70" s="2"/>
      <c r="F70" s="2"/>
    </row>
    <row r="71" spans="5:6">
      <c r="E71" s="2"/>
      <c r="F71" s="2"/>
    </row>
    <row r="72" spans="5:6">
      <c r="E72" s="2"/>
      <c r="F72" s="2"/>
    </row>
    <row r="73" spans="5:6">
      <c r="E73" s="2"/>
      <c r="F73" s="2"/>
    </row>
    <row r="74" spans="5:6">
      <c r="E74" s="2"/>
      <c r="F74" s="2"/>
    </row>
    <row r="75" spans="5:6">
      <c r="E75" s="2"/>
      <c r="F75" s="2"/>
    </row>
    <row r="76" spans="5:6">
      <c r="E76" s="2"/>
      <c r="F76" s="2"/>
    </row>
    <row r="77" spans="5:6">
      <c r="E77" s="2"/>
      <c r="F77" s="2"/>
    </row>
    <row r="78" spans="5:6">
      <c r="E78" s="2"/>
      <c r="F78" s="2"/>
    </row>
    <row r="79" spans="5:6">
      <c r="E79" s="2"/>
      <c r="F79" s="2"/>
    </row>
    <row r="80" spans="5:6">
      <c r="E80" s="2"/>
      <c r="F80" s="2"/>
    </row>
    <row r="81" spans="5:6">
      <c r="E81" s="2"/>
      <c r="F81" s="2"/>
    </row>
    <row r="82" spans="5:6">
      <c r="E82" s="2"/>
      <c r="F82" s="2"/>
    </row>
    <row r="83" spans="5:6">
      <c r="E83" s="2"/>
      <c r="F83" s="2"/>
    </row>
    <row r="84" spans="5:6">
      <c r="E84" s="2"/>
      <c r="F84" s="2"/>
    </row>
    <row r="85" spans="5:6">
      <c r="E85" s="2"/>
      <c r="F85" s="2"/>
    </row>
    <row r="86" spans="5:6">
      <c r="E86" s="2"/>
      <c r="F86" s="2"/>
    </row>
    <row r="87" spans="5:6">
      <c r="E87" s="2"/>
      <c r="F87" s="2"/>
    </row>
    <row r="88" spans="5:6">
      <c r="E88" s="2"/>
      <c r="F88" s="2"/>
    </row>
    <row r="89" spans="5:6">
      <c r="E89" s="2"/>
      <c r="F89" s="2"/>
    </row>
    <row r="90" spans="5:6">
      <c r="E90" s="2"/>
      <c r="F90" s="2"/>
    </row>
    <row r="91" spans="5:6">
      <c r="E91" s="2"/>
      <c r="F91" s="2"/>
    </row>
    <row r="92" spans="5:6">
      <c r="E92" s="2"/>
      <c r="F92" s="2"/>
    </row>
    <row r="93" spans="5:6">
      <c r="E93" s="2"/>
      <c r="F93" s="2"/>
    </row>
    <row r="94" spans="5:6">
      <c r="E94" s="2"/>
      <c r="F94" s="2"/>
    </row>
    <row r="95" spans="5:6">
      <c r="E95" s="2"/>
      <c r="F95" s="2"/>
    </row>
    <row r="96" spans="5:6">
      <c r="E96" s="2"/>
      <c r="F96" s="2"/>
    </row>
    <row r="97" spans="5:6">
      <c r="E97" s="2"/>
      <c r="F97" s="2"/>
    </row>
    <row r="98" spans="5:6">
      <c r="E98" s="2"/>
      <c r="F98" s="2"/>
    </row>
    <row r="99" spans="5:6">
      <c r="E99" s="2"/>
      <c r="F99" s="2"/>
    </row>
    <row r="100" spans="5:6">
      <c r="E100" s="2"/>
      <c r="F100" s="2"/>
    </row>
    <row r="101" spans="5:6">
      <c r="E101" s="2"/>
      <c r="F101" s="2"/>
    </row>
    <row r="102" spans="5:6">
      <c r="E102" s="2"/>
      <c r="F102" s="2"/>
    </row>
    <row r="103" spans="5:6">
      <c r="E103" s="2"/>
      <c r="F103" s="2"/>
    </row>
    <row r="104" spans="5:6">
      <c r="E104" s="2"/>
      <c r="F104" s="2"/>
    </row>
    <row r="105" spans="5:6">
      <c r="E105" s="2"/>
      <c r="F105" s="2"/>
    </row>
    <row r="106" spans="5:6">
      <c r="E106" s="2"/>
      <c r="F106" s="2"/>
    </row>
    <row r="107" spans="5:6">
      <c r="E107" s="2"/>
      <c r="F107" s="2"/>
    </row>
    <row r="108" spans="5:6">
      <c r="E108" s="2"/>
      <c r="F108" s="2"/>
    </row>
    <row r="109" spans="5:6">
      <c r="E109" s="2"/>
      <c r="F109" s="2"/>
    </row>
    <row r="110" spans="5:6">
      <c r="E110" s="2"/>
      <c r="F110" s="2"/>
    </row>
    <row r="111" spans="5:6">
      <c r="E111" s="2"/>
      <c r="F111" s="2"/>
    </row>
    <row r="112" spans="5:6">
      <c r="E112" s="2"/>
      <c r="F112" s="2"/>
    </row>
    <row r="113" spans="5:6">
      <c r="E113" s="2"/>
      <c r="F113" s="2"/>
    </row>
    <row r="114" spans="5:6">
      <c r="E114" s="2"/>
      <c r="F114" s="2"/>
    </row>
    <row r="115" spans="5:6">
      <c r="E115" s="2"/>
      <c r="F115" s="2"/>
    </row>
    <row r="116" spans="5:6">
      <c r="E116" s="2"/>
      <c r="F116" s="2"/>
    </row>
    <row r="117" spans="5:6">
      <c r="E117" s="2"/>
      <c r="F117" s="2"/>
    </row>
    <row r="118" spans="5:6">
      <c r="E118" s="2"/>
      <c r="F118" s="2"/>
    </row>
    <row r="119" spans="5:6">
      <c r="E119" s="2"/>
      <c r="F119" s="2"/>
    </row>
    <row r="120" spans="5:6">
      <c r="E120" s="2"/>
      <c r="F120" s="2"/>
    </row>
    <row r="121" spans="5:6">
      <c r="E121" s="2"/>
      <c r="F121" s="2"/>
    </row>
    <row r="122" spans="5:6">
      <c r="E122" s="2"/>
      <c r="F122" s="2"/>
    </row>
    <row r="123" spans="5:6">
      <c r="E123" s="2"/>
      <c r="F123" s="2"/>
    </row>
    <row r="124" spans="5:6">
      <c r="E124" s="2"/>
      <c r="F124" s="2"/>
    </row>
    <row r="125" spans="5:6">
      <c r="E125" s="2"/>
      <c r="F125" s="2"/>
    </row>
    <row r="126" spans="5:6">
      <c r="E126" s="2"/>
      <c r="F126" s="2"/>
    </row>
    <row r="127" spans="5:6">
      <c r="E127" s="2"/>
      <c r="F127" s="2"/>
    </row>
    <row r="128" spans="5:6">
      <c r="E128" s="2"/>
      <c r="F128" s="2"/>
    </row>
    <row r="129" spans="5:6">
      <c r="E129" s="2"/>
      <c r="F129" s="2"/>
    </row>
    <row r="130" spans="5:6">
      <c r="E130" s="2"/>
      <c r="F130" s="2"/>
    </row>
    <row r="131" spans="5:6">
      <c r="E131" s="2"/>
      <c r="F131" s="2"/>
    </row>
    <row r="132" spans="5:6">
      <c r="E132" s="2"/>
      <c r="F132" s="2"/>
    </row>
    <row r="133" spans="5:6">
      <c r="E133" s="2"/>
      <c r="F133" s="2"/>
    </row>
    <row r="134" spans="5:6">
      <c r="E134" s="2"/>
      <c r="F134" s="2"/>
    </row>
    <row r="135" spans="5:6">
      <c r="E135" s="2"/>
      <c r="F135" s="2"/>
    </row>
    <row r="136" spans="5:6">
      <c r="E136" s="2"/>
      <c r="F136" s="2"/>
    </row>
    <row r="137" spans="5:6">
      <c r="E137" s="2"/>
      <c r="F137" s="2"/>
    </row>
    <row r="138" spans="5:6">
      <c r="E138" s="2"/>
      <c r="F138" s="2"/>
    </row>
    <row r="139" spans="5:6">
      <c r="E139" s="2"/>
      <c r="F139" s="2"/>
    </row>
    <row r="140" spans="5:6">
      <c r="E140" s="2"/>
      <c r="F140" s="2"/>
    </row>
    <row r="141" spans="5:6">
      <c r="E141" s="2"/>
      <c r="F141" s="2"/>
    </row>
    <row r="142" spans="5:6">
      <c r="E142" s="2"/>
      <c r="F142" s="2"/>
    </row>
    <row r="143" spans="5:6">
      <c r="E143" s="2"/>
      <c r="F143" s="2"/>
    </row>
    <row r="144" spans="5:6">
      <c r="E144" s="2"/>
      <c r="F144" s="2"/>
    </row>
    <row r="145" spans="5:6">
      <c r="E145" s="2"/>
      <c r="F145" s="2"/>
    </row>
    <row r="146" spans="5:6">
      <c r="E146" s="2"/>
      <c r="F146" s="2"/>
    </row>
    <row r="147" spans="5:6">
      <c r="E147" s="2"/>
      <c r="F147" s="2"/>
    </row>
    <row r="148" spans="5:6">
      <c r="E148" s="2"/>
      <c r="F148" s="2"/>
    </row>
    <row r="149" spans="5:6">
      <c r="E149" s="2"/>
      <c r="F149" s="2"/>
    </row>
    <row r="150" spans="5:6">
      <c r="E150" s="2"/>
      <c r="F150" s="2"/>
    </row>
    <row r="151" spans="5:6">
      <c r="E151" s="2"/>
      <c r="F151" s="2"/>
    </row>
    <row r="152" spans="5:6">
      <c r="E152" s="2"/>
      <c r="F152" s="2"/>
    </row>
    <row r="153" spans="5:6">
      <c r="E153" s="2"/>
      <c r="F153" s="2"/>
    </row>
    <row r="154" spans="5:6">
      <c r="E154" s="2"/>
      <c r="F154" s="2"/>
    </row>
    <row r="155" spans="5:6">
      <c r="E155" s="2"/>
      <c r="F155" s="2"/>
    </row>
    <row r="156" spans="5:6">
      <c r="E156" s="2"/>
      <c r="F156" s="2"/>
    </row>
    <row r="157" spans="5:6">
      <c r="E157" s="2"/>
      <c r="F157" s="2"/>
    </row>
    <row r="158" spans="5:6">
      <c r="E158" s="2"/>
      <c r="F158" s="2"/>
    </row>
    <row r="159" spans="5:6">
      <c r="E159" s="2"/>
      <c r="F159" s="2"/>
    </row>
    <row r="160" spans="5:6">
      <c r="E160" s="2"/>
      <c r="F160" s="2"/>
    </row>
    <row r="161" spans="5:6">
      <c r="E161" s="2"/>
      <c r="F161" s="2"/>
    </row>
    <row r="162" spans="5:6">
      <c r="E162" s="2"/>
      <c r="F162" s="2"/>
    </row>
    <row r="163" spans="5:6">
      <c r="E163" s="2"/>
      <c r="F163" s="2"/>
    </row>
    <row r="164" spans="5:6">
      <c r="E164" s="2"/>
      <c r="F164" s="2"/>
    </row>
    <row r="165" spans="5:6">
      <c r="E165" s="2"/>
      <c r="F165" s="2"/>
    </row>
    <row r="166" spans="5:6">
      <c r="E166" s="2"/>
      <c r="F166" s="2"/>
    </row>
    <row r="167" spans="5:6">
      <c r="E167" s="2"/>
      <c r="F167" s="2"/>
    </row>
    <row r="168" spans="5:6">
      <c r="E168" s="2"/>
      <c r="F168" s="2"/>
    </row>
    <row r="169" spans="5:6">
      <c r="E169" s="2"/>
      <c r="F169" s="2"/>
    </row>
    <row r="170" spans="5:6">
      <c r="E170" s="2"/>
      <c r="F170" s="2"/>
    </row>
    <row r="171" spans="5:6">
      <c r="E171" s="2"/>
      <c r="F171" s="2"/>
    </row>
    <row r="172" spans="5:6">
      <c r="E172" s="2"/>
      <c r="F172" s="2"/>
    </row>
    <row r="173" spans="5:6">
      <c r="E173" s="2"/>
      <c r="F173" s="2"/>
    </row>
    <row r="174" spans="5:6">
      <c r="E174" s="2"/>
      <c r="F174" s="2"/>
    </row>
    <row r="175" spans="5:6">
      <c r="E175" s="2"/>
      <c r="F175" s="2"/>
    </row>
    <row r="176" spans="5:6">
      <c r="E176" s="2"/>
      <c r="F176" s="2"/>
    </row>
    <row r="177" spans="5:6">
      <c r="E177" s="2"/>
      <c r="F177" s="2"/>
    </row>
    <row r="178" spans="5:6">
      <c r="E178" s="2"/>
      <c r="F178" s="2"/>
    </row>
    <row r="179" spans="5:6">
      <c r="E179" s="2"/>
      <c r="F179" s="2"/>
    </row>
    <row r="180" spans="5:6">
      <c r="E180" s="2"/>
      <c r="F180" s="2"/>
    </row>
    <row r="181" spans="5:6">
      <c r="E181" s="2"/>
      <c r="F181" s="2"/>
    </row>
    <row r="182" spans="5:6">
      <c r="E182" s="2"/>
      <c r="F182" s="2"/>
    </row>
    <row r="183" spans="5:6">
      <c r="E183" s="2"/>
      <c r="F183" s="2"/>
    </row>
    <row r="184" spans="5:6">
      <c r="E184" s="2"/>
      <c r="F184" s="2"/>
    </row>
    <row r="185" spans="5:6">
      <c r="E185" s="2"/>
      <c r="F185" s="2"/>
    </row>
    <row r="186" spans="5:6">
      <c r="E186" s="2"/>
      <c r="F186" s="2"/>
    </row>
    <row r="187" spans="5:6">
      <c r="E187" s="2"/>
      <c r="F187" s="2"/>
    </row>
    <row r="188" spans="5:6">
      <c r="E188" s="2"/>
      <c r="F188" s="2"/>
    </row>
    <row r="189" spans="5:6">
      <c r="E189" s="2"/>
      <c r="F189" s="2"/>
    </row>
    <row r="190" spans="5:6">
      <c r="E190" s="2"/>
      <c r="F190" s="2"/>
    </row>
    <row r="191" spans="5:6">
      <c r="E191" s="2"/>
      <c r="F191" s="2"/>
    </row>
    <row r="192" spans="5:6">
      <c r="E192" s="2"/>
      <c r="F192" s="2"/>
    </row>
    <row r="193" spans="5:6">
      <c r="E193" s="2"/>
      <c r="F193" s="2"/>
    </row>
    <row r="194" spans="5:6">
      <c r="E194" s="2"/>
      <c r="F194" s="2"/>
    </row>
    <row r="195" spans="5:6">
      <c r="E195" s="2"/>
      <c r="F195" s="2"/>
    </row>
    <row r="196" spans="5:6">
      <c r="E196" s="2"/>
      <c r="F196" s="2"/>
    </row>
    <row r="197" spans="5:6">
      <c r="E197" s="2"/>
      <c r="F197" s="2"/>
    </row>
    <row r="198" spans="5:6">
      <c r="E198" s="2"/>
      <c r="F198" s="2"/>
    </row>
    <row r="199" spans="5:6">
      <c r="E199" s="2"/>
      <c r="F199" s="2"/>
    </row>
    <row r="200" spans="5:6">
      <c r="E200" s="2"/>
      <c r="F200" s="2"/>
    </row>
    <row r="201" spans="5:6">
      <c r="E201" s="2"/>
      <c r="F201" s="2"/>
    </row>
    <row r="202" spans="5:6">
      <c r="E202" s="2"/>
      <c r="F202" s="2"/>
    </row>
    <row r="203" spans="5:6">
      <c r="E203" s="2"/>
      <c r="F203" s="2"/>
    </row>
    <row r="204" spans="5:6">
      <c r="E204" s="2"/>
      <c r="F204" s="2"/>
    </row>
    <row r="205" spans="5:6">
      <c r="E205" s="2"/>
      <c r="F205" s="2"/>
    </row>
    <row r="206" spans="5:6">
      <c r="E206" s="2"/>
      <c r="F206" s="2"/>
    </row>
    <row r="207" spans="5:6">
      <c r="E207" s="2"/>
      <c r="F207" s="2"/>
    </row>
    <row r="208" spans="5:6">
      <c r="E208" s="2"/>
      <c r="F208" s="2"/>
    </row>
    <row r="209" spans="5:6">
      <c r="E209" s="2"/>
      <c r="F209" s="2"/>
    </row>
    <row r="210" spans="5:6">
      <c r="E210" s="2"/>
      <c r="F210" s="2"/>
    </row>
    <row r="211" spans="5:6">
      <c r="E211" s="2"/>
      <c r="F211" s="2"/>
    </row>
    <row r="212" spans="5:6">
      <c r="E212" s="2"/>
      <c r="F212" s="2"/>
    </row>
    <row r="213" spans="5:6">
      <c r="E213" s="2"/>
      <c r="F213" s="2"/>
    </row>
    <row r="214" spans="5:6">
      <c r="E214" s="2"/>
      <c r="F214" s="2"/>
    </row>
    <row r="215" spans="5:6">
      <c r="E215" s="2"/>
      <c r="F215" s="2"/>
    </row>
    <row r="216" spans="5:6">
      <c r="E216" s="2"/>
      <c r="F216" s="2"/>
    </row>
    <row r="217" spans="5:6">
      <c r="E217" s="2"/>
      <c r="F217" s="2"/>
    </row>
    <row r="218" spans="5:6">
      <c r="E218" s="2"/>
      <c r="F218" s="2"/>
    </row>
    <row r="219" spans="5:6">
      <c r="E219" s="2"/>
      <c r="F219" s="2"/>
    </row>
    <row r="220" spans="5:6">
      <c r="E220" s="2"/>
      <c r="F220" s="2"/>
    </row>
    <row r="221" spans="5:6">
      <c r="E221" s="2"/>
      <c r="F221" s="2"/>
    </row>
    <row r="222" spans="5:6">
      <c r="E222" s="2"/>
      <c r="F222" s="2"/>
    </row>
    <row r="223" spans="5:6">
      <c r="E223" s="2"/>
      <c r="F223" s="2"/>
    </row>
    <row r="224" spans="5:6">
      <c r="E224" s="2"/>
      <c r="F224" s="2"/>
    </row>
    <row r="225" spans="5:6">
      <c r="E225" s="2"/>
      <c r="F225" s="2"/>
    </row>
    <row r="226" spans="5:6">
      <c r="E226" s="2"/>
      <c r="F226" s="2"/>
    </row>
    <row r="227" spans="5:6">
      <c r="E227" s="2"/>
      <c r="F227" s="2"/>
    </row>
    <row r="228" spans="5:6">
      <c r="E228" s="2"/>
      <c r="F228" s="2"/>
    </row>
    <row r="229" spans="5:6">
      <c r="E229" s="2"/>
      <c r="F229" s="2"/>
    </row>
    <row r="230" spans="5:6">
      <c r="E230" s="2"/>
      <c r="F230" s="2"/>
    </row>
    <row r="231" spans="5:6">
      <c r="E231" s="2"/>
      <c r="F231" s="2"/>
    </row>
    <row r="232" spans="5:6">
      <c r="E232" s="2"/>
      <c r="F232" s="2"/>
    </row>
    <row r="233" spans="5:6">
      <c r="E233" s="2"/>
      <c r="F233" s="2"/>
    </row>
    <row r="234" spans="5:6">
      <c r="E234" s="2"/>
      <c r="F234" s="2"/>
    </row>
    <row r="235" spans="5:6">
      <c r="E235" s="2"/>
      <c r="F235" s="2"/>
    </row>
    <row r="236" spans="5:6">
      <c r="E236" s="2"/>
      <c r="F236" s="2"/>
    </row>
    <row r="237" spans="5:6">
      <c r="E237" s="2"/>
      <c r="F237" s="2"/>
    </row>
    <row r="238" spans="5:6">
      <c r="E238" s="2"/>
      <c r="F238" s="2"/>
    </row>
    <row r="239" spans="5:6">
      <c r="E239" s="2"/>
      <c r="F239" s="2"/>
    </row>
    <row r="240" spans="5:6">
      <c r="E240" s="2"/>
      <c r="F240" s="2"/>
    </row>
    <row r="241" spans="5:6">
      <c r="E241" s="2"/>
      <c r="F241" s="2"/>
    </row>
    <row r="242" spans="5:6">
      <c r="E242" s="2"/>
      <c r="F242" s="2"/>
    </row>
    <row r="243" spans="5:6">
      <c r="E243" s="2"/>
      <c r="F243" s="2"/>
    </row>
    <row r="244" spans="5:6">
      <c r="E244" s="2"/>
      <c r="F244" s="2"/>
    </row>
    <row r="245" spans="5:6">
      <c r="E245" s="2"/>
      <c r="F245" s="2"/>
    </row>
    <row r="246" spans="5:6">
      <c r="E246" s="2"/>
      <c r="F246" s="2"/>
    </row>
    <row r="247" spans="5:6">
      <c r="E247" s="2"/>
      <c r="F247" s="2"/>
    </row>
    <row r="248" spans="5:6">
      <c r="E248" s="2"/>
      <c r="F248" s="2"/>
    </row>
    <row r="249" spans="5:6">
      <c r="E249" s="2"/>
      <c r="F249" s="2"/>
    </row>
    <row r="250" spans="5:6">
      <c r="E250" s="2"/>
      <c r="F250" s="2"/>
    </row>
    <row r="251" spans="5:6">
      <c r="E251" s="2"/>
      <c r="F251" s="2"/>
    </row>
    <row r="252" spans="5:6">
      <c r="E252" s="2"/>
      <c r="F252" s="2"/>
    </row>
    <row r="253" spans="5:6">
      <c r="E253" s="2"/>
      <c r="F253" s="2"/>
    </row>
    <row r="254" spans="5:6">
      <c r="E254" s="2"/>
      <c r="F254" s="2"/>
    </row>
    <row r="255" spans="5:6">
      <c r="E255" s="2"/>
      <c r="F255" s="2"/>
    </row>
    <row r="256" spans="5:6">
      <c r="E256" s="2"/>
      <c r="F256" s="2"/>
    </row>
    <row r="257" spans="5:6">
      <c r="E257" s="2"/>
      <c r="F257" s="2"/>
    </row>
    <row r="258" spans="5:6">
      <c r="E258" s="2"/>
      <c r="F258" s="2"/>
    </row>
    <row r="259" spans="5:6">
      <c r="E259" s="2"/>
      <c r="F259" s="2"/>
    </row>
    <row r="260" spans="5:6">
      <c r="E260" s="2"/>
      <c r="F260" s="2"/>
    </row>
    <row r="261" spans="5:6">
      <c r="E261" s="2"/>
      <c r="F261" s="2"/>
    </row>
    <row r="262" spans="5:6">
      <c r="E262" s="2"/>
      <c r="F262" s="2"/>
    </row>
    <row r="263" spans="5:6">
      <c r="E263" s="2"/>
      <c r="F263" s="2"/>
    </row>
    <row r="264" spans="5:6">
      <c r="E264" s="2"/>
      <c r="F264" s="2"/>
    </row>
    <row r="265" spans="5:6">
      <c r="E265" s="2"/>
      <c r="F265" s="2"/>
    </row>
    <row r="266" spans="5:6">
      <c r="E266" s="2"/>
      <c r="F266" s="2"/>
    </row>
    <row r="267" spans="5:6">
      <c r="E267" s="2"/>
      <c r="F267" s="2"/>
    </row>
    <row r="268" spans="5:6">
      <c r="E268" s="2"/>
      <c r="F268" s="2"/>
    </row>
    <row r="269" spans="5:6">
      <c r="E269" s="2"/>
      <c r="F269" s="2"/>
    </row>
    <row r="270" spans="5:6">
      <c r="E270" s="2"/>
      <c r="F270" s="2"/>
    </row>
    <row r="271" spans="5:6">
      <c r="E271" s="2"/>
      <c r="F271" s="2"/>
    </row>
    <row r="272" spans="5:6">
      <c r="E272" s="2"/>
      <c r="F272" s="2"/>
    </row>
    <row r="273" spans="5:6">
      <c r="E273" s="2"/>
      <c r="F273" s="2"/>
    </row>
    <row r="274" spans="5:6">
      <c r="E274" s="2"/>
      <c r="F274" s="2"/>
    </row>
    <row r="275" spans="5:6">
      <c r="E275" s="2"/>
      <c r="F275" s="2"/>
    </row>
    <row r="276" spans="5:6">
      <c r="E276" s="2"/>
      <c r="F276" s="2"/>
    </row>
    <row r="277" spans="5:6">
      <c r="E277" s="2"/>
      <c r="F277" s="2"/>
    </row>
    <row r="278" spans="5:6">
      <c r="E278" s="2"/>
      <c r="F278" s="2"/>
    </row>
    <row r="279" spans="5:6">
      <c r="E279" s="2"/>
      <c r="F279" s="2"/>
    </row>
    <row r="280" spans="5:6">
      <c r="E280" s="2"/>
      <c r="F280" s="2"/>
    </row>
    <row r="281" spans="5:6">
      <c r="E281" s="2"/>
      <c r="F281" s="2"/>
    </row>
    <row r="282" spans="5:6">
      <c r="E282" s="2"/>
      <c r="F282" s="2"/>
    </row>
    <row r="283" spans="5:6">
      <c r="E283" s="2"/>
      <c r="F283" s="2"/>
    </row>
    <row r="284" spans="5:6">
      <c r="E284" s="2"/>
      <c r="F284" s="2"/>
    </row>
    <row r="285" spans="5:6">
      <c r="E285" s="2"/>
      <c r="F285" s="2"/>
    </row>
    <row r="286" spans="5:6">
      <c r="E286" s="2"/>
      <c r="F286" s="2"/>
    </row>
    <row r="287" spans="5:6">
      <c r="E287" s="2"/>
      <c r="F287" s="2"/>
    </row>
    <row r="288" spans="5:6">
      <c r="E288" s="2"/>
      <c r="F288" s="2"/>
    </row>
    <row r="289" spans="5:6">
      <c r="E289" s="2"/>
      <c r="F289" s="2"/>
    </row>
    <row r="290" spans="5:6">
      <c r="E290" s="2"/>
      <c r="F290" s="2"/>
    </row>
    <row r="291" spans="5:6">
      <c r="E291" s="2"/>
      <c r="F291" s="2"/>
    </row>
    <row r="292" spans="5:6">
      <c r="E292" s="2"/>
      <c r="F292" s="2"/>
    </row>
    <row r="293" spans="5:6">
      <c r="E293" s="2"/>
      <c r="F293" s="2"/>
    </row>
    <row r="294" spans="5:6">
      <c r="E294" s="2"/>
      <c r="F294" s="2"/>
    </row>
    <row r="295" spans="5:6">
      <c r="E295" s="2"/>
      <c r="F295" s="2"/>
    </row>
    <row r="296" spans="5:6">
      <c r="E296" s="2"/>
      <c r="F296" s="2"/>
    </row>
    <row r="297" spans="5:6">
      <c r="E297" s="2"/>
      <c r="F297" s="2"/>
    </row>
    <row r="298" spans="5:6">
      <c r="E298" s="2"/>
      <c r="F298" s="2"/>
    </row>
    <row r="299" spans="5:6">
      <c r="E299" s="2"/>
      <c r="F299" s="2"/>
    </row>
    <row r="300" spans="5:6">
      <c r="E300" s="2"/>
      <c r="F300" s="2"/>
    </row>
    <row r="301" spans="5:6">
      <c r="E301" s="2"/>
      <c r="F301" s="2"/>
    </row>
    <row r="302" spans="5:6">
      <c r="E302" s="2"/>
      <c r="F302" s="2"/>
    </row>
    <row r="303" spans="5:6">
      <c r="E303" s="2"/>
      <c r="F303" s="2"/>
    </row>
    <row r="304" spans="5:6">
      <c r="E304" s="2"/>
      <c r="F304" s="2"/>
    </row>
    <row r="305" spans="5:6">
      <c r="E305" s="2"/>
      <c r="F305" s="2"/>
    </row>
    <row r="306" spans="5:6">
      <c r="E306" s="2"/>
      <c r="F306" s="2"/>
    </row>
    <row r="307" spans="5:6">
      <c r="E307" s="2"/>
      <c r="F307" s="2"/>
    </row>
    <row r="308" spans="5:6">
      <c r="E308" s="2"/>
      <c r="F308" s="2"/>
    </row>
    <row r="309" spans="5:6">
      <c r="E309" s="2"/>
      <c r="F309" s="2"/>
    </row>
    <row r="310" spans="5:6">
      <c r="E310" s="2"/>
      <c r="F310" s="2"/>
    </row>
    <row r="311" spans="5:6">
      <c r="E311" s="2"/>
      <c r="F311" s="2"/>
    </row>
    <row r="312" spans="5:6">
      <c r="E312" s="2"/>
      <c r="F312" s="2"/>
    </row>
    <row r="313" spans="5:6">
      <c r="E313" s="2"/>
      <c r="F313" s="2"/>
    </row>
    <row r="314" spans="5:6">
      <c r="E314" s="2"/>
      <c r="F314" s="2"/>
    </row>
    <row r="315" spans="5:6">
      <c r="E315" s="2"/>
      <c r="F315" s="2"/>
    </row>
    <row r="316" spans="5:6">
      <c r="E316" s="2"/>
      <c r="F316" s="2"/>
    </row>
    <row r="317" spans="5:6">
      <c r="E317" s="2"/>
      <c r="F317" s="2"/>
    </row>
    <row r="318" spans="5:6">
      <c r="E318" s="2"/>
      <c r="F318" s="2"/>
    </row>
    <row r="319" spans="5:6">
      <c r="E319" s="2"/>
      <c r="F319" s="2"/>
    </row>
    <row r="320" spans="5:6">
      <c r="E320" s="2"/>
      <c r="F320" s="2"/>
    </row>
    <row r="321" spans="5:6">
      <c r="E321" s="2"/>
      <c r="F321" s="2"/>
    </row>
    <row r="322" spans="5:6">
      <c r="E322" s="2"/>
      <c r="F322" s="2"/>
    </row>
    <row r="323" spans="5:6">
      <c r="E323" s="2"/>
      <c r="F323" s="2"/>
    </row>
    <row r="324" spans="5:6">
      <c r="E324" s="2"/>
      <c r="F324" s="2"/>
    </row>
    <row r="325" spans="5:6">
      <c r="E325" s="2"/>
      <c r="F325" s="2"/>
    </row>
    <row r="326" spans="5:6">
      <c r="E326" s="2"/>
      <c r="F326" s="2"/>
    </row>
    <row r="327" spans="5:6">
      <c r="E327" s="2"/>
      <c r="F327" s="2"/>
    </row>
    <row r="328" spans="5:6">
      <c r="E328" s="2"/>
      <c r="F328" s="2"/>
    </row>
    <row r="329" spans="5:6">
      <c r="E329" s="2"/>
      <c r="F329" s="2"/>
    </row>
    <row r="330" spans="5:6">
      <c r="E330" s="2"/>
      <c r="F330" s="2"/>
    </row>
    <row r="331" spans="5:6">
      <c r="E331" s="2"/>
      <c r="F331" s="2"/>
    </row>
    <row r="332" spans="5:6">
      <c r="E332" s="2"/>
      <c r="F332" s="2"/>
    </row>
    <row r="333" spans="5:6">
      <c r="E333" s="2"/>
      <c r="F333" s="2"/>
    </row>
    <row r="334" spans="5:6">
      <c r="E334" s="2"/>
      <c r="F334" s="2"/>
    </row>
    <row r="335" spans="5:6">
      <c r="E335" s="2"/>
      <c r="F335" s="2"/>
    </row>
    <row r="336" spans="5:6">
      <c r="E336" s="2"/>
      <c r="F336" s="2"/>
    </row>
    <row r="337" spans="5:6">
      <c r="E337" s="2"/>
      <c r="F337" s="2"/>
    </row>
    <row r="338" spans="5:6">
      <c r="E338" s="2"/>
      <c r="F338" s="2"/>
    </row>
    <row r="339" spans="5:6">
      <c r="E339" s="2"/>
      <c r="F339" s="2"/>
    </row>
    <row r="340" spans="5:6">
      <c r="E340" s="2"/>
      <c r="F340" s="2"/>
    </row>
    <row r="341" spans="5:6">
      <c r="E341" s="2"/>
      <c r="F341" s="2"/>
    </row>
    <row r="342" spans="5:6">
      <c r="E342" s="2"/>
      <c r="F342" s="2"/>
    </row>
    <row r="343" spans="5:6">
      <c r="E343" s="2"/>
      <c r="F343" s="2"/>
    </row>
    <row r="344" spans="5:6">
      <c r="E344" s="2"/>
      <c r="F344" s="2"/>
    </row>
    <row r="345" spans="5:6">
      <c r="E345" s="2"/>
      <c r="F345" s="2"/>
    </row>
    <row r="346" spans="5:6">
      <c r="E346" s="2"/>
      <c r="F346" s="2"/>
    </row>
    <row r="347" spans="5:6">
      <c r="E347" s="2"/>
      <c r="F347" s="2"/>
    </row>
    <row r="348" spans="5:6">
      <c r="E348" s="2"/>
      <c r="F348" s="2"/>
    </row>
    <row r="349" spans="5:6">
      <c r="E349" s="2"/>
      <c r="F349" s="2"/>
    </row>
    <row r="350" spans="5:6">
      <c r="E350" s="2"/>
      <c r="F350" s="2"/>
    </row>
    <row r="351" spans="5:6">
      <c r="E351" s="2"/>
      <c r="F351" s="2"/>
    </row>
    <row r="352" spans="5:6">
      <c r="E352" s="2"/>
      <c r="F352" s="2"/>
    </row>
    <row r="353" spans="5:6">
      <c r="E353" s="2"/>
      <c r="F353" s="2"/>
    </row>
    <row r="354" spans="5:6">
      <c r="E354" s="2"/>
      <c r="F354" s="2"/>
    </row>
    <row r="355" spans="5:6">
      <c r="E355" s="2"/>
      <c r="F355" s="2"/>
    </row>
    <row r="356" spans="5:6">
      <c r="E356" s="2"/>
      <c r="F356" s="2"/>
    </row>
    <row r="357" spans="5:6">
      <c r="E357" s="2"/>
      <c r="F357" s="2"/>
    </row>
    <row r="358" spans="5:6">
      <c r="E358" s="2"/>
      <c r="F358" s="2"/>
    </row>
    <row r="359" spans="5:6">
      <c r="E359" s="2"/>
      <c r="F359" s="2"/>
    </row>
    <row r="360" spans="5:6">
      <c r="E360" s="2"/>
      <c r="F360" s="2"/>
    </row>
    <row r="361" spans="5:6">
      <c r="E361" s="2"/>
      <c r="F361" s="2"/>
    </row>
    <row r="362" spans="5:6">
      <c r="E362" s="2"/>
      <c r="F362" s="2"/>
    </row>
    <row r="363" spans="5:6">
      <c r="E363" s="2"/>
      <c r="F363" s="2"/>
    </row>
    <row r="364" spans="5:6">
      <c r="E364" s="2"/>
      <c r="F364" s="2"/>
    </row>
    <row r="365" spans="5:6">
      <c r="E365" s="2"/>
      <c r="F365" s="2"/>
    </row>
    <row r="366" spans="5:6">
      <c r="E366" s="2"/>
      <c r="F366" s="2"/>
    </row>
    <row r="367" spans="5:6">
      <c r="E367" s="2"/>
      <c r="F367" s="2"/>
    </row>
    <row r="368" spans="5:6">
      <c r="E368" s="2"/>
      <c r="F368" s="2"/>
    </row>
    <row r="369" spans="5:6">
      <c r="E369" s="2"/>
      <c r="F369" s="2"/>
    </row>
    <row r="370" spans="5:6">
      <c r="E370" s="2"/>
      <c r="F370" s="2"/>
    </row>
    <row r="371" spans="5:6">
      <c r="E371" s="2"/>
      <c r="F371" s="2"/>
    </row>
    <row r="372" spans="5:6">
      <c r="E372" s="2"/>
      <c r="F372" s="2"/>
    </row>
    <row r="373" spans="5:6">
      <c r="E373" s="2"/>
      <c r="F373" s="2"/>
    </row>
    <row r="374" spans="5:6">
      <c r="E374" s="2"/>
      <c r="F374" s="2"/>
    </row>
    <row r="375" spans="5:6">
      <c r="E375" s="2"/>
      <c r="F375" s="2"/>
    </row>
    <row r="376" spans="5:6">
      <c r="E376" s="2"/>
      <c r="F376" s="2"/>
    </row>
    <row r="377" spans="5:6">
      <c r="E377" s="2"/>
      <c r="F377" s="2"/>
    </row>
    <row r="378" spans="5:6">
      <c r="E378" s="2"/>
      <c r="F378" s="2"/>
    </row>
    <row r="379" spans="5:6">
      <c r="E379" s="2"/>
      <c r="F379" s="2"/>
    </row>
    <row r="380" spans="5:6">
      <c r="E380" s="2"/>
      <c r="F380" s="2"/>
    </row>
    <row r="381" spans="5:6">
      <c r="E381" s="2"/>
      <c r="F381" s="2"/>
    </row>
    <row r="382" spans="5:6">
      <c r="E382" s="2"/>
      <c r="F382" s="2"/>
    </row>
    <row r="383" spans="5:6">
      <c r="E383" s="2"/>
      <c r="F383" s="2"/>
    </row>
    <row r="384" spans="5:6">
      <c r="E384" s="2"/>
      <c r="F384" s="2"/>
    </row>
    <row r="385" spans="5:6">
      <c r="E385" s="2"/>
      <c r="F385" s="2"/>
    </row>
    <row r="386" spans="5:6">
      <c r="E386" s="2"/>
      <c r="F386" s="2"/>
    </row>
    <row r="387" spans="5:6">
      <c r="E387" s="2"/>
      <c r="F387" s="2"/>
    </row>
    <row r="388" spans="5:6">
      <c r="E388" s="2"/>
      <c r="F388" s="2"/>
    </row>
    <row r="389" spans="5:6">
      <c r="E389" s="2"/>
      <c r="F389" s="2"/>
    </row>
    <row r="390" spans="5:6">
      <c r="E390" s="2"/>
      <c r="F390" s="2"/>
    </row>
    <row r="391" spans="5:6">
      <c r="E391" s="2"/>
      <c r="F391" s="2"/>
    </row>
    <row r="392" spans="5:6">
      <c r="E392" s="2"/>
      <c r="F392" s="2"/>
    </row>
    <row r="393" spans="5:6">
      <c r="E393" s="2"/>
      <c r="F393" s="2"/>
    </row>
    <row r="394" spans="5:6">
      <c r="E394" s="2"/>
      <c r="F394" s="2"/>
    </row>
    <row r="395" spans="5:6">
      <c r="E395" s="2"/>
      <c r="F395" s="2"/>
    </row>
    <row r="396" spans="5:6">
      <c r="E396" s="2"/>
      <c r="F396" s="2"/>
    </row>
    <row r="397" spans="5:6">
      <c r="E397" s="2"/>
      <c r="F397" s="2"/>
    </row>
    <row r="398" spans="5:6">
      <c r="E398" s="2"/>
      <c r="F398" s="2"/>
    </row>
    <row r="399" spans="5:6">
      <c r="E399" s="2"/>
      <c r="F399" s="2"/>
    </row>
    <row r="400" spans="5:6">
      <c r="E400" s="2"/>
      <c r="F400" s="2"/>
    </row>
    <row r="401" spans="5:6">
      <c r="E401" s="2"/>
      <c r="F401" s="2"/>
    </row>
    <row r="402" spans="5:6">
      <c r="E402" s="2"/>
      <c r="F402" s="2"/>
    </row>
    <row r="403" spans="5:6">
      <c r="E403" s="2"/>
      <c r="F403" s="2"/>
    </row>
    <row r="404" spans="5:6">
      <c r="E404" s="2"/>
      <c r="F404" s="2"/>
    </row>
    <row r="405" spans="5:6">
      <c r="E405" s="2"/>
      <c r="F405" s="2"/>
    </row>
    <row r="406" spans="5:6">
      <c r="E406" s="2"/>
      <c r="F406" s="2"/>
    </row>
    <row r="407" spans="5:6">
      <c r="E407" s="2"/>
      <c r="F407" s="2"/>
    </row>
    <row r="408" spans="5:6">
      <c r="E408" s="2"/>
      <c r="F408" s="2"/>
    </row>
    <row r="409" spans="5:6">
      <c r="E409" s="2"/>
      <c r="F409" s="2"/>
    </row>
    <row r="410" spans="5:6">
      <c r="E410" s="2"/>
      <c r="F410" s="2"/>
    </row>
    <row r="411" spans="5:6">
      <c r="E411" s="2"/>
      <c r="F411" s="2"/>
    </row>
    <row r="412" spans="5:6">
      <c r="E412" s="2"/>
      <c r="F412" s="2"/>
    </row>
    <row r="413" spans="5:6">
      <c r="E413" s="2"/>
      <c r="F413" s="2"/>
    </row>
    <row r="414" spans="5:6">
      <c r="E414" s="2"/>
      <c r="F414" s="2"/>
    </row>
    <row r="415" spans="5:6">
      <c r="E415" s="2"/>
      <c r="F415" s="2"/>
    </row>
    <row r="416" spans="5:6">
      <c r="E416" s="2"/>
      <c r="F416" s="2"/>
    </row>
    <row r="417" spans="5:6">
      <c r="E417" s="2"/>
      <c r="F417" s="2"/>
    </row>
    <row r="418" spans="5:6">
      <c r="E418" s="2"/>
      <c r="F418" s="2"/>
    </row>
    <row r="419" spans="5:6">
      <c r="E419" s="2"/>
      <c r="F419" s="2"/>
    </row>
    <row r="420" spans="5:6">
      <c r="E420" s="2"/>
      <c r="F420" s="2"/>
    </row>
    <row r="421" spans="5:6">
      <c r="E421" s="2"/>
      <c r="F421" s="2"/>
    </row>
    <row r="422" spans="5:6">
      <c r="E422" s="2"/>
      <c r="F422" s="2"/>
    </row>
    <row r="423" spans="5:6">
      <c r="E423" s="2"/>
      <c r="F423" s="2"/>
    </row>
    <row r="424" spans="5:6">
      <c r="E424" s="2"/>
      <c r="F424" s="2"/>
    </row>
    <row r="425" spans="5:6">
      <c r="E425" s="2"/>
      <c r="F425" s="2"/>
    </row>
    <row r="426" spans="5:6">
      <c r="E426" s="2"/>
      <c r="F426" s="2"/>
    </row>
    <row r="427" spans="5:6">
      <c r="E427" s="2"/>
      <c r="F427" s="2"/>
    </row>
    <row r="428" spans="5:6">
      <c r="E428" s="2"/>
      <c r="F428" s="2"/>
    </row>
    <row r="429" spans="5:6">
      <c r="E429" s="2"/>
      <c r="F429" s="2"/>
    </row>
    <row r="430" spans="5:6">
      <c r="E430" s="2"/>
      <c r="F430" s="2"/>
    </row>
    <row r="431" spans="5:6">
      <c r="E431" s="2"/>
      <c r="F431" s="2"/>
    </row>
    <row r="432" spans="5:6">
      <c r="E432" s="2"/>
      <c r="F432" s="2"/>
    </row>
    <row r="433" spans="5:6">
      <c r="E433" s="2"/>
      <c r="F433" s="2"/>
    </row>
    <row r="434" spans="5:6">
      <c r="E434" s="2"/>
      <c r="F434" s="2"/>
    </row>
    <row r="435" spans="5:6">
      <c r="E435" s="2"/>
      <c r="F435" s="2"/>
    </row>
    <row r="436" spans="5:6">
      <c r="E436" s="2"/>
      <c r="F436" s="2"/>
    </row>
    <row r="437" spans="5:6">
      <c r="E437" s="2"/>
      <c r="F437" s="2"/>
    </row>
    <row r="438" spans="5:6">
      <c r="E438" s="2"/>
      <c r="F438" s="2"/>
    </row>
    <row r="439" spans="5:6">
      <c r="E439" s="2"/>
      <c r="F439" s="2"/>
    </row>
    <row r="440" spans="5:6">
      <c r="E440" s="2"/>
      <c r="F440" s="2"/>
    </row>
    <row r="441" spans="5:6">
      <c r="E441" s="2"/>
      <c r="F441" s="2"/>
    </row>
    <row r="442" spans="5:6">
      <c r="E442" s="2"/>
      <c r="F442" s="2"/>
    </row>
    <row r="443" spans="5:6">
      <c r="E443" s="2"/>
      <c r="F443" s="2"/>
    </row>
    <row r="444" spans="5:6">
      <c r="E444" s="2"/>
      <c r="F444" s="2"/>
    </row>
    <row r="445" spans="5:6">
      <c r="E445" s="2"/>
      <c r="F445" s="2"/>
    </row>
    <row r="446" spans="5:6">
      <c r="E446" s="2"/>
      <c r="F446" s="2"/>
    </row>
    <row r="447" spans="5:6">
      <c r="E447" s="2"/>
      <c r="F447" s="2"/>
    </row>
    <row r="448" spans="5:6">
      <c r="E448" s="2"/>
      <c r="F448" s="2"/>
    </row>
    <row r="449" spans="5:6">
      <c r="E449" s="2"/>
      <c r="F449" s="2"/>
    </row>
    <row r="450" spans="5:6">
      <c r="E450" s="2"/>
      <c r="F450" s="2"/>
    </row>
    <row r="451" spans="5:6">
      <c r="E451" s="2"/>
      <c r="F451" s="2"/>
    </row>
    <row r="452" spans="5:6">
      <c r="E452" s="2"/>
      <c r="F452" s="2"/>
    </row>
    <row r="453" spans="5:6">
      <c r="E453" s="2"/>
      <c r="F453" s="2"/>
    </row>
    <row r="454" spans="5:6">
      <c r="E454" s="2"/>
      <c r="F454" s="2"/>
    </row>
    <row r="455" spans="5:6">
      <c r="E455" s="2"/>
      <c r="F455" s="2"/>
    </row>
    <row r="456" spans="5:6">
      <c r="E456" s="2"/>
      <c r="F456" s="2"/>
    </row>
    <row r="457" spans="5:6">
      <c r="E457" s="2"/>
      <c r="F457" s="2"/>
    </row>
    <row r="458" spans="5:6">
      <c r="E458" s="2"/>
      <c r="F458" s="2"/>
    </row>
    <row r="459" spans="5:6">
      <c r="E459" s="2"/>
      <c r="F459" s="2"/>
    </row>
    <row r="460" spans="5:6">
      <c r="E460" s="2"/>
      <c r="F460" s="2"/>
    </row>
    <row r="461" spans="5:6">
      <c r="E461" s="2"/>
      <c r="F461" s="2"/>
    </row>
    <row r="462" spans="5:6">
      <c r="E462" s="2"/>
      <c r="F462" s="2"/>
    </row>
    <row r="463" spans="5:6">
      <c r="E463" s="2"/>
      <c r="F463" s="2"/>
    </row>
    <row r="464" spans="5:6">
      <c r="E464" s="2"/>
      <c r="F464" s="2"/>
    </row>
    <row r="465" spans="5:6">
      <c r="E465" s="2"/>
      <c r="F465" s="2"/>
    </row>
    <row r="466" spans="5:6">
      <c r="E466" s="2"/>
      <c r="F466" s="2"/>
    </row>
    <row r="467" spans="5:6">
      <c r="E467" s="2"/>
      <c r="F467" s="2"/>
    </row>
    <row r="468" spans="5:6">
      <c r="E468" s="2"/>
      <c r="F468" s="2"/>
    </row>
    <row r="469" spans="5:6">
      <c r="E469" s="2"/>
      <c r="F469" s="2"/>
    </row>
    <row r="470" spans="5:6">
      <c r="E470" s="2"/>
      <c r="F470" s="2"/>
    </row>
    <row r="471" spans="5:6">
      <c r="E471" s="2"/>
      <c r="F471" s="2"/>
    </row>
    <row r="472" spans="5:6">
      <c r="E472" s="2"/>
      <c r="F472" s="2"/>
    </row>
    <row r="473" spans="5:6">
      <c r="E473" s="2"/>
      <c r="F473" s="2"/>
    </row>
    <row r="474" spans="5:6">
      <c r="E474" s="2"/>
      <c r="F474" s="2"/>
    </row>
    <row r="475" spans="5:6">
      <c r="E475" s="2"/>
      <c r="F475" s="2"/>
    </row>
    <row r="476" spans="5:6">
      <c r="E476" s="2"/>
      <c r="F476" s="2"/>
    </row>
    <row r="477" spans="5:6">
      <c r="E477" s="2"/>
      <c r="F477" s="2"/>
    </row>
    <row r="478" spans="5:6">
      <c r="E478" s="2"/>
      <c r="F478" s="2"/>
    </row>
    <row r="479" spans="5:6">
      <c r="E479" s="2"/>
      <c r="F479" s="2"/>
    </row>
    <row r="480" spans="5:6">
      <c r="E480" s="2"/>
      <c r="F480" s="2"/>
    </row>
    <row r="481" spans="5:6">
      <c r="E481" s="2"/>
      <c r="F481" s="2"/>
    </row>
    <row r="482" spans="5:6">
      <c r="E482" s="2"/>
      <c r="F482" s="2"/>
    </row>
    <row r="483" spans="5:6">
      <c r="E483" s="2"/>
      <c r="F483" s="2"/>
    </row>
    <row r="484" spans="5:6">
      <c r="E484" s="2"/>
      <c r="F484" s="2"/>
    </row>
    <row r="485" spans="5:6">
      <c r="E485" s="2"/>
      <c r="F485" s="2"/>
    </row>
    <row r="486" spans="5:6">
      <c r="E486" s="2"/>
      <c r="F486" s="2"/>
    </row>
    <row r="487" spans="5:6">
      <c r="E487" s="2"/>
      <c r="F487" s="2"/>
    </row>
    <row r="488" spans="5:6">
      <c r="E488" s="2"/>
      <c r="F488" s="2"/>
    </row>
    <row r="489" spans="5:6">
      <c r="E489" s="2"/>
      <c r="F489" s="2"/>
    </row>
    <row r="490" spans="5:6">
      <c r="E490" s="2"/>
      <c r="F490" s="2"/>
    </row>
    <row r="491" spans="5:6">
      <c r="E491" s="2"/>
      <c r="F491" s="2"/>
    </row>
    <row r="492" spans="5:6">
      <c r="E492" s="2"/>
      <c r="F492" s="2"/>
    </row>
    <row r="493" spans="5:6">
      <c r="E493" s="2"/>
      <c r="F493" s="2"/>
    </row>
    <row r="494" spans="5:6">
      <c r="E494" s="2"/>
      <c r="F494" s="2"/>
    </row>
    <row r="495" spans="5:6">
      <c r="E495" s="2"/>
      <c r="F495" s="2"/>
    </row>
    <row r="496" spans="5:6">
      <c r="E496" s="2"/>
      <c r="F496" s="2"/>
    </row>
    <row r="497" spans="5:6">
      <c r="E497" s="2"/>
      <c r="F497" s="2"/>
    </row>
    <row r="498" spans="5:6">
      <c r="E498" s="2"/>
      <c r="F498" s="2"/>
    </row>
    <row r="499" spans="5:6">
      <c r="E499" s="2"/>
      <c r="F499" s="2"/>
    </row>
    <row r="500" spans="5:6">
      <c r="E500" s="2"/>
      <c r="F500" s="2"/>
    </row>
    <row r="501" spans="5:6">
      <c r="E501" s="2"/>
      <c r="F501" s="2"/>
    </row>
    <row r="502" spans="5:6">
      <c r="E502" s="2"/>
      <c r="F502" s="2"/>
    </row>
    <row r="503" spans="5:6">
      <c r="E503" s="2"/>
      <c r="F503" s="2"/>
    </row>
    <row r="504" spans="5:6">
      <c r="E504" s="2"/>
      <c r="F504" s="2"/>
    </row>
    <row r="505" spans="5:6">
      <c r="E505" s="2"/>
      <c r="F505" s="2"/>
    </row>
    <row r="506" spans="5:6">
      <c r="E506" s="2"/>
      <c r="F506" s="2"/>
    </row>
    <row r="507" spans="5:6">
      <c r="E507" s="2"/>
      <c r="F507" s="2"/>
    </row>
    <row r="508" spans="5:6">
      <c r="E508" s="2"/>
      <c r="F508" s="2"/>
    </row>
    <row r="509" spans="5:6">
      <c r="E509" s="2"/>
      <c r="F509" s="2"/>
    </row>
    <row r="510" spans="5:6">
      <c r="E510" s="2"/>
      <c r="F510" s="2"/>
    </row>
    <row r="511" spans="5:6">
      <c r="E511" s="2"/>
      <c r="F511" s="2"/>
    </row>
    <row r="512" spans="5:6">
      <c r="E512" s="2"/>
      <c r="F512" s="2"/>
    </row>
    <row r="513" spans="5:6">
      <c r="E513" s="2"/>
      <c r="F513" s="2"/>
    </row>
    <row r="514" spans="5:6">
      <c r="E514" s="2"/>
      <c r="F514" s="2"/>
    </row>
    <row r="515" spans="5:6">
      <c r="E515" s="2"/>
      <c r="F515" s="2"/>
    </row>
    <row r="516" spans="5:6">
      <c r="E516" s="2"/>
      <c r="F516" s="2"/>
    </row>
    <row r="517" spans="5:6">
      <c r="E517" s="2"/>
      <c r="F517" s="2"/>
    </row>
    <row r="518" spans="5:6">
      <c r="E518" s="2"/>
      <c r="F518" s="2"/>
    </row>
    <row r="519" spans="5:6">
      <c r="E519" s="2"/>
      <c r="F519" s="2"/>
    </row>
    <row r="520" spans="5:6">
      <c r="E520" s="2"/>
      <c r="F520" s="2"/>
    </row>
    <row r="521" spans="5:6">
      <c r="E521" s="2"/>
      <c r="F521" s="2"/>
    </row>
    <row r="522" spans="5:6">
      <c r="E522" s="2"/>
      <c r="F522" s="2"/>
    </row>
    <row r="523" spans="5:6">
      <c r="E523" s="2"/>
      <c r="F523" s="2"/>
    </row>
    <row r="524" spans="5:6">
      <c r="E524" s="2"/>
      <c r="F524" s="2"/>
    </row>
    <row r="525" spans="5:6">
      <c r="E525" s="2"/>
      <c r="F525" s="2"/>
    </row>
    <row r="526" spans="5:6">
      <c r="E526" s="2"/>
      <c r="F526" s="2"/>
    </row>
    <row r="527" spans="5:6">
      <c r="E527" s="2"/>
      <c r="F527" s="2"/>
    </row>
    <row r="528" spans="5:6">
      <c r="E528" s="2"/>
      <c r="F528" s="2"/>
    </row>
    <row r="529" spans="5:6">
      <c r="E529" s="2"/>
      <c r="F529" s="2"/>
    </row>
    <row r="530" spans="5:6">
      <c r="E530" s="2"/>
      <c r="F530" s="2"/>
    </row>
    <row r="531" spans="5:6">
      <c r="E531" s="2"/>
      <c r="F531" s="2"/>
    </row>
    <row r="532" spans="5:6">
      <c r="E532" s="2"/>
      <c r="F532" s="2"/>
    </row>
    <row r="533" spans="5:6">
      <c r="E533" s="2"/>
      <c r="F533" s="2"/>
    </row>
    <row r="534" spans="5:6">
      <c r="E534" s="2"/>
      <c r="F534" s="2"/>
    </row>
    <row r="535" spans="5:6">
      <c r="E535" s="2"/>
      <c r="F535" s="2"/>
    </row>
    <row r="536" spans="5:6">
      <c r="E536" s="2"/>
      <c r="F536" s="2"/>
    </row>
    <row r="537" spans="5:6">
      <c r="E537" s="2"/>
      <c r="F537" s="2"/>
    </row>
    <row r="538" spans="5:6">
      <c r="E538" s="2"/>
      <c r="F538" s="2"/>
    </row>
    <row r="539" spans="5:6">
      <c r="E539" s="2"/>
      <c r="F539" s="2"/>
    </row>
    <row r="540" spans="5:6">
      <c r="E540" s="2"/>
      <c r="F540" s="2"/>
    </row>
    <row r="541" spans="5:6">
      <c r="E541" s="2"/>
      <c r="F541" s="2"/>
    </row>
    <row r="542" spans="5:6">
      <c r="E542" s="2"/>
      <c r="F542" s="2"/>
    </row>
    <row r="543" spans="5:6">
      <c r="E543" s="2"/>
      <c r="F543" s="2"/>
    </row>
    <row r="544" spans="5:6">
      <c r="E544" s="2"/>
      <c r="F544" s="2"/>
    </row>
    <row r="545" spans="5:6">
      <c r="E545" s="2"/>
      <c r="F545" s="2"/>
    </row>
    <row r="546" spans="5:6">
      <c r="E546" s="2"/>
      <c r="F546" s="2"/>
    </row>
    <row r="547" spans="5:6">
      <c r="E547" s="2"/>
      <c r="F547" s="2"/>
    </row>
    <row r="548" spans="5:6">
      <c r="E548" s="2"/>
      <c r="F548" s="2"/>
    </row>
    <row r="549" spans="5:6">
      <c r="E549" s="2"/>
      <c r="F549" s="2"/>
    </row>
    <row r="550" spans="5:6">
      <c r="E550" s="2"/>
      <c r="F550" s="2"/>
    </row>
    <row r="551" spans="5:6">
      <c r="E551" s="2"/>
      <c r="F551" s="2"/>
    </row>
    <row r="552" spans="5:6">
      <c r="E552" s="2"/>
      <c r="F552" s="2"/>
    </row>
    <row r="553" spans="5:6">
      <c r="E553" s="2"/>
      <c r="F553" s="2"/>
    </row>
    <row r="554" spans="5:6">
      <c r="E554" s="2"/>
      <c r="F554" s="2"/>
    </row>
    <row r="555" spans="5:6">
      <c r="E555" s="2"/>
      <c r="F555" s="2"/>
    </row>
    <row r="556" spans="5:6">
      <c r="E556" s="2"/>
      <c r="F556" s="2"/>
    </row>
    <row r="557" spans="5:6">
      <c r="E557" s="2"/>
      <c r="F557" s="2"/>
    </row>
    <row r="558" spans="5:6">
      <c r="E558" s="2"/>
      <c r="F558" s="2"/>
    </row>
    <row r="559" spans="5:6">
      <c r="E559" s="2"/>
      <c r="F559" s="2"/>
    </row>
    <row r="560" spans="5:6">
      <c r="E560" s="2"/>
      <c r="F560" s="2"/>
    </row>
    <row r="561" spans="5:6">
      <c r="E561" s="2"/>
      <c r="F561" s="2"/>
    </row>
    <row r="562" spans="5:6">
      <c r="E562" s="2"/>
      <c r="F562" s="2"/>
    </row>
    <row r="563" spans="5:6">
      <c r="E563" s="2"/>
      <c r="F563" s="2"/>
    </row>
    <row r="564" spans="5:6">
      <c r="E564" s="2"/>
      <c r="F564" s="2"/>
    </row>
    <row r="565" spans="5:6">
      <c r="E565" s="2"/>
      <c r="F565" s="2"/>
    </row>
    <row r="566" spans="5:6">
      <c r="E566" s="2"/>
      <c r="F566" s="2"/>
    </row>
    <row r="567" spans="5:6">
      <c r="E567" s="2"/>
      <c r="F567" s="2"/>
    </row>
    <row r="568" spans="5:6">
      <c r="E568" s="2"/>
      <c r="F568" s="2"/>
    </row>
    <row r="569" spans="5:6">
      <c r="E569" s="2"/>
      <c r="F569" s="2"/>
    </row>
    <row r="570" spans="5:6">
      <c r="E570" s="2"/>
      <c r="F570" s="2"/>
    </row>
    <row r="571" spans="5:6">
      <c r="E571" s="2"/>
      <c r="F571" s="2"/>
    </row>
    <row r="572" spans="5:6">
      <c r="E572" s="2"/>
      <c r="F572" s="2"/>
    </row>
    <row r="573" spans="5:6">
      <c r="E573" s="2"/>
      <c r="F573" s="2"/>
    </row>
    <row r="574" spans="5:6">
      <c r="E574" s="2"/>
      <c r="F574" s="2"/>
    </row>
    <row r="575" spans="5:6">
      <c r="E575" s="2"/>
      <c r="F575" s="2"/>
    </row>
    <row r="576" spans="5:6">
      <c r="E576" s="2"/>
      <c r="F576" s="2"/>
    </row>
    <row r="577" spans="5:6">
      <c r="E577" s="2"/>
      <c r="F577" s="2"/>
    </row>
    <row r="578" spans="5:6">
      <c r="E578" s="2"/>
      <c r="F578" s="2"/>
    </row>
    <row r="579" spans="5:6">
      <c r="E579" s="2"/>
      <c r="F579" s="2"/>
    </row>
    <row r="580" spans="5:6">
      <c r="E580" s="2"/>
      <c r="F580" s="2"/>
    </row>
    <row r="581" spans="5:6">
      <c r="E581" s="2"/>
      <c r="F581" s="2"/>
    </row>
    <row r="582" spans="5:6">
      <c r="E582" s="2"/>
      <c r="F582" s="2"/>
    </row>
    <row r="583" spans="5:6">
      <c r="E583" s="2"/>
      <c r="F583" s="2"/>
    </row>
    <row r="584" spans="5:6">
      <c r="E584" s="2"/>
      <c r="F584" s="2"/>
    </row>
    <row r="585" spans="5:6">
      <c r="E585" s="2"/>
      <c r="F585" s="2"/>
    </row>
    <row r="586" spans="5:6">
      <c r="E586" s="2"/>
      <c r="F586" s="2"/>
    </row>
    <row r="587" spans="5:6">
      <c r="E587" s="2"/>
      <c r="F587" s="2"/>
    </row>
    <row r="588" spans="5:6">
      <c r="E588" s="2"/>
      <c r="F588" s="2"/>
    </row>
    <row r="589" spans="5:6">
      <c r="E589" s="2"/>
      <c r="F589" s="2"/>
    </row>
    <row r="590" spans="5:6">
      <c r="E590" s="2"/>
      <c r="F590" s="2"/>
    </row>
    <row r="591" spans="5:6">
      <c r="E591" s="2"/>
      <c r="F591" s="2"/>
    </row>
    <row r="592" spans="5:6">
      <c r="E592" s="2"/>
      <c r="F592" s="2"/>
    </row>
    <row r="593" spans="5:6">
      <c r="E593" s="2"/>
      <c r="F593" s="2"/>
    </row>
    <row r="594" spans="5:6">
      <c r="E594" s="2"/>
      <c r="F594" s="2"/>
    </row>
    <row r="595" spans="5:6">
      <c r="E595" s="2"/>
      <c r="F595" s="2"/>
    </row>
    <row r="596" spans="5:6">
      <c r="E596" s="2"/>
      <c r="F596" s="2"/>
    </row>
    <row r="597" spans="5:6">
      <c r="E597" s="2"/>
      <c r="F597" s="2"/>
    </row>
    <row r="598" spans="5:6">
      <c r="E598" s="2"/>
      <c r="F598" s="2"/>
    </row>
    <row r="599" spans="5:6">
      <c r="E599" s="2"/>
      <c r="F599" s="2"/>
    </row>
    <row r="600" spans="5:6">
      <c r="E600" s="2"/>
      <c r="F600" s="2"/>
    </row>
    <row r="601" spans="5:6">
      <c r="E601" s="2"/>
      <c r="F601" s="2"/>
    </row>
    <row r="602" spans="5:6">
      <c r="E602" s="2"/>
      <c r="F602" s="2"/>
    </row>
    <row r="603" spans="5:6">
      <c r="E603" s="2"/>
      <c r="F603" s="2"/>
    </row>
    <row r="604" spans="5:6">
      <c r="E604" s="2"/>
      <c r="F604" s="2"/>
    </row>
    <row r="605" spans="5:6">
      <c r="E605" s="2"/>
      <c r="F605" s="2"/>
    </row>
    <row r="606" spans="5:6">
      <c r="E606" s="2"/>
      <c r="F606" s="2"/>
    </row>
    <row r="607" spans="5:6">
      <c r="E607" s="2"/>
      <c r="F607" s="2"/>
    </row>
    <row r="608" spans="5:6">
      <c r="E608" s="2"/>
      <c r="F608" s="2"/>
    </row>
    <row r="609" spans="5:6">
      <c r="E609" s="2"/>
      <c r="F609" s="2"/>
    </row>
  </sheetData>
  <mergeCells count="5">
    <mergeCell ref="B27:H27"/>
    <mergeCell ref="B40:H40"/>
    <mergeCell ref="B51:H51"/>
    <mergeCell ref="B2:H2"/>
    <mergeCell ref="B15:H15"/>
  </mergeCells>
  <hyperlinks>
    <hyperlink ref="H6" r:id="rId1" xr:uid="{3B5C98D5-84FE-4949-882C-3AB1B8AFFC35}"/>
    <hyperlink ref="H7" r:id="rId2" xr:uid="{C42BCEA8-7ED3-4B62-971E-41C3145D2E97}"/>
    <hyperlink ref="H9" r:id="rId3" xr:uid="{CA9149B0-2ADC-4C4A-9BA9-6CDADB6FC976}"/>
    <hyperlink ref="H8" r:id="rId4" xr:uid="{3261C175-CF86-4E2C-B304-6D51181D71D2}"/>
    <hyperlink ref="H4" r:id="rId5" xr:uid="{C44C245B-19D6-4DF1-A508-E15A4276FC2B}"/>
    <hyperlink ref="H5" r:id="rId6" xr:uid="{8ACFF537-6DAA-47A6-98BD-44EF90BA3341}"/>
    <hyperlink ref="H17" r:id="rId7" xr:uid="{FD2A521D-C043-4F92-997E-7BBD3A7E672A}"/>
    <hyperlink ref="H18" r:id="rId8" xr:uid="{6E2F5F3A-42A1-4ABC-AE72-BA2650F3EF83}"/>
    <hyperlink ref="H19" r:id="rId9" xr:uid="{2DC87A05-4AA7-4C70-A524-1211E732803B}"/>
    <hyperlink ref="H20" r:id="rId10" xr:uid="{D484E33B-2B89-47F3-88B1-B88217C541F3}"/>
    <hyperlink ref="H29" r:id="rId11" xr:uid="{3DEB5F8C-6FDC-4B7C-B89B-2C37BE982ED5}"/>
    <hyperlink ref="H31" r:id="rId12" xr:uid="{5B363955-0FA1-4C2E-B990-2E41FF1FCE18}"/>
    <hyperlink ref="H32" r:id="rId13" xr:uid="{0EFE4768-F8EB-42DF-8FC0-062A45AA2FAB}"/>
    <hyperlink ref="H33" r:id="rId14" xr:uid="{DB2B8BC4-12D4-43F7-8591-A0B25F5D6D33}"/>
    <hyperlink ref="H42" r:id="rId15" xr:uid="{3EDE4179-41B1-4ADE-AC08-8C7BFA7232A8}"/>
    <hyperlink ref="H43" r:id="rId16" xr:uid="{8BFB37CC-8A90-4CEB-B0E0-4DA1CABB572A}"/>
    <hyperlink ref="H53" r:id="rId17" xr:uid="{7CA9A9D5-9CEA-425E-953C-3F54F4D66C6D}"/>
  </hyperlinks>
  <pageMargins left="0.7" right="0.7" top="0.75" bottom="0.75" header="0.3" footer="0.3"/>
  <pageSetup scale="58" orientation="portrait" r:id="rId18"/>
  <colBreaks count="1" manualBreakCount="1">
    <brk id="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55f8b3-d006-41ed-9d54-33591b1cf041">
      <Terms xmlns="http://schemas.microsoft.com/office/infopath/2007/PartnerControls"/>
    </lcf76f155ced4ddcb4097134ff3c332f>
    <TaxCatchAll xmlns="467671a8-1ef1-4b5c-b0f4-f63bfd1f578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A8B3325FA229443A00D1F83E986F966" ma:contentTypeVersion="14" ma:contentTypeDescription="Crear nuevo documento." ma:contentTypeScope="" ma:versionID="0d380240ed4925ddca236f87f4172c4a">
  <xsd:schema xmlns:xsd="http://www.w3.org/2001/XMLSchema" xmlns:xs="http://www.w3.org/2001/XMLSchema" xmlns:p="http://schemas.microsoft.com/office/2006/metadata/properties" xmlns:ns2="d155f8b3-d006-41ed-9d54-33591b1cf041" xmlns:ns3="467671a8-1ef1-4b5c-b0f4-f63bfd1f5787" targetNamespace="http://schemas.microsoft.com/office/2006/metadata/properties" ma:root="true" ma:fieldsID="b62837cccfdf7f6f061ff24106195144" ns2:_="" ns3:_="">
    <xsd:import namespace="d155f8b3-d006-41ed-9d54-33591b1cf041"/>
    <xsd:import namespace="467671a8-1ef1-4b5c-b0f4-f63bfd1f57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55f8b3-d006-41ed-9d54-33591b1cf0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d57cae01-22d1-4383-a0bf-52a8c5501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671a8-1ef1-4b5c-b0f4-f63bfd1f578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8fbaf4df-b45a-4bac-bcc6-90b7e10b2eca}" ma:internalName="TaxCatchAll" ma:showField="CatchAllData" ma:web="467671a8-1ef1-4b5c-b0f4-f63bfd1f57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E03474-A178-4052-BCE3-C822F6F0BEF0}"/>
</file>

<file path=customXml/itemProps2.xml><?xml version="1.0" encoding="utf-8"?>
<ds:datastoreItem xmlns:ds="http://schemas.openxmlformats.org/officeDocument/2006/customXml" ds:itemID="{9973B492-E318-427F-ABF7-840682AE8EA2}"/>
</file>

<file path=customXml/itemProps3.xml><?xml version="1.0" encoding="utf-8"?>
<ds:datastoreItem xmlns:ds="http://schemas.openxmlformats.org/officeDocument/2006/customXml" ds:itemID="{3779EF2A-035D-4F2F-9885-9328CAB999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CESAR AUGUSTO SUAREZ ABADIA</dc:creator>
  <cp:keywords/>
  <dc:description/>
  <cp:lastModifiedBy>CESAR AUGUSTO SUAREZ ABADIA</cp:lastModifiedBy>
  <cp:revision/>
  <dcterms:created xsi:type="dcterms:W3CDTF">2024-02-18T17:22:10Z</dcterms:created>
  <dcterms:modified xsi:type="dcterms:W3CDTF">2024-02-18T19:55:43Z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0x0101005A8B3325FA229443A00D1F83E986F966</vt:lpwstr>
  </property>
  <property fmtid="{D5CDD505-2E9C-101B-9397-08002B2CF9AE}" pid="3" name="MediaServiceImageTags">
    <vt:lpwstr/>
  </property>
</Properties>
</file>