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d.docs.live.net/f005ed512e85c34c/Documentos/INGENIERA INDUSTRIAL/9no SEM/Proyecto de grado/Prácticas/Planeación/"/>
    </mc:Choice>
  </mc:AlternateContent>
  <xr:revisionPtr revIDLastSave="40" documentId="13_ncr:1_{5F1FB95C-F1A5-4C6D-8F5A-E4DFAD9C3FE3}" xr6:coauthVersionLast="47" xr6:coauthVersionMax="47" xr10:uidLastSave="{E3C40C25-0B3B-4530-A3D0-C0D2DD61FD94}"/>
  <bookViews>
    <workbookView xWindow="-120" yWindow="-120" windowWidth="20730" windowHeight="11040" xr2:uid="{00000000-000D-0000-FFFF-FFFF00000000}"/>
  </bookViews>
  <sheets>
    <sheet name="LISTA HSEQ"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1" i="2" l="1"/>
  <c r="G60" i="2" s="1"/>
  <c r="G59" i="2" s="1"/>
  <c r="H61" i="2"/>
  <c r="H60" i="2" s="1"/>
  <c r="H59" i="2" s="1"/>
  <c r="I61" i="2"/>
  <c r="I60" i="2" s="1"/>
  <c r="J61" i="2"/>
  <c r="J60" i="2" s="1"/>
  <c r="K61" i="2"/>
  <c r="K60" i="2" s="1"/>
  <c r="L61" i="2"/>
  <c r="L60" i="2" s="1"/>
  <c r="F61" i="2"/>
  <c r="F60" i="2" s="1"/>
  <c r="G67" i="2"/>
  <c r="H67" i="2"/>
  <c r="I67" i="2"/>
  <c r="J67" i="2"/>
  <c r="K67" i="2"/>
  <c r="L67" i="2"/>
  <c r="F67" i="2"/>
  <c r="G64" i="2"/>
  <c r="G65" i="2" s="1"/>
  <c r="H64" i="2"/>
  <c r="H65" i="2" s="1"/>
  <c r="I64" i="2"/>
  <c r="I65" i="2" s="1"/>
  <c r="J64" i="2"/>
  <c r="J65" i="2" s="1"/>
  <c r="K64" i="2"/>
  <c r="K65" i="2" s="1"/>
  <c r="L64" i="2"/>
  <c r="L65" i="2" s="1"/>
  <c r="G62" i="2"/>
  <c r="G63" i="2" s="1"/>
  <c r="H62" i="2"/>
  <c r="H63" i="2" s="1"/>
  <c r="I62" i="2"/>
  <c r="I63" i="2" s="1"/>
  <c r="J62" i="2"/>
  <c r="J63" i="2" s="1"/>
  <c r="K62" i="2"/>
  <c r="L62" i="2"/>
  <c r="L63" i="2" s="1"/>
  <c r="F62" i="2"/>
  <c r="F63" i="2" s="1"/>
  <c r="F59" i="2" s="1"/>
  <c r="F64" i="2"/>
  <c r="F65" i="2" s="1"/>
  <c r="I59" i="2" l="1"/>
  <c r="J59" i="2"/>
  <c r="L59" i="2"/>
  <c r="I68" i="2"/>
  <c r="K63" i="2"/>
  <c r="K68" i="2" s="1"/>
  <c r="G68" i="2"/>
  <c r="H68" i="2"/>
  <c r="L68" i="2"/>
  <c r="J68" i="2"/>
  <c r="F68" i="2"/>
  <c r="K5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Lizeth Vargas</author>
  </authors>
  <commentList>
    <comment ref="D27" authorId="0" shapeId="0" xr:uid="{F3A14912-F5BD-498C-8AB2-915E912E73BF}">
      <text>
        <r>
          <rPr>
            <b/>
            <sz val="9"/>
            <color indexed="81"/>
            <rFont val="Tahoma"/>
            <family val="2"/>
          </rPr>
          <t>Lizeth Vargas:</t>
        </r>
        <r>
          <rPr>
            <sz val="9"/>
            <color indexed="81"/>
            <rFont val="Tahoma"/>
            <family val="2"/>
          </rPr>
          <t xml:space="preserve">
*política de Calidad (matriz de diseño)
* Documento respaldado por la alta dirección (retroalimentación y mejoramiento) 
* La política de Calidad incluye todas las obligaciones que se deben cumplir:
Concepción de la Calidad 
Compromiso con la filosofía de la evaluación y el mejoramiento continuo 
Relaciona grupos de internes internos y externos para la institución 
Integra las intenciones misionales, el compromiso con el bienestar y pastoral y la eficiencia administrativa y académica 
Reconoce el SIG como herramienta Administrativa y de Gestión 
Se compromete con la Autoevaluación, autorregulación, autogestión, responsabilidad social y búsqueda de pertinencia
</t>
        </r>
      </text>
    </comment>
  </commentList>
</comments>
</file>

<file path=xl/sharedStrings.xml><?xml version="1.0" encoding="utf-8"?>
<sst xmlns="http://schemas.openxmlformats.org/spreadsheetml/2006/main" count="518" uniqueCount="142">
  <si>
    <t>N.A</t>
  </si>
  <si>
    <t>4.2 Comprensión de las Necesidades y Expectativas de las Partes Interesadas</t>
  </si>
  <si>
    <t>4.3 Determinación del alcance del Sistema de Gestión de la Calidad</t>
  </si>
  <si>
    <t>4.3 Determinación del alcance del Sistema de Gestión Ambiental</t>
  </si>
  <si>
    <t>4.4 Sistema de Gestión de la Calidad y sus Procesos</t>
  </si>
  <si>
    <t>4.4 Sistema de Gestión Ambiental</t>
  </si>
  <si>
    <t>5.2 Política Ambiental</t>
  </si>
  <si>
    <t>5.3 Roles, Responsabilidades y Autoridades en la Organización</t>
  </si>
  <si>
    <t>6.2 Objetivos de la Calidad y Planificación para lograrlos</t>
  </si>
  <si>
    <t>6.3 Planificación de los Cambios</t>
  </si>
  <si>
    <t>N. A</t>
  </si>
  <si>
    <t>7.2 Competencia</t>
  </si>
  <si>
    <t>7.3 Toma de Conciencia</t>
  </si>
  <si>
    <t>8.6 Liberación de los Productos y Servicios</t>
  </si>
  <si>
    <t>8.7 Control de las Salidas NO Conformes</t>
  </si>
  <si>
    <t>PROCESO:</t>
  </si>
  <si>
    <t>LÍDER DEL PROCESO</t>
  </si>
  <si>
    <t xml:space="preserve">FECHA DE ELABORACIÓN: </t>
  </si>
  <si>
    <t xml:space="preserve">NOMBRE Y CARGO DE LOS AUDITADOS: </t>
  </si>
  <si>
    <t>PROCESOS GERENCIALES ESTRATEGICOS</t>
  </si>
  <si>
    <t>PROCESOS OPERATIVOS MISIONALES</t>
  </si>
  <si>
    <t>PROCESO DE EVALUACION</t>
  </si>
  <si>
    <t>CONTROL, EVALUACION Y MEJORA DEL SIG</t>
  </si>
  <si>
    <t xml:space="preserve">REQUISITOS NORMAS TÉCNICAS </t>
  </si>
  <si>
    <t>ASPECTOS A VERIFICAR</t>
  </si>
  <si>
    <t>8.5.2 Identificación y trazabilidad</t>
  </si>
  <si>
    <t>8.5.3 Propiedad del cliente</t>
  </si>
  <si>
    <t>8.5.4 Preservación</t>
  </si>
  <si>
    <t>HALLAZGOS  (FORTALEZAS Y DEBILIDADES ENCONTRADAS)</t>
  </si>
  <si>
    <t>8.2 Preparación y Respuesta ante Emergencias</t>
  </si>
  <si>
    <t>4.3 Determinación del Alcance del Sistema de Gestión de la SST</t>
  </si>
  <si>
    <t>4.4 Sistema de Gestión de la SST</t>
  </si>
  <si>
    <t>5.2 Política de la SST</t>
  </si>
  <si>
    <t xml:space="preserve">GESTIÓN DEL TALENTO HUMANO </t>
  </si>
  <si>
    <t>AUDITOR Y/O GRUPO AUDITOR:</t>
  </si>
  <si>
    <t>MATRIZ DE PARTES INTERESADAS</t>
  </si>
  <si>
    <t>MAPA DE PROCESOS
CARACTERIZACIÓN DE PROCESOS</t>
  </si>
  <si>
    <t>POLÍTICA DEL SISTEMA INTEGRADO DOCUMENTADA Y COMUNICADA
Entrevista aleatoria con el personal, para constatar si es entendida (Cómo aporta al cumplimiento de la Política HSEQ en el desarrollo de sus actividades?)</t>
  </si>
  <si>
    <t>PRESUPUESTO Y ASIGNACIÓN DE RECURSOS DEL SISTEMA INTEGRADO</t>
  </si>
  <si>
    <t>HOJAS DE VIDA</t>
  </si>
  <si>
    <t>CONTROLES PARA EL AMBIENTE DE TRABAJO Y/O OPERACIÓN
Identificación de factores humanos y físicos y sus respectivos controles:
- Sociales (no discriminatorio, ambiente tranquilo libre de conflictos)
- Psicológicos  (reducción de estrés, prevención síndrome de agotamiento, cuidado de las emociones)
- Físicos (temperatura, calor, humedad, iluminación, circulación del aire, higiene, ruido)
Verificación inspecciones de seguridad, resultados y acciones tomadas.
Aplicación de los controles establecidos mediante observación en las áreas y puestos de trabajo.</t>
  </si>
  <si>
    <t>MANUAL DE FUNCIONES
REGISTROS DE SOPORTES DE EVALUACION DE LA COMPETENCIA
IDENTIFICACION DE NECESIDADES DE CAPACITACION
PLAN DE CAPACITACIÓN
EVALUACION DE LA EFICACIA DE LAS CAPACITACIONES</t>
  </si>
  <si>
    <t>PROCEDIMIENTO DE RELACIÓN CON EL CLIENTE Y/O USUARIO
DOCUMENTOS DE INFORMACIÓN ESPECIFICA DEL PRODUCTO O SERVICIO (Pagina WEB, Brochure, Catálogos, Portafolios de servicios, etc.)
PROCEDIMIENTO DE PQRSF (Incluyendo metodología de comunicación con usuarios, Buzón de sugerencias, etc.)
PROTOCOLO DE ATENCION AL CIUDADANO
REQUISITOS TRAMITES</t>
  </si>
  <si>
    <t>RESPUESTA ANTE UNA  EMERGENCIA
PLAN DE EMERGENCIAS
SEÑALIZACION Y RUTA DE EVACUACION
ACCIONES PARA PREVENIR O MITIGAR LAS CONSECUENCIAS DE LAS SITUACIONES DE EMERGENCIA
SIMULACROS
CAPACITACION
Brigadistas: Entrevista con los Brigadistas, aplicación de protocolos de emergencias, funciones, etc.
General: Entrevistas con el personal acerca de conocimiento de protocolos de evacuación.</t>
  </si>
  <si>
    <t>PLAN DE ACCION INSTITUCIONAL DISEÑO, APROBACION, VALIDACION, CAMBIOS, SEGUIMIENTO</t>
  </si>
  <si>
    <t>PROCEDIMIENTO DE CONTRATACION
REGISTROS DE EVALUACIÓN DE PROVEEDORES
REGISTROS DE ORDENES DE COMPRA O CONTRATOS
REGISTRO DE VERIFICACIÓN DEL CUMPLIMIENTO DE ESPECIFICACIONES DE LAS COMPRAS O CONTRATACIONES
ENTRADAS AL ALMACEN</t>
  </si>
  <si>
    <t>PROCEDIMIENTOS MISIONALES
CONTROLES DEFINIDOS Y DOCUMENTOS EN LOS PROCESOS
REGISTRO DE VALIDACIÓN DEL CONTROL DE LA PRODUCCIÓN Y DE LA PROVISIÓN DEL SERVICIO
Verificar durante la aplicación de los procedimientos de trámites ambientales y prestación de servicios, se cumpla con aplicación de los PC, Control de Tiempos, respuestas dentro del término y aplicación de controles establecidos en los riesgos operacionales</t>
  </si>
  <si>
    <t>CONTROLES PARA LA LIBERACION DE PRODUCTOS Y SERVICIOS
CONTROLES EN LOS PROCEDIMIENTOS MISIONALES</t>
  </si>
  <si>
    <t>PROCEDIMIENTO PARA EL CONTROL DEL PRODUCTO Y SERVICIO NO CONFORME
REGISTROS DE PRODUCTOS Y SERVICIOS NO CONFORMES
Verificar durante la aplicación de los procedimientos de trámites ambientales y prestación de servicios, se cumpla con aplicación de los PC, Control de Tiempos, respuestas dentro del término</t>
  </si>
  <si>
    <t>PROGRAMA DE AUDITORIA INTERNAS DEL SISTEMA INTEGRADO
PLAN DE AUDITORIA
PROCEDIMIENTO DE AUDITORIA INTERNA
REGISTROS DE AUDITORIA INTERNA Y/O EXTERNA
EVIDENCIAS DE COMPETENCIA DE LOS AUDITORES Hojas de vida de acuerdo a los requisitos  vs soportes de los mismos (formación, experiencia, etc.).</t>
  </si>
  <si>
    <t>ACTAS O REGISTROS DE REVISIÓN POR LA DIRECCIÓN DEL SISTEMA INTEGRADO</t>
  </si>
  <si>
    <t>SEGUN APLIQUE EN CADA PROCESO:
PLAN DE ACCION INSTITUCIONAL
PROYECTOS
INFORME DE INDICADORES
SEGUIMIENTO PLANES INSTITUCIONALES Y ESTRATEGICOS
INFORMES DE ANÁLISIS DE DATOS (Satisfacción del Cliente, Conformidad del producto y servicio, proveedores, características y tendencias de procesos, productos y servicios)
EVALUACION DE REQUISITOS LEGALES</t>
  </si>
  <si>
    <t>HOJAS DE VIDA
PLAN DE CAPACITACION
INDUCCION Y REINDUCCION DE PERSONAL
PROCESOS DE LECCIONES APRENDIDAS</t>
  </si>
  <si>
    <t>REGISTROS DE PLANIFICACIÓN DE CAMBIOS DEL SISTEMA INTEGRADO</t>
  </si>
  <si>
    <t>RESPONSABILIDADES Y AUTORIDADES DEFINIDAS PARA LIDERES DE LOS PROCESOS</t>
  </si>
  <si>
    <t>ANALISIS DE CAUSAS NO CONFORMIDADES
PLANES DE MEJORAMIENTO
Establecimiento de acciones de mejora: 
 - Análisis de datos
- Resultados de auditorías
- Resultados de seguimiento planes de mejora
Exclusivo SST Verificar procedimiento para registrar, investigar y analizar incidentes. 
Estadísticas de accidentalidad (indicadores)
Actas de reunión del COPASST
Inspecciones planeadas ejecutadas en el período a auditar.                                                                                                                                                                                                                                        Acciones correctivas y/o de mejora implementadas
Soporte de las investigaciones de incidentes</t>
  </si>
  <si>
    <t>RESPONSABILIDADES DEFINIDAS PARA CADA UNO DE LOS CARGOS (ESTRUCTURA ORGANIZACIONAL, MANUAL DE FUNCIONES, DESCRIPTIVO SST)</t>
  </si>
  <si>
    <t>PROCESOS DE INDUCCIÓN
SENSIBILIZACIONES</t>
  </si>
  <si>
    <t>CANALES DE COMUNICACIÓN DEFINIDOS A NIVEL INTERNO Y EXTERNO
PROTOCOLO DE ATENCION AL CIUDADANO</t>
  </si>
  <si>
    <t>PROCESOS TRANSVERSALES</t>
  </si>
  <si>
    <t>MATRIZ DE FACTORES INTERNO Y EXTERNO (EFE Y EFI) Y SU RESPECTIVO SEGUIMIENTO</t>
  </si>
  <si>
    <t>PLAN ESTRATÉGICO INSTITUCIONAL(PEI): MISIÓN, VISIÓN, OBJETIVOS</t>
  </si>
  <si>
    <t>CARACTERIZACIÓN DE PROCESOS</t>
  </si>
  <si>
    <t>ALCANCE DEL SISTEMA DE GESTIÓN INTEGRADO  (MANUAL DE CALIDAD) Y SOCIALIZACIÓN DE LA INFORMACION DOCUMENTADA DE ESTE</t>
  </si>
  <si>
    <t>PRODUCTOS Y SERVICIOS DE LA ORGANIZACIÓN</t>
  </si>
  <si>
    <t>DETERMINAR Y APLICAR LOS CRITERIOS Y LOS MÉTODOS (INCLUYENDO EL SEGUIMIENTO, LA MEDICIÓN Y LOS INDICADORES DEL DESEMPEÑO RELACIONADOS) NECESARIOS PARA ASEGURARSE LA OPERACIÓN EFICAZ Y EL CONTROL DE LOS PROCESOS.</t>
  </si>
  <si>
    <t>SISTEMA INSTITUCIONAL DE ASEGURAMIENTO DE LA CALIDAD (INFORMES DE EVALUACIÓN INTERNA Y EXTERNA)</t>
  </si>
  <si>
    <t>INFORME DE AUDITORIA INTERNA DE SIG</t>
  </si>
  <si>
    <t>MANUAL DE FUNCIONES, APROBACIÓN E IMPLEMENTACIÓN</t>
  </si>
  <si>
    <t>SISTEMA DE INFORMACIÓN QUE ALMACENA LA ESTRUCTURA DOCUMENTAL DEL SIG</t>
  </si>
  <si>
    <t>Mantener información documentada para apoyar la operación de sus procesos</t>
  </si>
  <si>
    <t>Conservar la información documentada para tener la confianza de que los procesos se realizan según lo planificado</t>
  </si>
  <si>
    <t>Valorar Los procesos e implementar cualquier cambio necesario para asegurarse de que estos procesos logran los resultados previstos</t>
  </si>
  <si>
    <t>CONTROL DE CAMBIOS EN LA GESTIÓN DOCUMENTAL</t>
  </si>
  <si>
    <t>asegurando la integración de los requisitos del sistema de gestión de la calidad en los procesos de negocio de la organización</t>
  </si>
  <si>
    <t>Promoviendo el uso del enfoque basado en procesos y el pensamiento basado en riesgos;</t>
  </si>
  <si>
    <t xml:space="preserve">ELABORACIÓN, APROBACIÓN E IMPLEMENTACIÓN DEL MANUAL DE RIESGOS 
PROMOCIÓN EL PENSAMIENTO BASADO EN RIESGOS A TRAVÉS DE ACTIVIDADES DE SENSIBILIZACIÓN EN EL MARCO DEL SIG </t>
  </si>
  <si>
    <t>PROTOCOLO DE ATENCION AL CLIENTE
PROCEDIMIENTO DE ATENCION DE SOLICITUDES, PQRSF</t>
  </si>
  <si>
    <t>MATRIZ DE RIESGOS DE GESTION - MATRIZ DE OPORTUNIDADES
(Incluyendo Matriz de Identificación de Peligros y Prevención de Riesgos, Matriz de Aspectos e Impactos Ambientales, Sistema de Control Interno Manual de Administración del riesgo)</t>
  </si>
  <si>
    <t>PROGRAMAS DE MANTENIMIENTO PREVENTIVO Y CORRECTIVO DE EQUIPOS Y EDIFICIOS
REGISTROS DE EJECUCIÓN DE MANTENIMIENTOS</t>
  </si>
  <si>
    <t>MATRIZ O LISTADO DE EQUIPOS DE SEGUIMIENTO Y MEDICIÓN
REGISTROS DE CALIBRACIÓN, VERIFICACIÓN Y/O MANTENIMIENTO DE EQUIPOS.</t>
  </si>
  <si>
    <t>ELABORACION DE MANUAL DE GESTIÓN DOCUMENTAL Y CONTROL DE CAMBIOS
USO DE LOS DOCUMENTOS APROBADOS EN EL MANUAL DE GESTION DOCUMENTAL
ORGANIZACIÓN, CONSERVACIÓN, TRANSFERENCIA Y CUSTODIA DE EXPEDIENTES
ARCHIVOS DE GESTION
ACUERDO Y POLÍTICA QUE PROTEJA LA CONFIDENCIALIDAD DE LA INFORMACIÓN Y EL CAPITAL ESTRUCTURA E INTELECTUAL DE LA INSTITUCIÓN</t>
  </si>
  <si>
    <t>PROYECTOS MISIONALES
APLICACIÓN DE LOS PROCEDIMIENTOS 
PUNTOS DE CONTROL DE LOS PROCEDIMIENTOS 
APLICACIÓN DE LOS CONTROLES AMBIENTALES ESTABLECIDOS EN EL PGIR 
SISTEMA DE GERENCIA DEL PLAN DE DESARROLLO (SEGUIMIENTO AL PDI)
EQUIPO ESTRATÉGICO (SEGUIMIENTO Y MEDICIÓN AL DESEMPEÑO DE LOS OD)
CONSEJO SUPERIOR (ESTADO DE AVANCE Y PROYECCIÓN DEL DISEÑO, IMPLEMENTACIÓN Y MANTENIMIENTO DEL SIG)
PLANES DE MEJORAMIENTO - PLANES DE GESTIÓN ASEGURAMIENTO DE LA CALIDAD</t>
  </si>
  <si>
    <t xml:space="preserve">MODELO DE OPERACIÓN POR PROCESOS 
SISTEMA DE INFORMACIÓN SIG DONDE SE CONSOLIDA LA ESTRUCTURA DOCUMENTAL 
PROCESO DE GESTIÓN DOCUMENTAL 
TABLAS DE RETENCIÓN DOCUMENTAL 
MANUAL DE GESTIÓN DOCUMENTAL 
SISTEMA DE GERENCIA DEL PLAN DE DESARROLLO (SEGUIMIENTO AL PDI)
EQUIPO ESTRATÉGICO (SEGUIMIENTO Y MEDICIÓN AL DESEMPEÑO DE LOS OD)
CONSEJO SUPERIOR (ESTADO DE AVANCE Y PROYECCIÓN DEL DISEÑO, IMPLEMENTACIÓN Y MANTENIMIENTO DEL SIG)
PLANES DE MEJORAMIENTO - PLANES DE GESTIÓN ASEGURAMIENTO DE LA CALIDAD 
MODELO DE PLANEACIÓN INSTITUCIONAL </t>
  </si>
  <si>
    <t>CONTROLES PARA LA  PROPIEDAD DEL CLIENTE Y/O USUARIO
Verificar métodos de conservación de información recibida de los usuarios(estado de expedientes, aplicación TRD)
Almacenamiento y custodia de la documentación de procesos , administración de las bases de datos e información confidencial.</t>
  </si>
  <si>
    <t>CONTROLES PARA LA  PRESERVACION DEL PRODUCTO
ARCHIVOS, EXPEDIENTES, SEGURIDAD DE LA INFORMACION (Sistema Institucional de Aseguramiento de la Calidad)</t>
  </si>
  <si>
    <t>GERENCIA</t>
  </si>
  <si>
    <t>PLANEACION CORPORATIVA(CONTABILIDAD, FINANCIERO, RECEPCIÓN, MENSAJERO)</t>
  </si>
  <si>
    <t>CONTRATISTAS</t>
  </si>
  <si>
    <t>CLIENTES</t>
  </si>
  <si>
    <t>PROVEEDORES</t>
  </si>
  <si>
    <t>Cumple parcialmente</t>
  </si>
  <si>
    <t>ISO 9001</t>
  </si>
  <si>
    <t>ISO 14001</t>
  </si>
  <si>
    <t>ISO 45001</t>
  </si>
  <si>
    <t>Se puede enfocar y direccionar a la actividad económica de la empresa. Actualización de la estructura organizacional.</t>
  </si>
  <si>
    <t>Se debe alinear con la vision de los directivos</t>
  </si>
  <si>
    <t>% de Cumplimiento</t>
  </si>
  <si>
    <t>Total</t>
  </si>
  <si>
    <t>GESTION Y PROCESOS INTEGRALES S.A.S.</t>
  </si>
  <si>
    <t>9.3 Mejora Continua</t>
  </si>
  <si>
    <t>9.2 NO Conformidad y Acción Correctiva</t>
  </si>
  <si>
    <t>9. Generalidades</t>
  </si>
  <si>
    <t>9.2 Auditoria Interna
9.2.Generalidades
9.2.2 Programa de auditoría interna</t>
  </si>
  <si>
    <t>9.3 Revisión por la Dirección
9.3.Generalidades
9.3.2 Entradas de la revisión por la dirección
9.3.3 Salidas de la revisión por la dirección</t>
  </si>
  <si>
    <t>9. Seguimiento, Medición, Análisis y Evaluación
9. Generalidades
9.2 Satisfacción del cliente
9.3 Análisis y evaluación</t>
  </si>
  <si>
    <t xml:space="preserve">4.Comprensión de la Organización y de su Contexto </t>
  </si>
  <si>
    <t>5.2 Enfoque al cliente</t>
  </si>
  <si>
    <t>5.2 Política
5.2.Establecimiento de la Política de la calidad que sea apropiada al propósito y al contexto de la organización y apoya su dirección estratégica; proporcione un marco de referencia para el establecimiento de los objetivos de la calidad  incluya el compromiso de cumplir los requisitos aplicables;  incluya el compromiso de mejora continua del sistema de gestión de la calidad.
5.2.2 Comunicación de la Política de la calidad</t>
  </si>
  <si>
    <t>5. Liderazgo y Compromiso
5.1 Generalidades</t>
  </si>
  <si>
    <t>6. Acciones para abordar Riesgos y Oportunidades</t>
  </si>
  <si>
    <t>6.Acciones para abordar Riesgos y Oportunidades
6.1 Generalidades
6.2 Aspectos ambientales
6.3. Requisitos legales y otros requisitos
6.4 Planificación de acciones</t>
  </si>
  <si>
    <t>6. Acciones para abordar Riesgos y Oportunidades
6. Generalidades
6.2 Identificación de Peligros y Evaluación de los Riesgos y Oportunidades
6.2 Identificación de Peligros 
6.2.2 Evaluación de los riesgos para la SST y otros riesgos para el sistema de gestión de la SST
6.2.3 Evaluación de Las oportunidades para la SST y otras oportunidades para el sistema de gestión de la SST.
6.3. Determinación de los Requisitos legales y otros requisitos
6.4 Planificación de acciones
8.2 Eliminar Peligros y Reducir Riesgos para la SST</t>
  </si>
  <si>
    <t>6.2 Objetivos Ambientales y Planificación para lograrlos
6.2. Objetivos ambientales
6.2.2 Planificación de acciones para lograr los objetivos ambientales</t>
  </si>
  <si>
    <t>OBJETIVOS ESTRATEGICOS PAI
OBJETIVOS ESTRATEGICOS HSEQ
OBJETIVOS DE SEGURIDAD Y SALUD EN EL TRABAJO DECRETO NO. 72
INDICADORES</t>
  </si>
  <si>
    <t xml:space="preserve">LISTA DE VERIFICACIÓN – AUDITORIA INICIAL SIG </t>
  </si>
  <si>
    <t>CP</t>
  </si>
  <si>
    <t>NC</t>
  </si>
  <si>
    <t>7.2 Personas</t>
  </si>
  <si>
    <t>7.3 Infraestructura</t>
  </si>
  <si>
    <t>7.4 Ambiente para la operación de los procesos</t>
  </si>
  <si>
    <t>7.6 Conocimientos de la organización</t>
  </si>
  <si>
    <t>7.5 Recursos de seguimiento y medición
7.5.1 Generalidades
7.5.2 Trazabilidad de las mediciones</t>
  </si>
  <si>
    <t>7. Recursos
7.1 Generalidades</t>
  </si>
  <si>
    <t>6.3 Gestión del cambio</t>
  </si>
  <si>
    <t>6.2 Objetivos de la SST y Planificación para lograrlos
6.2.1 Objetivos de la SST
6.2.2 Planificación para lograr los objetivos de la SST.</t>
  </si>
  <si>
    <t>7.4 Comunicación
7.4.1 Generalidades
7.4.2. Comunicación interna
7.4.3. Comunicación externa</t>
  </si>
  <si>
    <t>7.5 Información Documentada
7.5.1 Generalidades
7.5.2 Creación y actualización
7.5.3 Control de la información documentada</t>
  </si>
  <si>
    <t>8. Planificación y Control Operacional</t>
  </si>
  <si>
    <t>8.3 Diseño y Desarrollo de los Productos y Servicios
8.3.1Generalidades
8.3.2 Planificación del diseño y desarrollo
8.3.3 Entradas para el diseño y desarrollo
8.3.4 Controles del diseño y desarrollo
8.3.5 Salidas del diseño y desarrollo
8.3.6 Cambios en el diseño y desarrollo</t>
  </si>
  <si>
    <t>8.2 Requisitos para los Productos y Servicios
8.2.1 Comunicación con el cliente
8.2.2 Determinación de los requisitos para los productos y servicios
8.2.3 Revisión de los requisitos para los productos y servicios
8.2.4 Cambios en los requisitos para los productos y servicios</t>
  </si>
  <si>
    <t>8.4 Control de los Procesos, Productos y Servicios Suministrados Externamente
8.4.1 Generalidades
8.4.2 Tipo y alcance del control
8.4.3 Información para los proveedores externos</t>
  </si>
  <si>
    <t>8.5 Producción y Provisión del Servicio
8.5.1Control de la producción y la prestación del servicio
8.5.5 Control de los cambios</t>
  </si>
  <si>
    <t>8.1.4 Compras 
8.1.4.1 Generalidades
8.1.4.2 Contratistas
8.1.4.3 Contratación externa</t>
  </si>
  <si>
    <t>No conforme</t>
  </si>
  <si>
    <t>Conforme</t>
  </si>
  <si>
    <t>contador CN</t>
  </si>
  <si>
    <t>Contador CP</t>
  </si>
  <si>
    <t>Contador C</t>
  </si>
  <si>
    <t>NA</t>
  </si>
  <si>
    <t>Numerales evaluados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</si>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</sst>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x14ac:knownFonts="1">
    <font>
      <sz val="11"/>
      <color theme="1"/>
      <name val="Calibri"/>
      <family val="2"/>
      <scheme val="minor"/>
    </font>
    <font>
      <sz val="11"/>
      <color theme="1"/>
      <name val="Arial"/>
      <family val="2"/>
    </font>
    <font>
      <b/>
      <sz val="11"/>
      <color theme="1"/>
      <name val="Arial"/>
      <family val="2"/>
    </font>
    <font>
      <sz val="10"/>
      <name val="Arial"/>
      <family val="2"/>
    </font>
    <font>
      <sz val="11"/>
      <color indexed="8"/>
      <name val="Calibri"/>
      <family val="2"/>
    </font>
    <font>
      <b/>
      <sz val="11"/>
      <color indexed="9"/>
      <name val="Arial"/>
      <family val="2"/>
    </font>
    <font>
      <sz val="11"/>
      <name val="Arial"/>
      <family val="2"/>
    </font>
    <font>
      <sz val="9"/>
      <color indexed="81"/>
      <name val="Tahoma"/>
      <family val="2"/>
    </font>
    <font>
      <b/>
      <sz val="9"/>
      <color indexed="81"/>
      <name val="Tahoma"/>
      <family val="2"/>
    </font>
    <font>
      <b/>
      <sz val="24"/>
      <name val="Arial"/>
      <family val="2"/>
    </font>
    <font>
      <sz val="11"/>
      <color theme="1"/>
      <name val="Calibri"/>
      <family val="2"/>
      <scheme val="minor"/>
    </font>
    <font>
      <b/>
      <sz val="12"/>
      <color theme="1"/>
      <name val="Arial"/>
      <family val="2"/>
    </font>
    <font>
      <sz val="16"/>
      <color theme="1"/>
      <name val="Arial"/>
      <family val="2"/>
    </font>
    <font>
      <b/>
      <sz val="18"/>
      <color theme="1"/>
      <name val="Arial"/>
      <family val="2"/>
    </font>
    <font>
      <b/>
      <sz val="14"/>
      <color theme="1"/>
      <name val="Arial"/>
      <family val="2"/>
    </font>
    <font>
      <sz val="10"/>
      <color theme="1"/>
      <name val="Arial"/>
      <family val="2"/>
    </font>
  </fonts>
  <fills count="16">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3" tint="0.39997558519241921"/>
        <bgColor indexed="64"/>
      </patternFill>
    </fill>
    <fill>
      <patternFill patternType="solid">
        <fgColor theme="6" tint="0.39994506668294322"/>
        <bgColor indexed="64"/>
      </patternFill>
    </fill>
    <fill>
      <patternFill patternType="solid">
        <fgColor theme="6" tint="0.79998168889431442"/>
        <bgColor indexed="64"/>
      </patternFill>
    </fill>
    <fill>
      <patternFill patternType="solid">
        <fgColor rgb="FFB5FBAB"/>
        <bgColor indexed="64"/>
      </patternFill>
    </fill>
    <fill>
      <patternFill patternType="solid">
        <fgColor rgb="FF00B0F0"/>
        <bgColor indexed="64"/>
      </patternFill>
    </fill>
    <fill>
      <patternFill patternType="solid">
        <fgColor rgb="FF00B050"/>
        <bgColor indexed="64"/>
      </patternFill>
    </fill>
    <fill>
      <patternFill patternType="solid">
        <fgColor rgb="FFFFDC47"/>
        <bgColor rgb="FFFFEBD9"/>
      </patternFill>
    </fill>
    <fill>
      <patternFill patternType="solid">
        <fgColor rgb="FFA4CC35"/>
        <bgColor rgb="FFB2D1E7"/>
      </patternFill>
    </fill>
    <fill>
      <patternFill patternType="solid">
        <fgColor theme="7" tint="0.39994506668294322"/>
        <bgColor indexed="64"/>
      </patternFill>
    </fill>
    <fill>
      <patternFill patternType="solid">
        <fgColor rgb="FFE9977D"/>
        <bgColor indexed="64"/>
      </patternFill>
    </fill>
    <fill>
      <patternFill patternType="solid">
        <fgColor theme="9" tint="0.39997558519241921"/>
        <bgColor indexed="64"/>
      </patternFill>
    </fill>
    <fill>
      <patternFill patternType="solid">
        <fgColor theme="2" tint="-0.249977111117893"/>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style="thin">
        <color indexed="64"/>
      </left>
      <right/>
      <top/>
      <bottom/>
      <diagonal/>
    </border>
    <border>
      <left/>
      <right style="thin">
        <color auto="1"/>
      </right>
      <top/>
      <bottom/>
      <diagonal/>
    </border>
  </borders>
  <cellStyleXfs count="5">
    <xf numFmtId="0" fontId="0" fillId="0" borderId="0"/>
    <xf numFmtId="0" fontId="3" fillId="0" borderId="0"/>
    <xf numFmtId="0" fontId="4" fillId="0" borderId="0"/>
    <xf numFmtId="9" fontId="10" fillId="0" borderId="0" applyFont="0" applyFill="0" applyBorder="0" applyAlignment="0" applyProtection="0"/>
    <xf numFmtId="43" fontId="10" fillId="0" borderId="0" applyFont="0" applyFill="0" applyBorder="0" applyAlignment="0" applyProtection="0"/>
  </cellStyleXfs>
  <cellXfs count="69">
    <xf numFmtId="0" fontId="0" fillId="0" borderId="0" xfId="0"/>
    <xf numFmtId="0" fontId="1" fillId="3" borderId="0" xfId="0" applyFont="1" applyFill="1"/>
    <xf numFmtId="0" fontId="2" fillId="3" borderId="0" xfId="0" applyFont="1" applyFill="1" applyAlignment="1">
      <alignment horizontal="center" vertical="center" wrapText="1"/>
    </xf>
    <xf numFmtId="0" fontId="1" fillId="3" borderId="0" xfId="0" applyFont="1" applyFill="1" applyAlignment="1">
      <alignment horizontal="justify" vertical="center" wrapText="1"/>
    </xf>
    <xf numFmtId="0" fontId="1" fillId="0" borderId="0" xfId="0" applyFont="1" applyAlignment="1">
      <alignment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3" borderId="0" xfId="0" applyFont="1" applyFill="1" applyAlignment="1">
      <alignment horizontal="justify" vertical="center" wrapText="1"/>
    </xf>
    <xf numFmtId="0" fontId="1" fillId="0" borderId="1" xfId="0" applyFont="1" applyBorder="1" applyAlignment="1">
      <alignment horizontal="left" vertical="center" wrapText="1"/>
    </xf>
    <xf numFmtId="0" fontId="1" fillId="0" borderId="1" xfId="0" applyFont="1" applyBorder="1" applyAlignment="1">
      <alignment horizontal="justify" vertical="center" wrapText="1"/>
    </xf>
    <xf numFmtId="0" fontId="3" fillId="5" borderId="1" xfId="2" applyFont="1" applyFill="1" applyBorder="1" applyAlignment="1">
      <alignment horizontal="center" vertical="center" wrapText="1"/>
    </xf>
    <xf numFmtId="0" fontId="1" fillId="3" borderId="1" xfId="0" applyFont="1" applyFill="1" applyBorder="1" applyAlignment="1">
      <alignment horizontal="justify" vertical="center" wrapText="1"/>
    </xf>
    <xf numFmtId="0" fontId="6" fillId="0" borderId="1" xfId="0" applyFont="1" applyBorder="1" applyAlignment="1">
      <alignment horizontal="left" vertical="center" wrapText="1"/>
    </xf>
    <xf numFmtId="0" fontId="1" fillId="3" borderId="1" xfId="0" applyFont="1" applyFill="1" applyBorder="1" applyAlignment="1">
      <alignment horizontal="left" vertical="center" wrapText="1"/>
    </xf>
    <xf numFmtId="0" fontId="5" fillId="4" borderId="1" xfId="1" applyFont="1" applyFill="1" applyBorder="1" applyAlignment="1">
      <alignment horizontal="center" vertical="center" wrapText="1"/>
    </xf>
    <xf numFmtId="0" fontId="1" fillId="0" borderId="7" xfId="0" applyFont="1" applyBorder="1" applyAlignment="1">
      <alignment horizontal="justify" vertical="center" wrapText="1"/>
    </xf>
    <xf numFmtId="0" fontId="1" fillId="0" borderId="8" xfId="0" applyFont="1" applyBorder="1" applyAlignment="1">
      <alignment wrapText="1"/>
    </xf>
    <xf numFmtId="0" fontId="0" fillId="0" borderId="1" xfId="0" applyBorder="1" applyAlignment="1">
      <alignment vertical="center" wrapText="1"/>
    </xf>
    <xf numFmtId="0" fontId="2" fillId="9"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3" fillId="10" borderId="1" xfId="2" applyFont="1" applyFill="1" applyBorder="1" applyAlignment="1">
      <alignment horizontal="center" vertical="center" wrapText="1"/>
    </xf>
    <xf numFmtId="0" fontId="2" fillId="11" borderId="1" xfId="0" applyFont="1" applyFill="1" applyBorder="1" applyAlignment="1">
      <alignment horizontal="center" vertical="center" wrapText="1"/>
    </xf>
    <xf numFmtId="0" fontId="3" fillId="11" borderId="1" xfId="2" applyFont="1" applyFill="1" applyBorder="1" applyAlignment="1">
      <alignment horizontal="center" vertical="center" wrapText="1"/>
    </xf>
    <xf numFmtId="0" fontId="3" fillId="9" borderId="1" xfId="2" applyFont="1" applyFill="1" applyBorder="1" applyAlignment="1">
      <alignment horizontal="center" vertical="center" wrapText="1"/>
    </xf>
    <xf numFmtId="0" fontId="9" fillId="3" borderId="1" xfId="0" applyFont="1" applyFill="1" applyBorder="1" applyAlignment="1">
      <alignment vertical="center" wrapText="1"/>
    </xf>
    <xf numFmtId="0" fontId="1" fillId="12" borderId="1"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5" fillId="0" borderId="1" xfId="0" applyFont="1" applyBorder="1" applyAlignment="1">
      <alignment horizontal="justify" vertical="center" wrapText="1"/>
    </xf>
    <xf numFmtId="0" fontId="15" fillId="3" borderId="1" xfId="0" applyFont="1" applyFill="1" applyBorder="1" applyAlignment="1">
      <alignment horizontal="justify" vertical="center" wrapText="1"/>
    </xf>
    <xf numFmtId="0" fontId="11" fillId="13"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0" fontId="11" fillId="14" borderId="1" xfId="0" applyFont="1" applyFill="1" applyBorder="1" applyAlignment="1">
      <alignment horizontal="center" wrapText="1"/>
    </xf>
    <xf numFmtId="0" fontId="11" fillId="15" borderId="1" xfId="0" applyFont="1" applyFill="1" applyBorder="1" applyAlignment="1">
      <alignment horizontal="center" wrapText="1"/>
    </xf>
    <xf numFmtId="9" fontId="1" fillId="0" borderId="1" xfId="3" applyFont="1" applyBorder="1" applyAlignment="1">
      <alignment horizontal="center" vertical="center" wrapText="1"/>
    </xf>
    <xf numFmtId="0" fontId="14" fillId="0" borderId="1" xfId="0" applyFont="1" applyBorder="1" applyAlignment="1">
      <alignment horizontal="center" wrapText="1"/>
    </xf>
    <xf numFmtId="164" fontId="1" fillId="0" borderId="1" xfId="4" applyNumberFormat="1" applyFont="1" applyBorder="1" applyAlignment="1">
      <alignment horizontal="center" vertical="center" wrapText="1"/>
    </xf>
    <xf numFmtId="0" fontId="5" fillId="4" borderId="1" xfId="1" applyFont="1" applyFill="1" applyBorder="1" applyAlignment="1">
      <alignment horizontal="center" vertical="center" wrapText="1"/>
    </xf>
    <xf numFmtId="0" fontId="2" fillId="3" borderId="7"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7"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0" fillId="0" borderId="1" xfId="0" applyBorder="1" applyAlignment="1">
      <alignment horizontal="justify" vertical="center" wrapText="1"/>
    </xf>
    <xf numFmtId="0" fontId="1" fillId="6" borderId="2"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9" xfId="0" applyFont="1" applyFill="1" applyBorder="1" applyAlignment="1">
      <alignment horizontal="left" vertical="center" wrapText="1"/>
    </xf>
    <xf numFmtId="0" fontId="1" fillId="6" borderId="10" xfId="0" applyFont="1" applyFill="1" applyBorder="1" applyAlignment="1">
      <alignment horizontal="left" vertical="center" wrapText="1"/>
    </xf>
    <xf numFmtId="0" fontId="1" fillId="6" borderId="11" xfId="0" applyFont="1" applyFill="1" applyBorder="1" applyAlignment="1">
      <alignment horizontal="left" vertical="center" wrapText="1"/>
    </xf>
    <xf numFmtId="0" fontId="1" fillId="6" borderId="12" xfId="0" applyFont="1" applyFill="1" applyBorder="1" applyAlignment="1">
      <alignment horizontal="left" vertical="center" wrapText="1"/>
    </xf>
    <xf numFmtId="0" fontId="1" fillId="6" borderId="8" xfId="0" applyFont="1" applyFill="1" applyBorder="1" applyAlignment="1">
      <alignment horizontal="left" vertical="center" wrapText="1"/>
    </xf>
    <xf numFmtId="0" fontId="1" fillId="6" borderId="13" xfId="0" applyFont="1" applyFill="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6" borderId="14" xfId="0" applyFont="1" applyFill="1" applyBorder="1" applyAlignment="1">
      <alignment horizontal="left" vertical="center" wrapText="1"/>
    </xf>
    <xf numFmtId="0" fontId="1" fillId="6" borderId="0" xfId="0" applyFont="1" applyFill="1" applyAlignment="1">
      <alignment horizontal="left" vertical="center" wrapText="1"/>
    </xf>
    <xf numFmtId="0" fontId="1" fillId="6" borderId="15" xfId="0" applyFont="1" applyFill="1" applyBorder="1" applyAlignment="1">
      <alignment horizontal="left" vertical="center" wrapText="1"/>
    </xf>
    <xf numFmtId="0" fontId="13" fillId="0" borderId="1" xfId="0" applyFont="1" applyBorder="1" applyAlignment="1">
      <alignment horizontal="center"/>
    </xf>
    <xf numFmtId="0" fontId="12" fillId="0" borderId="1" xfId="0" applyFont="1" applyBorder="1" applyAlignment="1">
      <alignment horizontal="center"/>
    </xf>
    <xf numFmtId="0" fontId="1" fillId="0" borderId="5" xfId="0" applyFont="1" applyBorder="1" applyAlignment="1">
      <alignment horizontal="justify" vertical="center" wrapText="1"/>
    </xf>
    <xf numFmtId="0" fontId="0" fillId="0" borderId="6" xfId="0" applyBorder="1" applyAlignment="1">
      <alignment horizontal="justify" vertical="center" wrapText="1"/>
    </xf>
    <xf numFmtId="0" fontId="0" fillId="0" borderId="7" xfId="0" applyBorder="1" applyAlignment="1">
      <alignment horizontal="justify" vertical="center" wrapText="1"/>
    </xf>
    <xf numFmtId="0" fontId="2" fillId="3" borderId="2" xfId="0" applyFont="1" applyFill="1" applyBorder="1" applyAlignment="1">
      <alignment horizontal="justify" vertical="center" wrapText="1"/>
    </xf>
    <xf numFmtId="0" fontId="2" fillId="3" borderId="3" xfId="0" applyFont="1" applyFill="1" applyBorder="1" applyAlignment="1">
      <alignment horizontal="justify" vertical="center" wrapText="1"/>
    </xf>
    <xf numFmtId="0" fontId="2" fillId="3" borderId="4" xfId="0" applyFont="1" applyFill="1" applyBorder="1" applyAlignment="1">
      <alignment horizontal="justify" vertical="center" wrapText="1"/>
    </xf>
  </cellXfs>
  <cellStyles count="5">
    <cellStyle name="Millares" xfId="4" builtinId="3"/>
    <cellStyle name="Normal" xfId="0" builtinId="0"/>
    <cellStyle name="Normal_INFORME_ABRIL_30_DEL_2010" xfId="2" xr:uid="{00000000-0005-0000-0000-000001000000}"/>
    <cellStyle name="Normal_Taller PQ CAMACOL" xfId="1" xr:uid="{00000000-0005-0000-0000-000002000000}"/>
    <cellStyle name="Porcentaje" xfId="3" builtinId="5"/>
  </cellStyles>
  <dxfs count="5">
    <dxf>
      <font>
        <color rgb="FF9C5700"/>
      </font>
      <fill>
        <patternFill>
          <bgColor rgb="FFFFEB9C"/>
        </patternFill>
      </fill>
    </dxf>
    <dxf>
      <fill>
        <patternFill>
          <bgColor rgb="FFFFC7CE"/>
        </patternFill>
      </fill>
    </dxf>
    <dxf>
      <font>
        <color theme="1"/>
      </font>
      <fill>
        <patternFill>
          <bgColor theme="7" tint="0.59996337778862885"/>
        </patternFill>
      </fill>
    </dxf>
    <dxf>
      <font>
        <color theme="1"/>
      </font>
      <fill>
        <patternFill>
          <bgColor theme="9" tint="0.59996337778862885"/>
        </patternFill>
      </fill>
    </dxf>
    <dxf>
      <fill>
        <patternFill>
          <bgColor rgb="FFDB2525"/>
        </patternFill>
      </fill>
    </dxf>
  </dxfs>
  <tableStyles count="0" defaultTableStyle="TableStyleMedium2" defaultPivotStyle="PivotStyleLight16"/>
  <colors>
    <mruColors>
      <color rgb="FFE9977D"/>
      <color rgb="FFB5FBAB"/>
      <color rgb="FFA9FDD5"/>
      <color rgb="FFDB25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22412</xdr:colOff>
      <xdr:row>0</xdr:row>
      <xdr:rowOff>0</xdr:rowOff>
    </xdr:from>
    <xdr:to>
      <xdr:col>0</xdr:col>
      <xdr:colOff>2442881</xdr:colOff>
      <xdr:row>2</xdr:row>
      <xdr:rowOff>0</xdr:rowOff>
    </xdr:to>
    <xdr:pic>
      <xdr:nvPicPr>
        <xdr:cNvPr id="3" name="Imagen 2" descr="Imagen que contiene Texto&#10;&#10;Descripción generada automáticamente">
          <a:extLst>
            <a:ext uri="{FF2B5EF4-FFF2-40B4-BE49-F238E27FC236}">
              <a16:creationId xmlns:a16="http://schemas.microsoft.com/office/drawing/2014/main" id="{F213BD65-ABC9-EDE5-3F77-0B5F7319EF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12" y="0"/>
          <a:ext cx="2420469" cy="76200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0"/>
  <sheetViews>
    <sheetView tabSelected="1" topLeftCell="B1" zoomScale="85" zoomScaleNormal="85" workbookViewId="0">
      <selection activeCell="A57" sqref="A57:C57"/>
    </sheetView>
  </sheetViews>
  <sheetFormatPr baseColWidth="10" defaultColWidth="11.42578125" defaultRowHeight="14.25" x14ac:dyDescent="0.2"/>
  <cols>
    <col min="1" max="3" width="39" style="4" customWidth="1"/>
    <col min="4" max="4" width="77.28515625" style="4" bestFit="1" customWidth="1"/>
    <col min="5" max="5" width="20.140625" style="4" hidden="1" customWidth="1"/>
    <col min="6" max="6" width="12.28515625" style="4" customWidth="1"/>
    <col min="7" max="7" width="13.85546875" style="4" customWidth="1"/>
    <col min="8" max="8" width="11.42578125" style="4" customWidth="1"/>
    <col min="9" max="9" width="14.85546875" style="4" customWidth="1"/>
    <col min="10" max="10" width="8.7109375" style="4" customWidth="1"/>
    <col min="11" max="11" width="18" style="4" customWidth="1"/>
    <col min="12" max="12" width="13.7109375" style="4" customWidth="1"/>
    <col min="13" max="16384" width="11.42578125" style="4"/>
  </cols>
  <sheetData>
    <row r="1" spans="1:12" s="1" customFormat="1" ht="30" x14ac:dyDescent="0.35">
      <c r="A1" s="24"/>
      <c r="B1" s="24"/>
      <c r="C1" s="61" t="s">
        <v>99</v>
      </c>
      <c r="D1" s="61"/>
      <c r="E1" s="61"/>
      <c r="F1" s="61"/>
      <c r="G1" s="61"/>
      <c r="H1" s="61"/>
      <c r="I1" s="61"/>
      <c r="J1" s="61"/>
      <c r="K1" s="61"/>
      <c r="L1" s="61"/>
    </row>
    <row r="2" spans="1:12" s="1" customFormat="1" ht="30" x14ac:dyDescent="0.3">
      <c r="A2" s="24"/>
      <c r="B2" s="24"/>
      <c r="C2" s="62" t="s">
        <v>115</v>
      </c>
      <c r="D2" s="62"/>
      <c r="E2" s="62"/>
      <c r="F2" s="62"/>
      <c r="G2" s="62"/>
      <c r="H2" s="62"/>
      <c r="I2" s="62"/>
      <c r="J2" s="62"/>
      <c r="K2" s="62"/>
      <c r="L2" s="62"/>
    </row>
    <row r="3" spans="1:12" s="3" customFormat="1" ht="15" hidden="1" x14ac:dyDescent="0.25">
      <c r="A3" s="37" t="s">
        <v>15</v>
      </c>
      <c r="B3" s="37"/>
      <c r="C3" s="37"/>
      <c r="D3" s="37"/>
      <c r="E3" s="7"/>
      <c r="F3" s="2"/>
      <c r="G3" s="7"/>
      <c r="H3" s="7"/>
      <c r="I3" s="7"/>
      <c r="J3" s="7"/>
    </row>
    <row r="4" spans="1:12" s="3" customFormat="1" ht="15" hidden="1" x14ac:dyDescent="0.25">
      <c r="A4" s="38" t="s">
        <v>16</v>
      </c>
      <c r="B4" s="38"/>
      <c r="C4" s="38"/>
      <c r="D4" s="38"/>
      <c r="E4" s="7"/>
      <c r="F4" s="2"/>
      <c r="G4" s="7"/>
      <c r="H4" s="7"/>
      <c r="I4" s="7"/>
      <c r="J4" s="7"/>
    </row>
    <row r="5" spans="1:12" s="3" customFormat="1" ht="15" hidden="1" x14ac:dyDescent="0.25">
      <c r="A5" s="38" t="s">
        <v>17</v>
      </c>
      <c r="B5" s="38"/>
      <c r="C5" s="38"/>
      <c r="D5" s="38"/>
      <c r="E5" s="7"/>
      <c r="F5" s="7"/>
      <c r="G5" s="7"/>
      <c r="H5" s="7"/>
      <c r="I5" s="7"/>
      <c r="J5" s="7"/>
    </row>
    <row r="6" spans="1:12" s="3" customFormat="1" ht="15" hidden="1" x14ac:dyDescent="0.25">
      <c r="A6" s="38" t="s">
        <v>34</v>
      </c>
      <c r="B6" s="38"/>
      <c r="C6" s="38"/>
      <c r="D6" s="38"/>
      <c r="E6" s="7"/>
      <c r="F6" s="7"/>
      <c r="G6" s="7"/>
      <c r="H6" s="7"/>
      <c r="I6" s="7"/>
      <c r="J6" s="7"/>
    </row>
    <row r="7" spans="1:12" s="3" customFormat="1" ht="13.9" hidden="1" customHeight="1" x14ac:dyDescent="0.25">
      <c r="A7" s="66" t="s">
        <v>18</v>
      </c>
      <c r="B7" s="67"/>
      <c r="C7" s="67"/>
      <c r="D7" s="68"/>
      <c r="E7" s="7"/>
      <c r="F7" s="7"/>
      <c r="G7" s="7"/>
      <c r="H7" s="7"/>
      <c r="I7" s="7"/>
      <c r="J7" s="7"/>
    </row>
    <row r="8" spans="1:12" s="1" customFormat="1" ht="60" x14ac:dyDescent="0.2">
      <c r="A8" s="41" t="s">
        <v>23</v>
      </c>
      <c r="B8" s="41"/>
      <c r="C8" s="41"/>
      <c r="D8" s="39" t="s">
        <v>24</v>
      </c>
      <c r="E8" s="40" t="s">
        <v>28</v>
      </c>
      <c r="F8" s="36" t="s">
        <v>19</v>
      </c>
      <c r="G8" s="36"/>
      <c r="H8" s="36"/>
      <c r="I8" s="36" t="s">
        <v>20</v>
      </c>
      <c r="J8" s="36"/>
      <c r="K8" s="14" t="s">
        <v>59</v>
      </c>
      <c r="L8" s="14" t="s">
        <v>21</v>
      </c>
    </row>
    <row r="9" spans="1:12" s="1" customFormat="1" ht="109.5" customHeight="1" x14ac:dyDescent="0.2">
      <c r="A9" s="18" t="s">
        <v>92</v>
      </c>
      <c r="B9" s="19" t="s">
        <v>93</v>
      </c>
      <c r="C9" s="21" t="s">
        <v>94</v>
      </c>
      <c r="D9" s="39"/>
      <c r="E9" s="40"/>
      <c r="F9" s="20" t="s">
        <v>86</v>
      </c>
      <c r="G9" s="20" t="s">
        <v>87</v>
      </c>
      <c r="H9" s="20" t="s">
        <v>33</v>
      </c>
      <c r="I9" s="22" t="s">
        <v>88</v>
      </c>
      <c r="J9" s="22" t="s">
        <v>89</v>
      </c>
      <c r="K9" s="10" t="s">
        <v>90</v>
      </c>
      <c r="L9" s="23" t="s">
        <v>22</v>
      </c>
    </row>
    <row r="10" spans="1:12" ht="114" x14ac:dyDescent="0.2">
      <c r="A10" s="50" t="s">
        <v>106</v>
      </c>
      <c r="B10" s="51"/>
      <c r="C10" s="52"/>
      <c r="D10" s="27" t="s">
        <v>61</v>
      </c>
      <c r="E10" s="9" t="s">
        <v>95</v>
      </c>
      <c r="F10" s="25" t="s">
        <v>116</v>
      </c>
      <c r="G10" s="5" t="s">
        <v>139</v>
      </c>
      <c r="H10" s="5" t="s">
        <v>139</v>
      </c>
      <c r="I10" s="5" t="s">
        <v>139</v>
      </c>
      <c r="J10" s="5" t="s">
        <v>139</v>
      </c>
      <c r="K10" s="5" t="s">
        <v>139</v>
      </c>
      <c r="L10" s="5" t="s">
        <v>139</v>
      </c>
    </row>
    <row r="11" spans="1:12" ht="42.75" x14ac:dyDescent="0.2">
      <c r="A11" s="53"/>
      <c r="B11" s="54"/>
      <c r="C11" s="55"/>
      <c r="D11" s="27" t="s">
        <v>60</v>
      </c>
      <c r="E11" s="9" t="s">
        <v>96</v>
      </c>
      <c r="F11" s="25" t="s">
        <v>116</v>
      </c>
      <c r="G11" s="5" t="s">
        <v>139</v>
      </c>
      <c r="H11" s="5" t="s">
        <v>139</v>
      </c>
      <c r="I11" s="5" t="s">
        <v>139</v>
      </c>
      <c r="J11" s="5" t="s">
        <v>139</v>
      </c>
      <c r="K11" s="5" t="s">
        <v>139</v>
      </c>
      <c r="L11" s="5" t="s">
        <v>139</v>
      </c>
    </row>
    <row r="12" spans="1:12" x14ac:dyDescent="0.2">
      <c r="A12" s="50" t="s">
        <v>1</v>
      </c>
      <c r="B12" s="51"/>
      <c r="C12" s="52"/>
      <c r="D12" s="27" t="s">
        <v>35</v>
      </c>
      <c r="E12" s="9"/>
      <c r="F12" s="26" t="s">
        <v>117</v>
      </c>
      <c r="G12" s="5" t="s">
        <v>139</v>
      </c>
      <c r="H12" s="5" t="s">
        <v>139</v>
      </c>
      <c r="I12" s="5" t="s">
        <v>139</v>
      </c>
      <c r="J12" s="5" t="s">
        <v>139</v>
      </c>
      <c r="K12" s="5" t="s">
        <v>139</v>
      </c>
      <c r="L12" s="5" t="s">
        <v>139</v>
      </c>
    </row>
    <row r="13" spans="1:12" x14ac:dyDescent="0.2">
      <c r="A13" s="53"/>
      <c r="B13" s="54"/>
      <c r="C13" s="55"/>
      <c r="D13" s="27" t="s">
        <v>62</v>
      </c>
      <c r="E13" s="9"/>
      <c r="F13" s="26" t="s">
        <v>117</v>
      </c>
      <c r="G13" s="26" t="s">
        <v>117</v>
      </c>
      <c r="H13" s="26" t="s">
        <v>117</v>
      </c>
      <c r="I13" s="26" t="s">
        <v>117</v>
      </c>
      <c r="J13" s="26" t="s">
        <v>117</v>
      </c>
      <c r="K13" s="26" t="s">
        <v>117</v>
      </c>
      <c r="L13" s="26" t="s">
        <v>117</v>
      </c>
    </row>
    <row r="14" spans="1:12" ht="25.5" x14ac:dyDescent="0.2">
      <c r="A14" s="56" t="s">
        <v>2</v>
      </c>
      <c r="B14" s="56" t="s">
        <v>3</v>
      </c>
      <c r="C14" s="56" t="s">
        <v>30</v>
      </c>
      <c r="D14" s="27" t="s">
        <v>63</v>
      </c>
      <c r="E14" s="9"/>
      <c r="F14" s="25" t="s">
        <v>116</v>
      </c>
      <c r="G14" s="5" t="s">
        <v>139</v>
      </c>
      <c r="H14" s="5" t="s">
        <v>139</v>
      </c>
      <c r="I14" s="5" t="s">
        <v>139</v>
      </c>
      <c r="J14" s="5" t="s">
        <v>139</v>
      </c>
      <c r="K14" s="5" t="s">
        <v>139</v>
      </c>
      <c r="L14" s="5" t="s">
        <v>139</v>
      </c>
    </row>
    <row r="15" spans="1:12" x14ac:dyDescent="0.2">
      <c r="A15" s="57"/>
      <c r="B15" s="57"/>
      <c r="C15" s="57"/>
      <c r="D15" s="27" t="s">
        <v>64</v>
      </c>
      <c r="E15" s="9"/>
      <c r="F15" s="25" t="s">
        <v>116</v>
      </c>
      <c r="G15" s="5" t="s">
        <v>139</v>
      </c>
      <c r="H15" s="5" t="s">
        <v>139</v>
      </c>
      <c r="I15" s="5" t="s">
        <v>139</v>
      </c>
      <c r="J15" s="5" t="s">
        <v>139</v>
      </c>
      <c r="K15" s="5" t="s">
        <v>139</v>
      </c>
      <c r="L15" s="5" t="s">
        <v>139</v>
      </c>
    </row>
    <row r="16" spans="1:12" ht="28.5" x14ac:dyDescent="0.2">
      <c r="A16" s="8" t="s">
        <v>4</v>
      </c>
      <c r="B16" s="8" t="s">
        <v>5</v>
      </c>
      <c r="C16" s="8" t="s">
        <v>31</v>
      </c>
      <c r="D16" s="27" t="s">
        <v>36</v>
      </c>
      <c r="E16" s="9"/>
      <c r="F16" s="26" t="s">
        <v>117</v>
      </c>
      <c r="G16" s="26" t="s">
        <v>117</v>
      </c>
      <c r="H16" s="26" t="s">
        <v>117</v>
      </c>
      <c r="I16" s="26" t="s">
        <v>117</v>
      </c>
      <c r="J16" s="26" t="s">
        <v>117</v>
      </c>
      <c r="K16" s="26" t="s">
        <v>117</v>
      </c>
      <c r="L16" s="26" t="s">
        <v>117</v>
      </c>
    </row>
    <row r="17" spans="1:12" s="16" customFormat="1" ht="60" x14ac:dyDescent="0.2">
      <c r="A17" s="50" t="s">
        <v>72</v>
      </c>
      <c r="B17" s="51"/>
      <c r="C17" s="52"/>
      <c r="D17" s="17" t="s">
        <v>65</v>
      </c>
      <c r="E17" s="9"/>
      <c r="F17" s="25" t="s">
        <v>116</v>
      </c>
      <c r="G17" s="5" t="s">
        <v>139</v>
      </c>
      <c r="H17" s="5" t="s">
        <v>139</v>
      </c>
      <c r="I17" s="5" t="s">
        <v>139</v>
      </c>
      <c r="J17" s="5" t="s">
        <v>139</v>
      </c>
      <c r="K17" s="5" t="s">
        <v>139</v>
      </c>
      <c r="L17" s="5" t="s">
        <v>139</v>
      </c>
    </row>
    <row r="18" spans="1:12" ht="30" x14ac:dyDescent="0.2">
      <c r="A18" s="58"/>
      <c r="B18" s="59"/>
      <c r="C18" s="60"/>
      <c r="D18" s="17" t="s">
        <v>66</v>
      </c>
      <c r="E18" s="15"/>
      <c r="F18" s="26" t="s">
        <v>117</v>
      </c>
      <c r="G18" s="26" t="s">
        <v>117</v>
      </c>
      <c r="H18" s="26" t="s">
        <v>117</v>
      </c>
      <c r="I18" s="26" t="s">
        <v>117</v>
      </c>
      <c r="J18" s="26" t="s">
        <v>117</v>
      </c>
      <c r="K18" s="26" t="s">
        <v>117</v>
      </c>
      <c r="L18" s="26" t="s">
        <v>117</v>
      </c>
    </row>
    <row r="19" spans="1:12" ht="15" x14ac:dyDescent="0.2">
      <c r="A19" s="58"/>
      <c r="B19" s="59"/>
      <c r="C19" s="60"/>
      <c r="D19" s="17" t="s">
        <v>67</v>
      </c>
      <c r="E19" s="15"/>
      <c r="F19" s="26" t="s">
        <v>117</v>
      </c>
      <c r="G19" s="26" t="s">
        <v>117</v>
      </c>
      <c r="H19" s="26" t="s">
        <v>117</v>
      </c>
      <c r="I19" s="26" t="s">
        <v>117</v>
      </c>
      <c r="J19" s="26" t="s">
        <v>117</v>
      </c>
      <c r="K19" s="26" t="s">
        <v>117</v>
      </c>
      <c r="L19" s="26" t="s">
        <v>117</v>
      </c>
    </row>
    <row r="20" spans="1:12" ht="15" x14ac:dyDescent="0.2">
      <c r="A20" s="53"/>
      <c r="B20" s="54"/>
      <c r="C20" s="55"/>
      <c r="D20" s="17" t="s">
        <v>68</v>
      </c>
      <c r="E20" s="15"/>
      <c r="F20" s="26" t="s">
        <v>117</v>
      </c>
      <c r="G20" s="26" t="s">
        <v>117</v>
      </c>
      <c r="H20" s="26" t="s">
        <v>117</v>
      </c>
      <c r="I20" s="26" t="s">
        <v>117</v>
      </c>
      <c r="J20" s="26" t="s">
        <v>117</v>
      </c>
      <c r="K20" s="26" t="s">
        <v>117</v>
      </c>
      <c r="L20" s="26" t="s">
        <v>117</v>
      </c>
    </row>
    <row r="21" spans="1:12" ht="15" x14ac:dyDescent="0.2">
      <c r="A21" s="44" t="s">
        <v>70</v>
      </c>
      <c r="B21" s="45"/>
      <c r="C21" s="46"/>
      <c r="D21" s="17" t="s">
        <v>69</v>
      </c>
      <c r="E21" s="15"/>
      <c r="F21" s="25" t="s">
        <v>116</v>
      </c>
      <c r="G21" s="5" t="s">
        <v>139</v>
      </c>
      <c r="H21" s="5" t="s">
        <v>139</v>
      </c>
      <c r="I21" s="5" t="s">
        <v>139</v>
      </c>
      <c r="J21" s="5" t="s">
        <v>139</v>
      </c>
      <c r="K21" s="5" t="s">
        <v>139</v>
      </c>
      <c r="L21" s="5" t="s">
        <v>139</v>
      </c>
    </row>
    <row r="22" spans="1:12" ht="58.5" customHeight="1" x14ac:dyDescent="0.2">
      <c r="A22" s="44" t="s">
        <v>71</v>
      </c>
      <c r="B22" s="45"/>
      <c r="C22" s="46"/>
      <c r="D22" s="17" t="s">
        <v>73</v>
      </c>
      <c r="E22" s="15"/>
      <c r="F22" s="25" t="s">
        <v>116</v>
      </c>
      <c r="G22" s="5" t="s">
        <v>139</v>
      </c>
      <c r="H22" s="5" t="s">
        <v>139</v>
      </c>
      <c r="I22" s="5" t="s">
        <v>139</v>
      </c>
      <c r="J22" s="5" t="s">
        <v>139</v>
      </c>
      <c r="K22" s="5" t="s">
        <v>139</v>
      </c>
      <c r="L22" s="5" t="s">
        <v>139</v>
      </c>
    </row>
    <row r="23" spans="1:12" ht="60.6" customHeight="1" x14ac:dyDescent="0.2">
      <c r="A23" s="47" t="s">
        <v>109</v>
      </c>
      <c r="B23" s="48"/>
      <c r="C23" s="49"/>
      <c r="D23" s="9" t="s">
        <v>54</v>
      </c>
      <c r="E23" s="9"/>
      <c r="F23" s="25" t="s">
        <v>116</v>
      </c>
      <c r="G23" s="5" t="s">
        <v>139</v>
      </c>
      <c r="H23" s="5" t="s">
        <v>139</v>
      </c>
      <c r="I23" s="5" t="s">
        <v>139</v>
      </c>
      <c r="J23" s="5" t="s">
        <v>139</v>
      </c>
      <c r="K23" s="5" t="s">
        <v>139</v>
      </c>
      <c r="L23" s="5" t="s">
        <v>139</v>
      </c>
    </row>
    <row r="24" spans="1:12" ht="57" x14ac:dyDescent="0.2">
      <c r="A24" s="8" t="s">
        <v>74</v>
      </c>
      <c r="B24" s="8" t="s">
        <v>10</v>
      </c>
      <c r="C24" s="8" t="s">
        <v>10</v>
      </c>
      <c r="D24" s="9" t="s">
        <v>62</v>
      </c>
      <c r="E24" s="9"/>
      <c r="F24" s="26" t="s">
        <v>117</v>
      </c>
      <c r="G24" s="26" t="s">
        <v>117</v>
      </c>
      <c r="H24" s="26" t="s">
        <v>117</v>
      </c>
      <c r="I24" s="26" t="s">
        <v>117</v>
      </c>
      <c r="J24" s="26" t="s">
        <v>117</v>
      </c>
      <c r="K24" s="26" t="s">
        <v>117</v>
      </c>
      <c r="L24" s="26" t="s">
        <v>117</v>
      </c>
    </row>
    <row r="25" spans="1:12" ht="57" x14ac:dyDescent="0.2">
      <c r="A25" s="8" t="s">
        <v>75</v>
      </c>
      <c r="B25" s="8" t="s">
        <v>10</v>
      </c>
      <c r="C25" s="8" t="s">
        <v>10</v>
      </c>
      <c r="D25" s="9" t="s">
        <v>76</v>
      </c>
      <c r="E25" s="9"/>
      <c r="F25" s="25" t="s">
        <v>116</v>
      </c>
      <c r="G25" s="25" t="s">
        <v>116</v>
      </c>
      <c r="H25" s="25" t="s">
        <v>116</v>
      </c>
      <c r="I25" s="26" t="s">
        <v>117</v>
      </c>
      <c r="J25" s="26" t="s">
        <v>117</v>
      </c>
      <c r="K25" s="26" t="s">
        <v>117</v>
      </c>
      <c r="L25" s="26" t="s">
        <v>117</v>
      </c>
    </row>
    <row r="26" spans="1:12" ht="28.5" x14ac:dyDescent="0.2">
      <c r="A26" s="8" t="s">
        <v>107</v>
      </c>
      <c r="B26" s="8" t="s">
        <v>10</v>
      </c>
      <c r="C26" s="8" t="s">
        <v>0</v>
      </c>
      <c r="D26" s="9" t="s">
        <v>77</v>
      </c>
      <c r="E26" s="9"/>
      <c r="F26" s="26" t="s">
        <v>117</v>
      </c>
      <c r="G26" s="5" t="s">
        <v>139</v>
      </c>
      <c r="H26" s="5" t="s">
        <v>139</v>
      </c>
      <c r="I26" s="5" t="s">
        <v>139</v>
      </c>
      <c r="J26" s="5" t="s">
        <v>139</v>
      </c>
      <c r="K26" s="5" t="s">
        <v>139</v>
      </c>
      <c r="L26" s="5" t="s">
        <v>139</v>
      </c>
    </row>
    <row r="27" spans="1:12" ht="199.5" x14ac:dyDescent="0.2">
      <c r="A27" s="8" t="s">
        <v>108</v>
      </c>
      <c r="B27" s="8" t="s">
        <v>6</v>
      </c>
      <c r="C27" s="8" t="s">
        <v>32</v>
      </c>
      <c r="D27" s="9" t="s">
        <v>37</v>
      </c>
      <c r="E27" s="9"/>
      <c r="F27" s="26" t="s">
        <v>117</v>
      </c>
      <c r="G27" s="26" t="s">
        <v>117</v>
      </c>
      <c r="H27" s="26" t="s">
        <v>117</v>
      </c>
      <c r="I27" s="26" t="s">
        <v>117</v>
      </c>
      <c r="J27" s="26" t="s">
        <v>117</v>
      </c>
      <c r="K27" s="26" t="s">
        <v>117</v>
      </c>
      <c r="L27" s="26" t="s">
        <v>117</v>
      </c>
    </row>
    <row r="28" spans="1:12" ht="42.75" x14ac:dyDescent="0.2">
      <c r="A28" s="47" t="s">
        <v>7</v>
      </c>
      <c r="B28" s="48"/>
      <c r="C28" s="49"/>
      <c r="D28" s="9" t="s">
        <v>56</v>
      </c>
      <c r="E28" s="9"/>
      <c r="F28" s="5" t="s">
        <v>139</v>
      </c>
      <c r="G28" s="5" t="s">
        <v>139</v>
      </c>
      <c r="H28" s="25" t="s">
        <v>116</v>
      </c>
      <c r="I28" s="5" t="s">
        <v>139</v>
      </c>
      <c r="J28" s="5" t="s">
        <v>139</v>
      </c>
      <c r="K28" s="5" t="s">
        <v>139</v>
      </c>
      <c r="L28" s="5" t="s">
        <v>139</v>
      </c>
    </row>
    <row r="29" spans="1:12" ht="256.5" x14ac:dyDescent="0.2">
      <c r="A29" s="8" t="s">
        <v>110</v>
      </c>
      <c r="B29" s="12" t="s">
        <v>111</v>
      </c>
      <c r="C29" s="12" t="s">
        <v>112</v>
      </c>
      <c r="D29" s="9" t="s">
        <v>78</v>
      </c>
      <c r="E29" s="9"/>
      <c r="F29" s="26" t="s">
        <v>117</v>
      </c>
      <c r="G29" s="26" t="s">
        <v>117</v>
      </c>
      <c r="H29" s="25" t="s">
        <v>116</v>
      </c>
      <c r="I29" s="26" t="s">
        <v>117</v>
      </c>
      <c r="J29" s="26" t="s">
        <v>117</v>
      </c>
      <c r="K29" s="26" t="s">
        <v>117</v>
      </c>
      <c r="L29" s="5" t="s">
        <v>139</v>
      </c>
    </row>
    <row r="30" spans="1:12" ht="106.5" customHeight="1" x14ac:dyDescent="0.2">
      <c r="A30" s="8" t="s">
        <v>8</v>
      </c>
      <c r="B30" s="8" t="s">
        <v>113</v>
      </c>
      <c r="C30" s="8" t="s">
        <v>125</v>
      </c>
      <c r="D30" s="9" t="s">
        <v>114</v>
      </c>
      <c r="E30" s="9"/>
      <c r="F30" s="25" t="s">
        <v>116</v>
      </c>
      <c r="G30" s="25" t="s">
        <v>116</v>
      </c>
      <c r="H30" s="25" t="s">
        <v>116</v>
      </c>
      <c r="I30" s="5" t="s">
        <v>139</v>
      </c>
      <c r="J30" s="5" t="s">
        <v>139</v>
      </c>
      <c r="K30" s="5" t="s">
        <v>139</v>
      </c>
      <c r="L30" s="5" t="s">
        <v>139</v>
      </c>
    </row>
    <row r="31" spans="1:12" s="6" customFormat="1" x14ac:dyDescent="0.25">
      <c r="A31" s="8" t="s">
        <v>9</v>
      </c>
      <c r="B31" s="8" t="s">
        <v>10</v>
      </c>
      <c r="C31" s="8" t="s">
        <v>124</v>
      </c>
      <c r="D31" s="9" t="s">
        <v>53</v>
      </c>
      <c r="E31" s="9"/>
      <c r="F31" s="26" t="s">
        <v>117</v>
      </c>
      <c r="G31" s="5" t="s">
        <v>139</v>
      </c>
      <c r="H31" s="5" t="s">
        <v>139</v>
      </c>
      <c r="I31" s="5" t="s">
        <v>139</v>
      </c>
      <c r="J31" s="5" t="s">
        <v>139</v>
      </c>
      <c r="K31" s="5" t="s">
        <v>139</v>
      </c>
      <c r="L31" s="5" t="s">
        <v>139</v>
      </c>
    </row>
    <row r="32" spans="1:12" s="6" customFormat="1" x14ac:dyDescent="0.25">
      <c r="A32" s="47" t="s">
        <v>123</v>
      </c>
      <c r="B32" s="48"/>
      <c r="C32" s="49"/>
      <c r="D32" s="27" t="s">
        <v>38</v>
      </c>
      <c r="E32" s="9"/>
      <c r="F32" s="26" t="s">
        <v>117</v>
      </c>
      <c r="G32" s="5" t="s">
        <v>139</v>
      </c>
      <c r="H32" s="26" t="s">
        <v>117</v>
      </c>
      <c r="I32" s="5" t="s">
        <v>139</v>
      </c>
      <c r="J32" s="5" t="s">
        <v>139</v>
      </c>
      <c r="K32" s="5" t="s">
        <v>139</v>
      </c>
      <c r="L32" s="5" t="s">
        <v>139</v>
      </c>
    </row>
    <row r="33" spans="1:12" s="6" customFormat="1" x14ac:dyDescent="0.25">
      <c r="A33" s="8" t="s">
        <v>118</v>
      </c>
      <c r="B33" s="8" t="s">
        <v>10</v>
      </c>
      <c r="C33" s="8" t="s">
        <v>10</v>
      </c>
      <c r="D33" s="27" t="s">
        <v>39</v>
      </c>
      <c r="E33" s="9"/>
      <c r="F33" s="5" t="s">
        <v>139</v>
      </c>
      <c r="G33" s="5" t="s">
        <v>139</v>
      </c>
      <c r="H33" s="25" t="s">
        <v>116</v>
      </c>
      <c r="I33" s="5" t="s">
        <v>139</v>
      </c>
      <c r="J33" s="5" t="s">
        <v>139</v>
      </c>
      <c r="K33" s="5" t="s">
        <v>139</v>
      </c>
      <c r="L33" s="5" t="s">
        <v>139</v>
      </c>
    </row>
    <row r="34" spans="1:12" s="6" customFormat="1" ht="38.25" x14ac:dyDescent="0.25">
      <c r="A34" s="8" t="s">
        <v>119</v>
      </c>
      <c r="B34" s="8" t="s">
        <v>10</v>
      </c>
      <c r="C34" s="8" t="s">
        <v>10</v>
      </c>
      <c r="D34" s="27" t="s">
        <v>79</v>
      </c>
      <c r="E34" s="9"/>
      <c r="F34" s="5" t="s">
        <v>139</v>
      </c>
      <c r="G34" s="5" t="s">
        <v>139</v>
      </c>
      <c r="H34" s="5" t="s">
        <v>139</v>
      </c>
      <c r="I34" s="5" t="s">
        <v>139</v>
      </c>
      <c r="J34" s="5" t="s">
        <v>139</v>
      </c>
      <c r="K34" s="5" t="s">
        <v>139</v>
      </c>
      <c r="L34" s="5" t="s">
        <v>139</v>
      </c>
    </row>
    <row r="35" spans="1:12" s="6" customFormat="1" ht="114.75" x14ac:dyDescent="0.25">
      <c r="A35" s="8" t="s">
        <v>120</v>
      </c>
      <c r="B35" s="8" t="s">
        <v>10</v>
      </c>
      <c r="C35" s="8" t="s">
        <v>10</v>
      </c>
      <c r="D35" s="27" t="s">
        <v>40</v>
      </c>
      <c r="E35" s="9"/>
      <c r="F35" s="26" t="s">
        <v>117</v>
      </c>
      <c r="G35" s="26" t="s">
        <v>117</v>
      </c>
      <c r="H35" s="26" t="s">
        <v>117</v>
      </c>
      <c r="I35" s="26" t="s">
        <v>117</v>
      </c>
      <c r="J35" s="26" t="s">
        <v>117</v>
      </c>
      <c r="K35" s="26" t="s">
        <v>117</v>
      </c>
      <c r="L35" s="26" t="s">
        <v>117</v>
      </c>
    </row>
    <row r="36" spans="1:12" s="6" customFormat="1" ht="57" x14ac:dyDescent="0.25">
      <c r="A36" s="8" t="s">
        <v>122</v>
      </c>
      <c r="B36" s="8" t="s">
        <v>10</v>
      </c>
      <c r="C36" s="8" t="s">
        <v>10</v>
      </c>
      <c r="D36" s="27" t="s">
        <v>80</v>
      </c>
      <c r="E36" s="9"/>
      <c r="F36" s="5" t="s">
        <v>139</v>
      </c>
      <c r="G36" s="26" t="s">
        <v>117</v>
      </c>
      <c r="H36" s="5" t="s">
        <v>139</v>
      </c>
      <c r="I36" s="26" t="s">
        <v>117</v>
      </c>
      <c r="J36" s="26" t="s">
        <v>117</v>
      </c>
      <c r="K36" s="5" t="s">
        <v>139</v>
      </c>
      <c r="L36" s="5" t="s">
        <v>139</v>
      </c>
    </row>
    <row r="37" spans="1:12" s="6" customFormat="1" ht="51" x14ac:dyDescent="0.25">
      <c r="A37" s="8" t="s">
        <v>121</v>
      </c>
      <c r="B37" s="8" t="s">
        <v>10</v>
      </c>
      <c r="C37" s="8" t="s">
        <v>10</v>
      </c>
      <c r="D37" s="27" t="s">
        <v>52</v>
      </c>
      <c r="E37" s="9"/>
      <c r="F37" s="5" t="s">
        <v>139</v>
      </c>
      <c r="G37" s="5" t="s">
        <v>139</v>
      </c>
      <c r="H37" s="26" t="s">
        <v>117</v>
      </c>
      <c r="I37" s="5" t="s">
        <v>139</v>
      </c>
      <c r="J37" s="5" t="s">
        <v>139</v>
      </c>
      <c r="K37" s="5" t="s">
        <v>139</v>
      </c>
      <c r="L37" s="5" t="s">
        <v>139</v>
      </c>
    </row>
    <row r="38" spans="1:12" s="6" customFormat="1" ht="63.75" x14ac:dyDescent="0.25">
      <c r="A38" s="44" t="s">
        <v>11</v>
      </c>
      <c r="B38" s="45"/>
      <c r="C38" s="46"/>
      <c r="D38" s="27" t="s">
        <v>41</v>
      </c>
      <c r="E38" s="9"/>
      <c r="F38" s="5" t="s">
        <v>139</v>
      </c>
      <c r="G38" s="5" t="s">
        <v>139</v>
      </c>
      <c r="H38" s="26" t="s">
        <v>117</v>
      </c>
      <c r="I38" s="5" t="s">
        <v>139</v>
      </c>
      <c r="J38" s="5" t="s">
        <v>139</v>
      </c>
      <c r="K38" s="5" t="s">
        <v>139</v>
      </c>
      <c r="L38" s="5" t="s">
        <v>139</v>
      </c>
    </row>
    <row r="39" spans="1:12" s="6" customFormat="1" ht="25.5" x14ac:dyDescent="0.25">
      <c r="A39" s="44" t="s">
        <v>12</v>
      </c>
      <c r="B39" s="45"/>
      <c r="C39" s="46"/>
      <c r="D39" s="27" t="s">
        <v>57</v>
      </c>
      <c r="E39" s="9"/>
      <c r="F39" s="5" t="s">
        <v>139</v>
      </c>
      <c r="G39" s="5" t="s">
        <v>139</v>
      </c>
      <c r="H39" s="26" t="s">
        <v>117</v>
      </c>
      <c r="I39" s="5" t="s">
        <v>139</v>
      </c>
      <c r="J39" s="5" t="s">
        <v>139</v>
      </c>
      <c r="K39" s="5" t="s">
        <v>139</v>
      </c>
      <c r="L39" s="5" t="s">
        <v>139</v>
      </c>
    </row>
    <row r="40" spans="1:12" s="6" customFormat="1" ht="66" customHeight="1" x14ac:dyDescent="0.25">
      <c r="A40" s="44" t="s">
        <v>126</v>
      </c>
      <c r="B40" s="45"/>
      <c r="C40" s="46"/>
      <c r="D40" s="27" t="s">
        <v>58</v>
      </c>
      <c r="E40" s="9"/>
      <c r="F40" s="25" t="s">
        <v>116</v>
      </c>
      <c r="G40" s="5" t="s">
        <v>139</v>
      </c>
      <c r="H40" s="5" t="s">
        <v>139</v>
      </c>
      <c r="I40" s="5" t="s">
        <v>139</v>
      </c>
      <c r="J40" s="5" t="s">
        <v>139</v>
      </c>
      <c r="K40" s="5" t="s">
        <v>139</v>
      </c>
      <c r="L40" s="5" t="s">
        <v>139</v>
      </c>
    </row>
    <row r="41" spans="1:12" s="6" customFormat="1" ht="90.75" customHeight="1" x14ac:dyDescent="0.25">
      <c r="A41" s="44" t="s">
        <v>127</v>
      </c>
      <c r="B41" s="45"/>
      <c r="C41" s="46"/>
      <c r="D41" s="27" t="s">
        <v>81</v>
      </c>
      <c r="E41" s="9"/>
      <c r="F41" s="26" t="s">
        <v>117</v>
      </c>
      <c r="G41" s="26" t="s">
        <v>117</v>
      </c>
      <c r="H41" s="26" t="s">
        <v>117</v>
      </c>
      <c r="I41" s="26" t="s">
        <v>117</v>
      </c>
      <c r="J41" s="26" t="s">
        <v>117</v>
      </c>
      <c r="K41" s="26" t="s">
        <v>117</v>
      </c>
      <c r="L41" s="26" t="s">
        <v>117</v>
      </c>
    </row>
    <row r="42" spans="1:12" s="6" customFormat="1" ht="142.5" customHeight="1" x14ac:dyDescent="0.25">
      <c r="A42" s="47" t="s">
        <v>128</v>
      </c>
      <c r="B42" s="48"/>
      <c r="C42" s="49"/>
      <c r="D42" s="28" t="s">
        <v>82</v>
      </c>
      <c r="E42" s="11"/>
      <c r="F42" s="26" t="s">
        <v>117</v>
      </c>
      <c r="G42" s="26" t="s">
        <v>117</v>
      </c>
      <c r="H42" s="26" t="s">
        <v>117</v>
      </c>
      <c r="I42" s="26" t="s">
        <v>117</v>
      </c>
      <c r="J42" s="26" t="s">
        <v>117</v>
      </c>
      <c r="K42" s="26" t="s">
        <v>117</v>
      </c>
      <c r="L42" s="26" t="s">
        <v>117</v>
      </c>
    </row>
    <row r="43" spans="1:12" s="6" customFormat="1" ht="128.25" x14ac:dyDescent="0.25">
      <c r="A43" s="8" t="s">
        <v>130</v>
      </c>
      <c r="B43" s="8" t="s">
        <v>10</v>
      </c>
      <c r="C43" s="8" t="s">
        <v>10</v>
      </c>
      <c r="D43" s="28" t="s">
        <v>42</v>
      </c>
      <c r="E43" s="11"/>
      <c r="F43" s="26" t="s">
        <v>117</v>
      </c>
      <c r="G43" s="5" t="s">
        <v>139</v>
      </c>
      <c r="H43" s="5" t="s">
        <v>139</v>
      </c>
      <c r="I43" s="5" t="s">
        <v>139</v>
      </c>
      <c r="J43" s="5" t="s">
        <v>139</v>
      </c>
      <c r="K43" s="5" t="s">
        <v>139</v>
      </c>
      <c r="L43" s="5" t="s">
        <v>139</v>
      </c>
    </row>
    <row r="44" spans="1:12" s="6" customFormat="1" ht="140.25" x14ac:dyDescent="0.25">
      <c r="A44" s="8" t="s">
        <v>10</v>
      </c>
      <c r="B44" s="12" t="s">
        <v>29</v>
      </c>
      <c r="C44" s="12" t="s">
        <v>29</v>
      </c>
      <c r="D44" s="27" t="s">
        <v>43</v>
      </c>
      <c r="E44" s="9"/>
      <c r="F44" s="25" t="s">
        <v>116</v>
      </c>
      <c r="G44" s="25" t="s">
        <v>116</v>
      </c>
      <c r="H44" s="25" t="s">
        <v>116</v>
      </c>
      <c r="I44" s="25" t="s">
        <v>116</v>
      </c>
      <c r="J44" s="25" t="s">
        <v>116</v>
      </c>
      <c r="K44" s="25" t="s">
        <v>116</v>
      </c>
      <c r="L44" s="25" t="s">
        <v>116</v>
      </c>
    </row>
    <row r="45" spans="1:12" s="6" customFormat="1" ht="142.5" x14ac:dyDescent="0.25">
      <c r="A45" s="8" t="s">
        <v>129</v>
      </c>
      <c r="B45" s="8" t="s">
        <v>10</v>
      </c>
      <c r="C45" s="8" t="s">
        <v>0</v>
      </c>
      <c r="D45" s="27" t="s">
        <v>44</v>
      </c>
      <c r="E45" s="9"/>
      <c r="F45" s="5" t="s">
        <v>139</v>
      </c>
      <c r="G45" s="26" t="s">
        <v>117</v>
      </c>
      <c r="H45" s="5" t="s">
        <v>139</v>
      </c>
      <c r="I45" s="5" t="s">
        <v>139</v>
      </c>
      <c r="J45" s="5" t="s">
        <v>139</v>
      </c>
      <c r="K45" s="5" t="s">
        <v>139</v>
      </c>
      <c r="L45" s="5" t="s">
        <v>139</v>
      </c>
    </row>
    <row r="46" spans="1:12" s="6" customFormat="1" ht="99.75" x14ac:dyDescent="0.25">
      <c r="A46" s="8" t="s">
        <v>131</v>
      </c>
      <c r="B46" s="8" t="s">
        <v>10</v>
      </c>
      <c r="C46" s="8" t="s">
        <v>133</v>
      </c>
      <c r="D46" s="27" t="s">
        <v>45</v>
      </c>
      <c r="E46" s="9"/>
      <c r="F46" s="5" t="s">
        <v>139</v>
      </c>
      <c r="G46" s="26" t="s">
        <v>117</v>
      </c>
      <c r="H46" s="5" t="s">
        <v>139</v>
      </c>
      <c r="I46" s="5" t="s">
        <v>139</v>
      </c>
      <c r="J46" s="5" t="s">
        <v>139</v>
      </c>
      <c r="K46" s="5" t="s">
        <v>139</v>
      </c>
      <c r="L46" s="5" t="s">
        <v>139</v>
      </c>
    </row>
    <row r="47" spans="1:12" s="6" customFormat="1" ht="102" x14ac:dyDescent="0.25">
      <c r="A47" s="13" t="s">
        <v>132</v>
      </c>
      <c r="B47" s="13" t="s">
        <v>10</v>
      </c>
      <c r="C47" s="13" t="s">
        <v>0</v>
      </c>
      <c r="D47" s="27" t="s">
        <v>46</v>
      </c>
      <c r="E47" s="9"/>
      <c r="F47" s="5" t="s">
        <v>139</v>
      </c>
      <c r="G47" s="5" t="s">
        <v>139</v>
      </c>
      <c r="H47" s="5" t="s">
        <v>139</v>
      </c>
      <c r="I47" s="26" t="s">
        <v>117</v>
      </c>
      <c r="J47" s="26" t="s">
        <v>117</v>
      </c>
      <c r="K47" s="5" t="s">
        <v>139</v>
      </c>
      <c r="L47" s="5" t="s">
        <v>139</v>
      </c>
    </row>
    <row r="48" spans="1:12" s="6" customFormat="1" ht="165.75" x14ac:dyDescent="0.25">
      <c r="A48" s="13" t="s">
        <v>25</v>
      </c>
      <c r="B48" s="13" t="s">
        <v>10</v>
      </c>
      <c r="C48" s="13" t="s">
        <v>0</v>
      </c>
      <c r="D48" s="28" t="s">
        <v>83</v>
      </c>
      <c r="E48" s="11"/>
      <c r="F48" s="26" t="s">
        <v>117</v>
      </c>
      <c r="G48" s="26" t="s">
        <v>117</v>
      </c>
      <c r="H48" s="26" t="s">
        <v>117</v>
      </c>
      <c r="I48" s="26" t="s">
        <v>117</v>
      </c>
      <c r="J48" s="26" t="s">
        <v>117</v>
      </c>
      <c r="K48" s="26" t="s">
        <v>117</v>
      </c>
      <c r="L48" s="26" t="s">
        <v>117</v>
      </c>
    </row>
    <row r="49" spans="1:12" s="6" customFormat="1" ht="76.5" x14ac:dyDescent="0.25">
      <c r="A49" s="8" t="s">
        <v>26</v>
      </c>
      <c r="B49" s="8" t="s">
        <v>10</v>
      </c>
      <c r="C49" s="8" t="s">
        <v>0</v>
      </c>
      <c r="D49" s="27" t="s">
        <v>84</v>
      </c>
      <c r="E49" s="9"/>
      <c r="F49" s="26" t="s">
        <v>117</v>
      </c>
      <c r="G49" s="26" t="s">
        <v>117</v>
      </c>
      <c r="H49" s="26" t="s">
        <v>117</v>
      </c>
      <c r="I49" s="26" t="s">
        <v>117</v>
      </c>
      <c r="J49" s="26" t="s">
        <v>117</v>
      </c>
      <c r="K49" s="26" t="s">
        <v>117</v>
      </c>
      <c r="L49" s="26" t="s">
        <v>117</v>
      </c>
    </row>
    <row r="50" spans="1:12" s="6" customFormat="1" ht="38.25" x14ac:dyDescent="0.25">
      <c r="A50" s="8" t="s">
        <v>27</v>
      </c>
      <c r="B50" s="8" t="s">
        <v>10</v>
      </c>
      <c r="C50" s="8" t="s">
        <v>0</v>
      </c>
      <c r="D50" s="27" t="s">
        <v>85</v>
      </c>
      <c r="E50" s="9"/>
      <c r="F50" s="26" t="s">
        <v>117</v>
      </c>
      <c r="G50" s="26" t="s">
        <v>117</v>
      </c>
      <c r="H50" s="26" t="s">
        <v>117</v>
      </c>
      <c r="I50" s="26" t="s">
        <v>117</v>
      </c>
      <c r="J50" s="26" t="s">
        <v>117</v>
      </c>
      <c r="K50" s="26" t="s">
        <v>117</v>
      </c>
      <c r="L50" s="26" t="s">
        <v>117</v>
      </c>
    </row>
    <row r="51" spans="1:12" s="6" customFormat="1" ht="28.5" x14ac:dyDescent="0.25">
      <c r="A51" s="8" t="s">
        <v>13</v>
      </c>
      <c r="B51" s="8" t="s">
        <v>10</v>
      </c>
      <c r="C51" s="8" t="s">
        <v>0</v>
      </c>
      <c r="D51" s="27" t="s">
        <v>47</v>
      </c>
      <c r="E51" s="9"/>
      <c r="F51" s="5" t="s">
        <v>139</v>
      </c>
      <c r="G51" s="5" t="s">
        <v>139</v>
      </c>
      <c r="H51" s="5" t="s">
        <v>139</v>
      </c>
      <c r="I51" s="26" t="s">
        <v>117</v>
      </c>
      <c r="J51" s="26" t="s">
        <v>117</v>
      </c>
      <c r="K51" s="5" t="s">
        <v>139</v>
      </c>
      <c r="L51" s="5" t="s">
        <v>139</v>
      </c>
    </row>
    <row r="52" spans="1:12" s="6" customFormat="1" ht="63.75" x14ac:dyDescent="0.25">
      <c r="A52" s="8" t="s">
        <v>14</v>
      </c>
      <c r="B52" s="8" t="s">
        <v>10</v>
      </c>
      <c r="C52" s="8" t="s">
        <v>0</v>
      </c>
      <c r="D52" s="27" t="s">
        <v>48</v>
      </c>
      <c r="E52" s="9"/>
      <c r="F52" s="5" t="s">
        <v>139</v>
      </c>
      <c r="G52" s="5" t="s">
        <v>139</v>
      </c>
      <c r="H52" s="5" t="s">
        <v>139</v>
      </c>
      <c r="I52" s="5" t="s">
        <v>139</v>
      </c>
      <c r="J52" s="26" t="s">
        <v>117</v>
      </c>
      <c r="K52" s="5" t="s">
        <v>139</v>
      </c>
      <c r="L52" s="5" t="s">
        <v>139</v>
      </c>
    </row>
    <row r="53" spans="1:12" s="6" customFormat="1" ht="162.6" customHeight="1" x14ac:dyDescent="0.25">
      <c r="A53" s="47" t="s">
        <v>105</v>
      </c>
      <c r="B53" s="48"/>
      <c r="C53" s="49"/>
      <c r="D53" s="9" t="s">
        <v>51</v>
      </c>
      <c r="E53" s="9"/>
      <c r="F53" s="26" t="s">
        <v>117</v>
      </c>
      <c r="G53" s="26" t="s">
        <v>117</v>
      </c>
      <c r="H53" s="26" t="s">
        <v>117</v>
      </c>
      <c r="I53" s="26" t="s">
        <v>117</v>
      </c>
      <c r="J53" s="26" t="s">
        <v>117</v>
      </c>
      <c r="K53" s="26" t="s">
        <v>117</v>
      </c>
      <c r="L53" s="26" t="s">
        <v>117</v>
      </c>
    </row>
    <row r="54" spans="1:12" s="6" customFormat="1" ht="115.9" customHeight="1" x14ac:dyDescent="0.25">
      <c r="A54" s="47" t="s">
        <v>103</v>
      </c>
      <c r="B54" s="48"/>
      <c r="C54" s="49"/>
      <c r="D54" s="9" t="s">
        <v>49</v>
      </c>
      <c r="E54" s="9"/>
      <c r="F54" s="5" t="s">
        <v>139</v>
      </c>
      <c r="G54" s="5" t="s">
        <v>139</v>
      </c>
      <c r="H54" s="5" t="s">
        <v>139</v>
      </c>
      <c r="I54" s="5" t="s">
        <v>139</v>
      </c>
      <c r="J54" s="5" t="s">
        <v>139</v>
      </c>
      <c r="K54" s="5" t="s">
        <v>139</v>
      </c>
      <c r="L54" s="26" t="s">
        <v>117</v>
      </c>
    </row>
    <row r="55" spans="1:12" s="6" customFormat="1" ht="76.5" customHeight="1" x14ac:dyDescent="0.25">
      <c r="A55" s="47" t="s">
        <v>104</v>
      </c>
      <c r="B55" s="48"/>
      <c r="C55" s="49"/>
      <c r="D55" s="9" t="s">
        <v>50</v>
      </c>
      <c r="E55" s="9"/>
      <c r="F55" s="26" t="s">
        <v>117</v>
      </c>
      <c r="G55" s="5" t="s">
        <v>139</v>
      </c>
      <c r="H55" s="5" t="s">
        <v>139</v>
      </c>
      <c r="I55" s="5" t="s">
        <v>139</v>
      </c>
      <c r="J55" s="5" t="s">
        <v>139</v>
      </c>
      <c r="K55" s="5" t="s">
        <v>139</v>
      </c>
      <c r="L55" s="5" t="s">
        <v>139</v>
      </c>
    </row>
    <row r="56" spans="1:12" s="6" customFormat="1" ht="66" customHeight="1" x14ac:dyDescent="0.25">
      <c r="A56" s="47" t="s">
        <v>102</v>
      </c>
      <c r="B56" s="48"/>
      <c r="C56" s="49"/>
      <c r="D56" s="42" t="s">
        <v>55</v>
      </c>
      <c r="E56" s="63"/>
      <c r="F56" s="5" t="s">
        <v>139</v>
      </c>
      <c r="G56" s="5" t="s">
        <v>139</v>
      </c>
      <c r="H56" s="5" t="s">
        <v>139</v>
      </c>
      <c r="I56" s="5" t="s">
        <v>139</v>
      </c>
      <c r="J56" s="5" t="s">
        <v>139</v>
      </c>
      <c r="K56" s="5" t="s">
        <v>139</v>
      </c>
      <c r="L56" s="26" t="s">
        <v>117</v>
      </c>
    </row>
    <row r="57" spans="1:12" s="6" customFormat="1" ht="69" customHeight="1" x14ac:dyDescent="0.25">
      <c r="A57" s="47" t="s">
        <v>101</v>
      </c>
      <c r="B57" s="48"/>
      <c r="C57" s="49"/>
      <c r="D57" s="43"/>
      <c r="E57" s="64"/>
      <c r="F57" s="26" t="s">
        <v>117</v>
      </c>
      <c r="G57" s="26" t="s">
        <v>117</v>
      </c>
      <c r="H57" s="26" t="s">
        <v>117</v>
      </c>
      <c r="I57" s="26" t="s">
        <v>117</v>
      </c>
      <c r="J57" s="26" t="s">
        <v>117</v>
      </c>
      <c r="K57" s="26" t="s">
        <v>117</v>
      </c>
      <c r="L57" s="26" t="s">
        <v>117</v>
      </c>
    </row>
    <row r="58" spans="1:12" s="6" customFormat="1" ht="81" customHeight="1" x14ac:dyDescent="0.25">
      <c r="A58" s="47" t="s">
        <v>100</v>
      </c>
      <c r="B58" s="48"/>
      <c r="C58" s="49"/>
      <c r="D58" s="43"/>
      <c r="E58" s="65"/>
      <c r="F58" s="26" t="s">
        <v>117</v>
      </c>
      <c r="G58" s="26" t="s">
        <v>117</v>
      </c>
      <c r="H58" s="26" t="s">
        <v>117</v>
      </c>
      <c r="I58" s="26" t="s">
        <v>117</v>
      </c>
      <c r="J58" s="26" t="s">
        <v>117</v>
      </c>
      <c r="K58" s="26" t="s">
        <v>117</v>
      </c>
      <c r="L58" s="26" t="s">
        <v>117</v>
      </c>
    </row>
    <row r="59" spans="1:12" s="6" customFormat="1" ht="20.25" customHeight="1" x14ac:dyDescent="0.25">
      <c r="A59" s="4"/>
      <c r="B59" s="4"/>
      <c r="C59" s="4"/>
      <c r="D59" s="34" t="s">
        <v>97</v>
      </c>
      <c r="F59" s="33">
        <f>((F63+F65+F67)/(10*F60))</f>
        <v>0.15714285714285714</v>
      </c>
      <c r="G59" s="33">
        <f t="shared" ref="G59:L59" si="0">((G63+G65+G67)/(10*G60))</f>
        <v>6.5217391304347824E-2</v>
      </c>
      <c r="H59" s="33">
        <f t="shared" si="0"/>
        <v>0.11538461538461539</v>
      </c>
      <c r="I59" s="33">
        <f t="shared" si="0"/>
        <v>2.2727272727272728E-2</v>
      </c>
      <c r="J59" s="33">
        <f t="shared" si="0"/>
        <v>2.1739130434782608E-2</v>
      </c>
      <c r="K59" s="33">
        <f t="shared" si="0"/>
        <v>2.6315789473684209E-2</v>
      </c>
      <c r="L59" s="33">
        <f t="shared" si="0"/>
        <v>2.5000000000000001E-2</v>
      </c>
    </row>
    <row r="60" spans="1:12" s="6" customFormat="1" ht="20.25" hidden="1" customHeight="1" x14ac:dyDescent="0.25">
      <c r="A60" s="4"/>
      <c r="B60" s="4"/>
      <c r="C60" s="4"/>
      <c r="D60" s="34" t="s">
        <v>140</v>
      </c>
      <c r="F60" s="35">
        <f>49-F61</f>
        <v>35</v>
      </c>
      <c r="G60" s="35">
        <f t="shared" ref="G60:L60" si="1">49-G61</f>
        <v>23</v>
      </c>
      <c r="H60" s="35">
        <f t="shared" si="1"/>
        <v>26</v>
      </c>
      <c r="I60" s="35">
        <f t="shared" si="1"/>
        <v>22</v>
      </c>
      <c r="J60" s="35">
        <f t="shared" si="1"/>
        <v>23</v>
      </c>
      <c r="K60" s="35">
        <f t="shared" si="1"/>
        <v>19</v>
      </c>
      <c r="L60" s="35">
        <f t="shared" si="1"/>
        <v>20</v>
      </c>
    </row>
    <row r="61" spans="1:12" s="6" customFormat="1" ht="20.25" hidden="1" customHeight="1" x14ac:dyDescent="0.25">
      <c r="A61" s="4"/>
      <c r="B61" s="4"/>
      <c r="C61" s="4"/>
      <c r="D61" s="34" t="s">
        <v>139</v>
      </c>
      <c r="F61" s="5">
        <f>COUNTIF(F10:F58,"NA")</f>
        <v>14</v>
      </c>
      <c r="G61" s="5">
        <f t="shared" ref="G61:L61" si="2">COUNTIF(G10:G58,"NA")</f>
        <v>26</v>
      </c>
      <c r="H61" s="5">
        <f t="shared" si="2"/>
        <v>23</v>
      </c>
      <c r="I61" s="5">
        <f t="shared" si="2"/>
        <v>27</v>
      </c>
      <c r="J61" s="5">
        <f t="shared" si="2"/>
        <v>26</v>
      </c>
      <c r="K61" s="5">
        <f t="shared" si="2"/>
        <v>30</v>
      </c>
      <c r="L61" s="5">
        <f t="shared" si="2"/>
        <v>29</v>
      </c>
    </row>
    <row r="62" spans="1:12" s="6" customFormat="1" ht="20.25" customHeight="1" x14ac:dyDescent="0.2">
      <c r="A62" s="4"/>
      <c r="B62" s="4"/>
      <c r="C62" s="4"/>
      <c r="D62" s="29" t="s">
        <v>134</v>
      </c>
      <c r="F62" s="5">
        <f>COUNTIF(F10:F58,"NC")</f>
        <v>23</v>
      </c>
      <c r="G62" s="5">
        <f t="shared" ref="G62:L62" si="3">COUNTIF(G10:G58,"NC")</f>
        <v>20</v>
      </c>
      <c r="H62" s="5">
        <f t="shared" si="3"/>
        <v>20</v>
      </c>
      <c r="I62" s="5">
        <f t="shared" si="3"/>
        <v>21</v>
      </c>
      <c r="J62" s="5">
        <f t="shared" si="3"/>
        <v>22</v>
      </c>
      <c r="K62" s="5">
        <f t="shared" si="3"/>
        <v>18</v>
      </c>
      <c r="L62" s="5">
        <f t="shared" si="3"/>
        <v>19</v>
      </c>
    </row>
    <row r="63" spans="1:12" s="6" customFormat="1" ht="20.25" hidden="1" customHeight="1" x14ac:dyDescent="0.2">
      <c r="A63" s="4"/>
      <c r="B63" s="4"/>
      <c r="C63" s="4"/>
      <c r="D63" s="29" t="s">
        <v>136</v>
      </c>
      <c r="F63" s="5">
        <f>F62*0</f>
        <v>0</v>
      </c>
      <c r="G63" s="5">
        <f t="shared" ref="G63:L63" si="4">G62*0</f>
        <v>0</v>
      </c>
      <c r="H63" s="5">
        <f t="shared" si="4"/>
        <v>0</v>
      </c>
      <c r="I63" s="5">
        <f t="shared" si="4"/>
        <v>0</v>
      </c>
      <c r="J63" s="5">
        <f t="shared" si="4"/>
        <v>0</v>
      </c>
      <c r="K63" s="5">
        <f t="shared" si="4"/>
        <v>0</v>
      </c>
      <c r="L63" s="5">
        <f t="shared" si="4"/>
        <v>0</v>
      </c>
    </row>
    <row r="64" spans="1:12" s="6" customFormat="1" ht="20.25" customHeight="1" x14ac:dyDescent="0.2">
      <c r="A64" s="4"/>
      <c r="B64" s="4"/>
      <c r="C64" s="4"/>
      <c r="D64" s="30" t="s">
        <v>91</v>
      </c>
      <c r="F64" s="5">
        <f>COUNTIF(F11:F58,"CP")</f>
        <v>11</v>
      </c>
      <c r="G64" s="5">
        <f t="shared" ref="G64:L64" si="5">COUNTIF(G11:G58,"CP")</f>
        <v>3</v>
      </c>
      <c r="H64" s="5">
        <f t="shared" si="5"/>
        <v>6</v>
      </c>
      <c r="I64" s="5">
        <f t="shared" si="5"/>
        <v>1</v>
      </c>
      <c r="J64" s="5">
        <f t="shared" si="5"/>
        <v>1</v>
      </c>
      <c r="K64" s="5">
        <f t="shared" si="5"/>
        <v>1</v>
      </c>
      <c r="L64" s="5">
        <f t="shared" si="5"/>
        <v>1</v>
      </c>
    </row>
    <row r="65" spans="1:12" s="6" customFormat="1" ht="20.25" hidden="1" customHeight="1" x14ac:dyDescent="0.2">
      <c r="A65" s="4"/>
      <c r="B65" s="4"/>
      <c r="C65" s="4"/>
      <c r="D65" s="30" t="s">
        <v>137</v>
      </c>
      <c r="F65" s="5">
        <f>F64*5</f>
        <v>55</v>
      </c>
      <c r="G65" s="5">
        <f t="shared" ref="G65:L65" si="6">G64*5</f>
        <v>15</v>
      </c>
      <c r="H65" s="5">
        <f t="shared" si="6"/>
        <v>30</v>
      </c>
      <c r="I65" s="5">
        <f t="shared" si="6"/>
        <v>5</v>
      </c>
      <c r="J65" s="5">
        <f t="shared" si="6"/>
        <v>5</v>
      </c>
      <c r="K65" s="5">
        <f t="shared" si="6"/>
        <v>5</v>
      </c>
      <c r="L65" s="5">
        <f t="shared" si="6"/>
        <v>5</v>
      </c>
    </row>
    <row r="66" spans="1:12" s="6" customFormat="1" ht="20.25" customHeight="1" x14ac:dyDescent="0.25">
      <c r="A66" s="4"/>
      <c r="B66" s="4"/>
      <c r="C66" s="4"/>
      <c r="D66" s="31" t="s">
        <v>135</v>
      </c>
      <c r="F66" s="5">
        <v>0</v>
      </c>
      <c r="G66" s="5">
        <v>0</v>
      </c>
      <c r="H66" s="5">
        <v>0</v>
      </c>
      <c r="I66" s="5">
        <v>0</v>
      </c>
      <c r="J66" s="5">
        <v>0</v>
      </c>
      <c r="K66" s="5">
        <v>0</v>
      </c>
      <c r="L66" s="5">
        <v>0</v>
      </c>
    </row>
    <row r="67" spans="1:12" s="6" customFormat="1" ht="20.25" hidden="1" customHeight="1" x14ac:dyDescent="0.25">
      <c r="A67" s="4"/>
      <c r="B67" s="4"/>
      <c r="C67" s="4"/>
      <c r="D67" s="31" t="s">
        <v>138</v>
      </c>
      <c r="F67" s="5">
        <f>F66*10</f>
        <v>0</v>
      </c>
      <c r="G67" s="5">
        <f t="shared" ref="G67:L67" si="7">G66*10</f>
        <v>0</v>
      </c>
      <c r="H67" s="5">
        <f t="shared" si="7"/>
        <v>0</v>
      </c>
      <c r="I67" s="5">
        <f t="shared" si="7"/>
        <v>0</v>
      </c>
      <c r="J67" s="5">
        <f t="shared" si="7"/>
        <v>0</v>
      </c>
      <c r="K67" s="5">
        <f t="shared" si="7"/>
        <v>0</v>
      </c>
      <c r="L67" s="5">
        <f t="shared" si="7"/>
        <v>0</v>
      </c>
    </row>
    <row r="68" spans="1:12" s="6" customFormat="1" ht="20.25" customHeight="1" x14ac:dyDescent="0.25">
      <c r="A68" s="4"/>
      <c r="B68" s="4"/>
      <c r="C68" s="4"/>
      <c r="D68" s="32" t="s">
        <v>98</v>
      </c>
      <c r="F68" s="5">
        <f>SUM(F62:F66)</f>
        <v>89</v>
      </c>
      <c r="G68" s="5">
        <f t="shared" ref="G68:L68" si="8">SUM(G62:G66)</f>
        <v>38</v>
      </c>
      <c r="H68" s="5">
        <f t="shared" si="8"/>
        <v>56</v>
      </c>
      <c r="I68" s="5">
        <f t="shared" si="8"/>
        <v>27</v>
      </c>
      <c r="J68" s="5">
        <f t="shared" si="8"/>
        <v>28</v>
      </c>
      <c r="K68" s="5">
        <f t="shared" si="8"/>
        <v>24</v>
      </c>
      <c r="L68" s="5">
        <f t="shared" si="8"/>
        <v>25</v>
      </c>
    </row>
    <row r="69" spans="1:12" s="6" customFormat="1" ht="20.25" customHeight="1" x14ac:dyDescent="0.2">
      <c r="A69" s="4"/>
      <c r="B69" s="4"/>
      <c r="C69" s="4"/>
      <c r="D69" s="4"/>
      <c r="F69" s="4"/>
    </row>
    <row r="70" spans="1:12" s="6" customFormat="1" x14ac:dyDescent="0.2">
      <c r="A70" s="4"/>
      <c r="B70" s="4"/>
      <c r="C70" s="4"/>
      <c r="D70" s="4"/>
      <c r="E70" s="4"/>
    </row>
    <row r="71" spans="1:12" s="6" customFormat="1" x14ac:dyDescent="0.2">
      <c r="A71" s="4"/>
      <c r="B71" s="4"/>
      <c r="C71" s="4"/>
      <c r="D71" s="4"/>
      <c r="E71" s="4"/>
    </row>
    <row r="72" spans="1:12" s="6" customFormat="1" x14ac:dyDescent="0.2">
      <c r="A72" s="4"/>
      <c r="B72" s="4"/>
      <c r="C72" s="4"/>
      <c r="D72" s="4"/>
      <c r="E72" s="4"/>
    </row>
    <row r="73" spans="1:12" ht="15.75" customHeight="1" x14ac:dyDescent="0.2"/>
    <row r="80" spans="1:12" x14ac:dyDescent="0.2">
      <c r="E80" s="4" t="s">
        <v>141</v>
      </c>
    </row>
  </sheetData>
  <mergeCells count="36">
    <mergeCell ref="C1:L1"/>
    <mergeCell ref="C2:L2"/>
    <mergeCell ref="A55:C55"/>
    <mergeCell ref="A56:C56"/>
    <mergeCell ref="A28:C28"/>
    <mergeCell ref="A32:C32"/>
    <mergeCell ref="A38:C38"/>
    <mergeCell ref="A39:C39"/>
    <mergeCell ref="A40:C40"/>
    <mergeCell ref="A41:C41"/>
    <mergeCell ref="A42:C42"/>
    <mergeCell ref="A53:C53"/>
    <mergeCell ref="A54:C54"/>
    <mergeCell ref="E56:E58"/>
    <mergeCell ref="A6:D6"/>
    <mergeCell ref="A7:D7"/>
    <mergeCell ref="D56:D58"/>
    <mergeCell ref="A21:C21"/>
    <mergeCell ref="A22:C22"/>
    <mergeCell ref="A23:C23"/>
    <mergeCell ref="A10:C11"/>
    <mergeCell ref="A12:C13"/>
    <mergeCell ref="A14:A15"/>
    <mergeCell ref="B14:B15"/>
    <mergeCell ref="C14:C15"/>
    <mergeCell ref="A17:C20"/>
    <mergeCell ref="A57:C57"/>
    <mergeCell ref="A58:C58"/>
    <mergeCell ref="F8:H8"/>
    <mergeCell ref="I8:J8"/>
    <mergeCell ref="A3:D3"/>
    <mergeCell ref="A4:D4"/>
    <mergeCell ref="A5:D5"/>
    <mergeCell ref="D8:D9"/>
    <mergeCell ref="E8:E9"/>
    <mergeCell ref="A8:C8"/>
  </mergeCells>
  <conditionalFormatting sqref="F10:F11">
    <cfRule type="containsText" dxfId="4" priority="5" operator="containsText" text="No cumple">
      <formula>NOT(ISERROR(SEARCH("No cumple",F10)))</formula>
    </cfRule>
    <cfRule type="colorScale" priority="6">
      <colorScale>
        <cfvo type="min"/>
        <cfvo type="percentile" val="50"/>
        <cfvo type="max"/>
        <color rgb="FFF8696B"/>
        <color rgb="FFFFEB84"/>
        <color rgb="FF63BE7B"/>
      </colorScale>
    </cfRule>
  </conditionalFormatting>
  <conditionalFormatting sqref="F10:L58">
    <cfRule type="containsText" dxfId="3" priority="1" operator="containsText" text="Cumple totalmente">
      <formula>NOT(ISERROR(SEARCH("Cumple totalmente",F10)))</formula>
    </cfRule>
    <cfRule type="containsText" dxfId="2" priority="2" operator="containsText" text="Cumple parcialmente">
      <formula>NOT(ISERROR(SEARCH("Cumple parcialmente",F10)))</formula>
    </cfRule>
    <cfRule type="containsText" dxfId="1" priority="3" operator="containsText" text="No cumple">
      <formula>NOT(ISERROR(SEARCH("No cumple",F10)))</formula>
    </cfRule>
    <cfRule type="containsText" dxfId="0" priority="4" operator="containsText" text="Cumple parcialmente">
      <formula>NOT(ISERROR(SEARCH("Cumple parcialmente",F10)))</formula>
    </cfRule>
  </conditionalFormatting>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 HSEQ</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Paola Barros B.</cp:lastModifiedBy>
  <cp:lastPrinted>2017-10-24T16:00:12Z</cp:lastPrinted>
  <dcterms:created xsi:type="dcterms:W3CDTF">2017-10-19T20:40:04Z</dcterms:created>
  <dcterms:modified xsi:type="dcterms:W3CDTF">2024-05-23T15:17:37Z</dcterms:modified>
</cp:coreProperties>
</file>