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drawings/drawing3.xml" ContentType="application/vnd.openxmlformats-officedocument.drawing+xml"/>
  <Override PartName="/xl/comments6.xml" ContentType="application/vnd.openxmlformats-officedocument.spreadsheetml.comments+xml"/>
  <Override PartName="/xl/charts/chart1.xml" ContentType="application/vnd.openxmlformats-officedocument.drawingml.chart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021"/>
  <workbookPr/>
  <mc:AlternateContent xmlns:mc="http://schemas.openxmlformats.org/markup-compatibility/2006">
    <mc:Choice Requires="x15">
      <x15ac:absPath xmlns:x15ac="http://schemas.microsoft.com/office/spreadsheetml/2010/11/ac" url="C:\Users\jcami\Downloads\"/>
    </mc:Choice>
  </mc:AlternateContent>
  <xr:revisionPtr revIDLastSave="141" documentId="11_95A34F1CD6A4D51E28B99F6F30D05ABC96AFCCA6" xr6:coauthVersionLast="47" xr6:coauthVersionMax="47" xr10:uidLastSave="{10298503-246C-4879-9512-A45478496A9E}"/>
  <bookViews>
    <workbookView xWindow="0" yWindow="0" windowWidth="20490" windowHeight="6735" firstSheet="2" activeTab="4" xr2:uid="{00000000-000D-0000-FFFF-FFFF00000000}"/>
  </bookViews>
  <sheets>
    <sheet name="Instrucciones" sheetId="9" state="hidden" r:id="rId1"/>
    <sheet name="Teoria" sheetId="11" r:id="rId2"/>
    <sheet name="MATRIZ" sheetId="1" r:id="rId3"/>
    <sheet name="EST.FO" sheetId="2" r:id="rId4"/>
    <sheet name="EST.FA" sheetId="3" r:id="rId5"/>
    <sheet name="EST.DO" sheetId="4" r:id="rId6"/>
    <sheet name="EST.DA" sheetId="5" r:id="rId7"/>
    <sheet name="SELECCION (2)" sheetId="14" r:id="rId8"/>
    <sheet name="EXPLICACION" sheetId="10" r:id="rId9"/>
  </sheets>
  <definedNames>
    <definedName name="_xlnm._FilterDatabase" localSheetId="7" hidden="1">'SELECCION (2)'!$A$2:$C$49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1" i="3" l="1"/>
  <c r="B10" i="3"/>
  <c r="B9" i="3"/>
  <c r="B8" i="3"/>
  <c r="H8" i="14"/>
  <c r="H9" i="14"/>
  <c r="H10" i="14"/>
  <c r="F8" i="14"/>
  <c r="F9" i="14"/>
  <c r="F10" i="14"/>
  <c r="D9" i="14"/>
  <c r="D10" i="14"/>
  <c r="B8" i="14"/>
  <c r="B9" i="14"/>
  <c r="B10" i="14"/>
  <c r="L28" i="1"/>
  <c r="L29" i="1"/>
  <c r="L30" i="1"/>
  <c r="L31" i="1"/>
  <c r="L32" i="1"/>
  <c r="C11" i="2" l="1"/>
  <c r="L41" i="1"/>
  <c r="C45" i="14" s="1"/>
  <c r="L42" i="1"/>
  <c r="C46" i="14" s="1"/>
  <c r="L43" i="1"/>
  <c r="C47" i="14" s="1"/>
  <c r="L44" i="1"/>
  <c r="C48" i="14" s="1"/>
  <c r="C38" i="14"/>
  <c r="C39" i="14"/>
  <c r="C40" i="14"/>
  <c r="C41" i="14"/>
  <c r="C37" i="14"/>
  <c r="L17" i="1"/>
  <c r="C26" i="14" s="1"/>
  <c r="L18" i="1"/>
  <c r="C27" i="14" s="1"/>
  <c r="C28" i="14"/>
  <c r="C29" i="14"/>
  <c r="L16" i="1"/>
  <c r="C25" i="14"/>
  <c r="G7" i="14" s="1"/>
  <c r="L8" i="1"/>
  <c r="C17" i="14" s="1"/>
  <c r="L9" i="1"/>
  <c r="C18" i="14" s="1"/>
  <c r="L10" i="1"/>
  <c r="C19" i="14" s="1"/>
  <c r="L11" i="1"/>
  <c r="C20" i="14"/>
  <c r="A10" i="1"/>
  <c r="A11" i="1"/>
  <c r="A12" i="1"/>
  <c r="A13" i="1"/>
  <c r="A14" i="1"/>
  <c r="A15" i="1"/>
  <c r="A16" i="1"/>
  <c r="A17" i="1"/>
  <c r="L7" i="1"/>
  <c r="C16" i="14" s="1"/>
  <c r="H7" i="14"/>
  <c r="F7" i="14"/>
  <c r="D8" i="14"/>
  <c r="D7" i="14"/>
  <c r="B7" i="14"/>
  <c r="L40" i="1"/>
  <c r="C44" i="14" s="1"/>
  <c r="L6" i="1"/>
  <c r="C15" i="14" s="1"/>
  <c r="C7" i="14" s="1"/>
  <c r="B9" i="5"/>
  <c r="C9" i="5"/>
  <c r="B10" i="5"/>
  <c r="C10" i="5"/>
  <c r="B8" i="5"/>
  <c r="C8" i="5"/>
  <c r="C7" i="5"/>
  <c r="B7" i="5"/>
  <c r="A7" i="4"/>
  <c r="A8" i="4"/>
  <c r="A9" i="4"/>
  <c r="A10" i="4"/>
  <c r="A11" i="4"/>
  <c r="A12" i="4"/>
  <c r="A13" i="4"/>
  <c r="A14" i="4"/>
  <c r="A15" i="4"/>
  <c r="B8" i="4"/>
  <c r="C8" i="4"/>
  <c r="B9" i="4"/>
  <c r="C9" i="4"/>
  <c r="B7" i="4"/>
  <c r="C7" i="4"/>
  <c r="C6" i="4"/>
  <c r="B6" i="4"/>
  <c r="A7" i="3"/>
  <c r="A8" i="3"/>
  <c r="A9" i="3"/>
  <c r="A10" i="3"/>
  <c r="A11" i="3"/>
  <c r="A12" i="3"/>
  <c r="A13" i="3"/>
  <c r="A14" i="3"/>
  <c r="C8" i="3"/>
  <c r="C9" i="3"/>
  <c r="C10" i="3"/>
  <c r="C11" i="3"/>
  <c r="B7" i="3"/>
  <c r="C7" i="3"/>
  <c r="C6" i="3"/>
  <c r="B6" i="3"/>
  <c r="B7" i="2"/>
  <c r="C7" i="2"/>
  <c r="B8" i="2"/>
  <c r="C8" i="2"/>
  <c r="B9" i="2"/>
  <c r="C9" i="2"/>
  <c r="B10" i="2"/>
  <c r="C10" i="2"/>
  <c r="B11" i="2"/>
  <c r="B12" i="2"/>
  <c r="C12" i="2"/>
  <c r="B13" i="2"/>
  <c r="C13" i="2"/>
  <c r="B14" i="2"/>
  <c r="C14" i="2"/>
  <c r="C15" i="2"/>
  <c r="C6" i="2"/>
  <c r="B6" i="2"/>
  <c r="A7" i="2"/>
  <c r="A8" i="2"/>
  <c r="A9" i="2"/>
  <c r="A10" i="2"/>
  <c r="A11" i="2"/>
  <c r="A12" i="2"/>
  <c r="A13" i="2"/>
  <c r="A14" i="2"/>
  <c r="A15" i="2"/>
  <c r="A7" i="1"/>
  <c r="I10" i="14" l="1"/>
  <c r="I7" i="14"/>
  <c r="E7" i="14"/>
  <c r="E10" i="14"/>
  <c r="G10" i="14"/>
  <c r="G8" i="14"/>
  <c r="I8" i="14"/>
  <c r="I9" i="14"/>
  <c r="G9" i="14"/>
  <c r="E8" i="14"/>
  <c r="C9" i="14"/>
  <c r="E9" i="14"/>
  <c r="C10" i="14"/>
  <c r="C8" i="14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B6" authorId="0" shapeId="0" xr:uid="{00000000-0006-0000-0200-000001000000}">
      <text>
        <r>
          <rPr>
            <sz val="8"/>
            <color indexed="81"/>
            <rFont val="Tahoma"/>
          </rPr>
          <t xml:space="preserve">Escribe las fortalezas  de tu organización
</t>
        </r>
      </text>
    </comment>
    <comment ref="C6" authorId="0" shapeId="0" xr:uid="{00000000-0006-0000-0200-000002000000}">
      <text>
        <r>
          <rPr>
            <sz val="8"/>
            <color indexed="81"/>
            <rFont val="Tahoma"/>
          </rPr>
          <t xml:space="preserve">Escribe las debilidades de tu organización
</t>
        </r>
      </text>
    </comment>
    <comment ref="D6" authorId="0" shapeId="0" xr:uid="{00000000-0006-0000-0200-000003000000}">
      <text>
        <r>
          <rPr>
            <sz val="8"/>
            <color indexed="81"/>
            <rFont val="Tahoma"/>
          </rPr>
          <t xml:space="preserve">Escribe las oportunidades de tu organización
</t>
        </r>
      </text>
    </comment>
    <comment ref="E6" authorId="0" shapeId="0" xr:uid="{0FEBA7A9-94BB-4E99-BC9B-966DC630AFF4}">
      <text>
        <r>
          <rPr>
            <sz val="8"/>
            <color indexed="81"/>
            <rFont val="Tahoma"/>
          </rPr>
          <t xml:space="preserve">
Escribe las amenazas de tu organización</t>
        </r>
      </text>
    </comment>
    <comment ref="G6" authorId="0" shapeId="0" xr:uid="{00000000-0006-0000-0200-000005000000}">
      <text>
        <r>
          <rPr>
            <sz val="8"/>
            <color indexed="81"/>
            <rFont val="Tahoma"/>
          </rPr>
          <t xml:space="preserve">Escribe las fortalezas  de tu organización
</t>
        </r>
      </text>
    </comment>
    <comment ref="G16" authorId="0" shapeId="0" xr:uid="{00000000-0006-0000-0200-000006000000}">
      <text>
        <r>
          <rPr>
            <sz val="8"/>
            <color indexed="81"/>
            <rFont val="Tahoma"/>
          </rPr>
          <t xml:space="preserve">Escribe las debilidades de tu organización
</t>
        </r>
      </text>
    </comment>
    <comment ref="G28" authorId="0" shapeId="0" xr:uid="{00000000-0006-0000-0200-000007000000}">
      <text>
        <r>
          <rPr>
            <sz val="8"/>
            <color indexed="81"/>
            <rFont val="Tahoma"/>
          </rPr>
          <t xml:space="preserve">Escribe las oportunidades de tu organización
</t>
        </r>
      </text>
    </comment>
    <comment ref="G40" authorId="0" shapeId="0" xr:uid="{00000000-0006-0000-0200-000008000000}">
      <text>
        <r>
          <rPr>
            <sz val="8"/>
            <color indexed="81"/>
            <rFont val="Tahoma"/>
          </rPr>
          <t xml:space="preserve">
Escribe las amenazas de tu organización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Facultad de Administración de Empresas</author>
  </authors>
  <commentList>
    <comment ref="E6" authorId="0" shapeId="0" xr:uid="{00000000-0006-0000-0300-000001000000}">
      <text>
        <r>
          <rPr>
            <b/>
            <sz val="11"/>
            <color indexed="81"/>
            <rFont val="Tahoma"/>
            <family val="2"/>
          </rPr>
          <t>Aquí debes escribir la combinación que juzgues conveniente para una estrategia. Ejemplo: Fortaleza 1 y Oportunidad 1: F1 O1.
Puedes combinar varias fortalezas con una oportunidad y viceversa</t>
        </r>
      </text>
    </comment>
    <comment ref="F6" authorId="0" shapeId="0" xr:uid="{00000000-0006-0000-0300-000002000000}">
      <text>
        <r>
          <rPr>
            <b/>
            <sz val="11"/>
            <color indexed="81"/>
            <rFont val="Tahoma"/>
            <family val="2"/>
          </rPr>
          <t>Escribe la Estrategia que consideres más adecuada para aprovechar la fortaleza y oportunidad que combinaste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Facultad de Administración de Empresas</author>
  </authors>
  <commentList>
    <comment ref="E6" authorId="0" shapeId="0" xr:uid="{00000000-0006-0000-0400-000001000000}">
      <text>
        <r>
          <rPr>
            <b/>
            <sz val="11"/>
            <color indexed="81"/>
            <rFont val="Tahoma"/>
            <family val="2"/>
          </rPr>
          <t>Aquí debes escribir la combinación que juzgues conveniente para una estrategia. Ejemplo: Fortaleza 1 y Oportunidad 1: F1 O1.
Puedes combinar varias fortalezas con una oportunidad y viceversa</t>
        </r>
      </text>
    </comment>
    <comment ref="F6" authorId="0" shapeId="0" xr:uid="{00000000-0006-0000-0400-000002000000}">
      <text>
        <r>
          <rPr>
            <b/>
            <sz val="11"/>
            <color indexed="81"/>
            <rFont val="Tahoma"/>
            <family val="2"/>
          </rPr>
          <t>Escribe la Estrategia que consideres más adecuada para aprovechar la fortaleza para y enfrentar la Amenaza que combinaste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Facultad de Administración de Empresas</author>
  </authors>
  <commentList>
    <comment ref="E6" authorId="0" shapeId="0" xr:uid="{00000000-0006-0000-0500-000001000000}">
      <text>
        <r>
          <rPr>
            <b/>
            <sz val="11"/>
            <color indexed="81"/>
            <rFont val="Tahoma"/>
            <family val="2"/>
          </rPr>
          <t>Aquí debes escribir la combinación que juzgues conveniente para una estrategia. Ejemplo: Debilidad 1 y Oportunidad 1: D1 O1.
Puedes combinar varias Debilidades con una Oportunidad y viceversa</t>
        </r>
      </text>
    </comment>
    <comment ref="F6" authorId="0" shapeId="0" xr:uid="{00000000-0006-0000-0500-000002000000}">
      <text>
        <r>
          <rPr>
            <b/>
            <sz val="11"/>
            <color indexed="81"/>
            <rFont val="Tahoma"/>
            <family val="2"/>
          </rPr>
          <t>Escribe la Estrategia que consideres más adecuada para vencer las debilidades aprovechando las oportunidades que combinaste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Facultad de Administración de Empresas</author>
  </authors>
  <commentList>
    <comment ref="E7" authorId="0" shapeId="0" xr:uid="{00000000-0006-0000-0600-000001000000}">
      <text>
        <r>
          <rPr>
            <b/>
            <sz val="11"/>
            <color indexed="81"/>
            <rFont val="Tahoma"/>
            <family val="2"/>
          </rPr>
          <t>Aquí debes escribir la combinación que juzgues conveniente para una estrategia. Ejemplo: Debilidad 1 y Amenaza 1: D1 A1.
Puedes combinar varias Debilidades con una Amenaza y viceversa</t>
        </r>
      </text>
    </comment>
    <comment ref="F7" authorId="0" shapeId="0" xr:uid="{00000000-0006-0000-0600-000002000000}">
      <text>
        <r>
          <rPr>
            <b/>
            <sz val="11"/>
            <color indexed="81"/>
            <rFont val="Tahoma"/>
            <family val="2"/>
          </rPr>
          <t>Escribe la Estrategia que consideres más adecuada para reducir a un mínimo la debilidad y evitar las amenazas que combinaste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JOSE</author>
  </authors>
  <commentList>
    <comment ref="B15" authorId="0" shapeId="0" xr:uid="{B9737E3D-F2BB-4FFE-8E2A-E9D2585E270E}">
      <text>
        <r>
          <rPr>
            <sz val="8"/>
            <color indexed="81"/>
            <rFont val="Tahoma"/>
          </rPr>
          <t xml:space="preserve">Escribe las fortalezas  de tu organización
</t>
        </r>
      </text>
    </comment>
    <comment ref="B25" authorId="0" shapeId="0" xr:uid="{535ACB44-5210-4E7A-814F-9BF3780889E9}">
      <text>
        <r>
          <rPr>
            <sz val="8"/>
            <color indexed="81"/>
            <rFont val="Tahoma"/>
          </rPr>
          <t xml:space="preserve">Escribe las debilidades de tu organización
</t>
        </r>
      </text>
    </comment>
    <comment ref="B37" authorId="0" shapeId="0" xr:uid="{54FA9B97-0D20-4CA1-A767-2037E7302824}">
      <text>
        <r>
          <rPr>
            <sz val="8"/>
            <color indexed="81"/>
            <rFont val="Tahoma"/>
          </rPr>
          <t xml:space="preserve">Escribe las oportunidades de tu organización
</t>
        </r>
      </text>
    </comment>
    <comment ref="B44" authorId="0" shapeId="0" xr:uid="{C74FA7C3-F4AE-4C68-A423-A5806BC9059D}">
      <text>
        <r>
          <rPr>
            <sz val="8"/>
            <color indexed="81"/>
            <rFont val="Tahoma"/>
          </rPr>
          <t xml:space="preserve">
Escribe las amenazas de tu organización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Facultad de Administración de Empresas</author>
  </authors>
  <commentList>
    <comment ref="B8" authorId="0" shapeId="0" xr:uid="{6EAEBC94-EAFA-4692-A626-9AFA70AB6C5D}">
      <text>
        <r>
          <rPr>
            <b/>
            <sz val="11"/>
            <color indexed="81"/>
            <rFont val="Tahoma"/>
            <family val="2"/>
          </rPr>
          <t>Escribe la Estrategia que consideres más adecuada para aprovechar la fortaleza y oportunidad que combinaste</t>
        </r>
      </text>
    </comment>
    <comment ref="C8" authorId="0" shapeId="0" xr:uid="{7B970DC6-EB00-4670-B506-E8FDD65F08CD}">
      <text>
        <r>
          <rPr>
            <b/>
            <sz val="11"/>
            <color indexed="81"/>
            <rFont val="Tahoma"/>
            <family val="2"/>
          </rPr>
          <t>Aquí debes escribir la combinación que juzgues conveniente para una estrategia. Ejemplo: Fortaleza 1 y Oportunidad 1: F1 O1.
Puedes combinar varias fortalezas con una oportunidad y viceversa</t>
        </r>
      </text>
    </comment>
    <comment ref="B19" authorId="0" shapeId="0" xr:uid="{AA244456-BA14-4761-BF55-527EB6A8D887}">
      <text>
        <r>
          <rPr>
            <b/>
            <sz val="11"/>
            <color indexed="81"/>
            <rFont val="Tahoma"/>
            <family val="2"/>
          </rPr>
          <t>Escribe la Estrategia que consideres más adecuada para aprovechar la fortaleza para y enfrentar la Amenaza que combinaste</t>
        </r>
      </text>
    </comment>
    <comment ref="C19" authorId="0" shapeId="0" xr:uid="{824FFA2B-6AEB-4C1D-BCE2-AE1670D714AD}">
      <text>
        <r>
          <rPr>
            <b/>
            <sz val="11"/>
            <color indexed="81"/>
            <rFont val="Tahoma"/>
            <family val="2"/>
          </rPr>
          <t>Aquí debes escribir la combinación que juzgues conveniente para una estrategia. Ejemplo: Fortaleza 1 y Oportunidad 1: F1 O1.
Puedes combinar varias fortalezas con una oportunidad y viceversa</t>
        </r>
      </text>
    </comment>
    <comment ref="C24" authorId="0" shapeId="0" xr:uid="{1DFFC356-BEC2-482F-9A8B-92C79027EEAF}">
      <text>
        <r>
          <rPr>
            <b/>
            <sz val="11"/>
            <color indexed="81"/>
            <rFont val="Tahoma"/>
            <family val="2"/>
          </rPr>
          <t>Aquí debes escribir la combinación que juzgues conveniente para una estrategia. Ejemplo: Fortaleza 1 y Oportunidad 1: F1 O1.
Puedes combinar varias fortalezas con una oportunidad y viceversa</t>
        </r>
      </text>
    </comment>
    <comment ref="B30" authorId="0" shapeId="0" xr:uid="{47876D5A-86F4-4067-8DF9-0E3CF88E28E6}">
      <text>
        <r>
          <rPr>
            <b/>
            <sz val="11"/>
            <color indexed="81"/>
            <rFont val="Tahoma"/>
            <family val="2"/>
          </rPr>
          <t>Escribe la Estrategia que consideres más adecuada para vencer las debilidades aprovechando las oportunidades que combinaste</t>
        </r>
      </text>
    </comment>
    <comment ref="C30" authorId="0" shapeId="0" xr:uid="{18A3B079-8046-4AC6-AC16-D3DC37E18ACA}">
      <text>
        <r>
          <rPr>
            <b/>
            <sz val="11"/>
            <color indexed="81"/>
            <rFont val="Tahoma"/>
            <family val="2"/>
          </rPr>
          <t>Aquí debes escribir la combinación que juzgues conveniente para una estrategia. Ejemplo: Debilidad 1 y Oportunidad 1: D1 O1.
Puedes combinar varias Debilidades con una Oportunidad y viceversa</t>
        </r>
      </text>
    </comment>
    <comment ref="B41" authorId="0" shapeId="0" xr:uid="{0942A225-86F5-4BB2-98F0-88F792227D02}">
      <text>
        <r>
          <rPr>
            <b/>
            <sz val="11"/>
            <color indexed="81"/>
            <rFont val="Tahoma"/>
            <family val="2"/>
          </rPr>
          <t>Escribe la Estrategia que consideres más adecuada para reducir a un mínimo la debilidad y evitar las amenazas que combinaste</t>
        </r>
      </text>
    </comment>
    <comment ref="C41" authorId="0" shapeId="0" xr:uid="{9F53DDB0-EED6-4C2B-8C2D-BC85B4D17C38}">
      <text>
        <r>
          <rPr>
            <b/>
            <sz val="11"/>
            <color indexed="81"/>
            <rFont val="Tahoma"/>
            <family val="2"/>
          </rPr>
          <t>Aquí debes escribir la combinación que juzgues conveniente para una estrategia. Ejemplo: Debilidad 1 y Amenaza 1: D1 A1.
Puedes combinar varias Debilidades con una Amenaza y viceversa</t>
        </r>
      </text>
    </comment>
  </commentList>
</comments>
</file>

<file path=xl/sharedStrings.xml><?xml version="1.0" encoding="utf-8"?>
<sst xmlns="http://schemas.openxmlformats.org/spreadsheetml/2006/main" count="272" uniqueCount="147">
  <si>
    <t>ASESTRA</t>
  </si>
  <si>
    <t>Asesorías Estratégicas</t>
  </si>
  <si>
    <t>ELABORACIÓN DE LA MATRIZ DOFA</t>
  </si>
  <si>
    <t>INSTRUCCIONES</t>
  </si>
  <si>
    <t>NOTA: Sólo debes cambiar las celdas que se encuentran escritas en color rojo</t>
  </si>
  <si>
    <t>1. En la Hoja "Matriz" debes escribir de manera concisa las fortalezas, debilidades, amenazas y oportunidades de tu organización, en las columnas correspondientes</t>
  </si>
  <si>
    <t>2. En las hojas EST.FO, EST.FA, EST.DO, EST.DA, se harán las combinaciones más adecuadas para luego formular las estrategias más recomendables</t>
  </si>
  <si>
    <t>3. En la hoja "Estrategias" se observará el resumen de todas las estrategias planteadas en las combinaciones. En esta hoja no debes hacer nada, sólo analizar</t>
  </si>
  <si>
    <r>
      <t>4.</t>
    </r>
    <r>
      <rPr>
        <sz val="10"/>
        <rFont val="Arial"/>
      </rPr>
      <t xml:space="preserve"> Automáticamente las Estrategias, pasarán a la hoja "Selección" donde serán calificadas por cada Integrante del equipo de 1 a 5 (siendo 5 la mejor calificación y 1 la peor).</t>
    </r>
  </si>
  <si>
    <r>
      <t>7.</t>
    </r>
    <r>
      <rPr>
        <sz val="10"/>
        <rFont val="Arial"/>
      </rPr>
      <t xml:space="preserve"> Por medio de fórmulas definidas en la hoja de "Selección", el sistema elegirá las Estrategias cuyo promedio sea mayor que 4</t>
    </r>
  </si>
  <si>
    <r>
      <t xml:space="preserve">8. </t>
    </r>
    <r>
      <rPr>
        <sz val="10"/>
        <rFont val="Arial"/>
      </rPr>
      <t>Automáticamente las Estrategias seleccionadas pasarán a la hoja "Matriz Final", donde se explicarán lo más claro posible cada una de las estrategias seleccionadas</t>
    </r>
  </si>
  <si>
    <r>
      <t xml:space="preserve">9. </t>
    </r>
    <r>
      <rPr>
        <sz val="10"/>
        <rFont val="Arial"/>
        <family val="2"/>
      </rPr>
      <t>En la hoja de calculo EXPLICACION debes explicar en forma breve las estrategias escogidas</t>
    </r>
  </si>
  <si>
    <t>PREPARADO : JOSE ANTONIO RIASCOS GONZALEZ ®</t>
  </si>
  <si>
    <t>MATRIZ DOFA</t>
  </si>
  <si>
    <t>FORTALEZAS</t>
  </si>
  <si>
    <t>calificador 1</t>
  </si>
  <si>
    <t>Puntaje</t>
  </si>
  <si>
    <t>calificador 2</t>
  </si>
  <si>
    <t>CALIFICACIÓN</t>
  </si>
  <si>
    <t>NÚMERO</t>
  </si>
  <si>
    <t>ANALISIS INTERNO</t>
  </si>
  <si>
    <t>ANALISIS EXTERNO</t>
  </si>
  <si>
    <t>DEBILIDADES</t>
  </si>
  <si>
    <t>OPORTUNIDADES</t>
  </si>
  <si>
    <t>AMENAZAS</t>
  </si>
  <si>
    <t>El conocimiento del negocio.</t>
  </si>
  <si>
    <t>Falta de experiencia en la utilización de Machine Learning para la toma de decisiones.</t>
  </si>
  <si>
    <t>Optimización en los precios de las tarifas ofertadas a los clientes.</t>
  </si>
  <si>
    <t>Obsolecencia modelo</t>
  </si>
  <si>
    <t xml:space="preserve">Conocen el mercado </t>
  </si>
  <si>
    <t>Es una caja de compensación lider en Antioquia</t>
  </si>
  <si>
    <t>Experiencia y reputación.</t>
  </si>
  <si>
    <t>Bajo nivel de madurez de analítica.</t>
  </si>
  <si>
    <t>Precios objetivos dado las caracteristicas sociales,tributarias y financieras.</t>
  </si>
  <si>
    <t>Cambios en la normativa de ley en las cajas de ecompensación</t>
  </si>
  <si>
    <t>Conocen a sus afiliados</t>
  </si>
  <si>
    <t>Datos de corte transversal con variables que determinan la Tarifa.</t>
  </si>
  <si>
    <t>Tomas de decisiones financieras con modelos clásicos</t>
  </si>
  <si>
    <t>Creación de nuevos productos y servicios.</t>
  </si>
  <si>
    <t>Competidores</t>
  </si>
  <si>
    <t>Suficiencia variables para entrenamiento</t>
  </si>
  <si>
    <t>Considero que tienen información desde el punto de la oferta pero no de la demanda</t>
  </si>
  <si>
    <t>Datos estructurados.</t>
  </si>
  <si>
    <t>Presupuesto limitado</t>
  </si>
  <si>
    <t>Propuestas de más modelos para la toma de decisiones de tarifas de los productos.</t>
  </si>
  <si>
    <t>Disminución oferta de usuarios</t>
  </si>
  <si>
    <t>Datos almacenados en BD relacionales u hojas de calculo</t>
  </si>
  <si>
    <t xml:space="preserve">Centro de acopio directo </t>
  </si>
  <si>
    <t>Segmentación optima de productos.</t>
  </si>
  <si>
    <t>Infraestructura no adecuada</t>
  </si>
  <si>
    <t>Mejoramiento de la eficiencia operativa en la toma de decisiones.</t>
  </si>
  <si>
    <t>Cambios en tecnología</t>
  </si>
  <si>
    <t>Clasificación portafolio</t>
  </si>
  <si>
    <t>Infromación clara y precisa</t>
  </si>
  <si>
    <t>Información heterogenea de grupos de clientes,tarifas,costos,impuestos.</t>
  </si>
  <si>
    <t>Modelo relacional detallado</t>
  </si>
  <si>
    <t xml:space="preserve">Garantía de conservación del  producto </t>
  </si>
  <si>
    <t>Recien empiezan a crear primeros modelos</t>
  </si>
  <si>
    <t>Utilizan analítica clásica</t>
  </si>
  <si>
    <t>No es una organización orientada a datos</t>
  </si>
  <si>
    <t>No hay gestión del conocimiento clara</t>
  </si>
  <si>
    <t>Modelos tradicionales de evaluación</t>
  </si>
  <si>
    <t>Se debe tener más opciones de planeación que ayuden a una toma más robusta</t>
  </si>
  <si>
    <t>MATRIZ  DOFA</t>
  </si>
  <si>
    <t>Recursos asignados a TI</t>
  </si>
  <si>
    <t>Infraestructura para almacenar y procesar datos</t>
  </si>
  <si>
    <t>Modelo de pricing basado en aprendizaje automático</t>
  </si>
  <si>
    <t>Es un nuevo enfoque que puede apalancar la estrategia del área</t>
  </si>
  <si>
    <t>Decisiones basadas en data</t>
  </si>
  <si>
    <t>Precios sin mucho sesgi</t>
  </si>
  <si>
    <t>Ampliación portafolio</t>
  </si>
  <si>
    <t>Puede apalancar la estrategia para crear nuevos productos y servicios</t>
  </si>
  <si>
    <t>Cantidad de modelos desplegados</t>
  </si>
  <si>
    <t>Se pueden hacer n modelos que ayuden apalancar el area en sus tomas</t>
  </si>
  <si>
    <t>Recursos utilizados de manera eficiente</t>
  </si>
  <si>
    <t>Ayuda a mejorar la toma de decisones del area y disminuir la operatividad en la determinanción de tarifas</t>
  </si>
  <si>
    <t>Surgimiento nuevos modelos más eficientes</t>
  </si>
  <si>
    <t>Nacionalización cajas</t>
  </si>
  <si>
    <t>Cambio porecentaje aportes</t>
  </si>
  <si>
    <t>OPAs, Fusiones</t>
  </si>
  <si>
    <t>Adopción más rapida de IA</t>
  </si>
  <si>
    <t>Caida numero usuarios</t>
  </si>
  <si>
    <t>Puede que una ley aumente de manera el precio de servisios o el dempleo afecte la vinvulación de usuarios</t>
  </si>
  <si>
    <t>Actualizaciones</t>
  </si>
  <si>
    <t>Cambio licensias</t>
  </si>
  <si>
    <t>i</t>
  </si>
  <si>
    <t>GENERACION DE ESTRATEGIAS FO</t>
  </si>
  <si>
    <t>#</t>
  </si>
  <si>
    <t>COMBINACIÓN</t>
  </si>
  <si>
    <t>ESTRATEGIA</t>
  </si>
  <si>
    <t>Tipo de estrategia</t>
  </si>
  <si>
    <t>El conocimiento del negocio nos permite optimizar los precios de las tarifas de bienes y servicios</t>
  </si>
  <si>
    <t>F1O1</t>
  </si>
  <si>
    <t xml:space="preserve">Intensiva: Desarrollo de Mercado </t>
  </si>
  <si>
    <t>Aumento de oferta</t>
  </si>
  <si>
    <t>F2O2
F5O4</t>
  </si>
  <si>
    <t>Introducción de nuevos  productos actuales a nuevos mercados</t>
  </si>
  <si>
    <t>F3O4</t>
  </si>
  <si>
    <t>Intensiva: Desarrollo de producto</t>
  </si>
  <si>
    <t>Oportunidad de mejora en la operatiidad decisioria del area</t>
  </si>
  <si>
    <t>F4O4</t>
  </si>
  <si>
    <t>Intensiva de penetración de del mercado</t>
  </si>
  <si>
    <t xml:space="preserve"> </t>
  </si>
  <si>
    <t>GENERACION DE ESTRATEGIAS FA</t>
  </si>
  <si>
    <t>COMBINACION</t>
  </si>
  <si>
    <t>TIPO DE ESTRATEGIA</t>
  </si>
  <si>
    <t>Ampliación y mejoramiento de la oferta de productos y servicios</t>
  </si>
  <si>
    <t>F1A1</t>
  </si>
  <si>
    <t>Generar asociciación positiva y generar valor de marca</t>
  </si>
  <si>
    <t>F2A2A3</t>
  </si>
  <si>
    <t>Penetración: Mayor participación en el mercado para el portafolio de productos y servicios a través de campañas de marketing.</t>
  </si>
  <si>
    <t>Exportar y desarrollar nuevos mercados</t>
  </si>
  <si>
    <t>F5A3</t>
  </si>
  <si>
    <t>Exportar y desarrollar nuevos mercados y productos</t>
  </si>
  <si>
    <t>F6A5</t>
  </si>
  <si>
    <t>Intensiva de desarrollo de mercado</t>
  </si>
  <si>
    <t>Buscar mayores ventas mejorando(desarrollando) el producto actual. o modificando</t>
  </si>
  <si>
    <t>F1A2A3</t>
  </si>
  <si>
    <t>Intensiva de desarrollo de producto</t>
  </si>
  <si>
    <t>GENERACION DE ESTRATEGIAS DO</t>
  </si>
  <si>
    <t>Optimización de tarifas en los productos y servicios.</t>
  </si>
  <si>
    <t>D1O1</t>
  </si>
  <si>
    <t>Intensiva de desarrollo de Mercado</t>
  </si>
  <si>
    <t>Desarrollo de estrategias de la gestión comercial y reestructuración de las ventas</t>
  </si>
  <si>
    <t>D1O1O2</t>
  </si>
  <si>
    <t>Administración Cienfica de la Fuerza de Ventas .Estrategia organizacional  y redefiniación de la fuerzade ventas</t>
  </si>
  <si>
    <t>Tener tecnología que soporte la infraestructura de modelos ML mejorara la optimización de estos haciendo más eficiente las decisones</t>
  </si>
  <si>
    <t>D4O3O4</t>
  </si>
  <si>
    <t>Efiencia Operativa</t>
  </si>
  <si>
    <t>GENERACION DE ESTRATEGIAS DA</t>
  </si>
  <si>
    <t>Utilización de Machine Learning para la optimización operativa</t>
  </si>
  <si>
    <t>D1A1</t>
  </si>
  <si>
    <t>Tener un presupuesto adecuado para la incorporación de modelos a producción aumentara las ventajas competitivas de la empresa</t>
  </si>
  <si>
    <t>D3A3</t>
  </si>
  <si>
    <t>Tener escalabilidad tecnologica para tener sostenibilidad de la innovación</t>
  </si>
  <si>
    <t>D4A1A4</t>
  </si>
  <si>
    <t>SELECCIÓN DE LAS MEJORES ESTRATEGIAS</t>
  </si>
  <si>
    <t>ESTRATEGIAS PROPUESTAS</t>
  </si>
  <si>
    <t>ESTRATEGIAS FO</t>
  </si>
  <si>
    <t>CALIFICADOR</t>
  </si>
  <si>
    <t>ESTRATEGIAS FA</t>
  </si>
  <si>
    <t>ESTRATEGIAS DO</t>
  </si>
  <si>
    <t>ESTRATEGIAS DA</t>
  </si>
  <si>
    <t xml:space="preserve">CALIFICADOR </t>
  </si>
  <si>
    <t>PROMEDIO</t>
  </si>
  <si>
    <t>EXPLICACION BREVE DE LAS MEJORES ESTRATEGICAS SELECCIONADAS</t>
  </si>
  <si>
    <t>EXPLICACION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</si>
</sst>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4">
    <font>
      <sz val="10"/>
      <name val="Arial"/>
    </font>
    <font>
      <b/>
      <sz val="14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b/>
      <sz val="10"/>
      <color indexed="10"/>
      <name val="Arial"/>
      <family val="2"/>
    </font>
    <font>
      <b/>
      <sz val="11"/>
      <color indexed="81"/>
      <name val="Tahoma"/>
      <family val="2"/>
    </font>
    <font>
      <sz val="10"/>
      <name val="Arial"/>
      <family val="2"/>
    </font>
    <font>
      <sz val="8"/>
      <name val="Arial"/>
    </font>
    <font>
      <sz val="8"/>
      <color indexed="81"/>
      <name val="Tahoma"/>
    </font>
    <font>
      <sz val="11"/>
      <name val="Arial"/>
      <family val="2"/>
    </font>
    <font>
      <b/>
      <sz val="11"/>
      <name val="Arial"/>
      <family val="2"/>
    </font>
    <font>
      <sz val="9"/>
      <name val="Arial"/>
      <family val="2"/>
    </font>
    <font>
      <sz val="6"/>
      <name val="Arial"/>
      <family val="2"/>
    </font>
    <font>
      <b/>
      <sz val="12"/>
      <name val="Century Gothic"/>
      <family val="2"/>
    </font>
    <font>
      <sz val="12"/>
      <name val="Century Gothic"/>
      <family val="2"/>
    </font>
    <font>
      <b/>
      <sz val="10"/>
      <name val="Century Gothic"/>
      <family val="2"/>
    </font>
    <font>
      <b/>
      <sz val="9"/>
      <name val="Century Gothic"/>
      <family val="2"/>
    </font>
    <font>
      <b/>
      <sz val="6"/>
      <name val="Century Gothic"/>
      <family val="2"/>
    </font>
    <font>
      <sz val="6"/>
      <name val="Century Gothic"/>
      <family val="2"/>
    </font>
    <font>
      <sz val="10"/>
      <color indexed="10"/>
      <name val="Century Gothic"/>
      <family val="2"/>
    </font>
    <font>
      <sz val="9"/>
      <color indexed="10"/>
      <name val="Century Gothic"/>
      <family val="2"/>
    </font>
    <font>
      <sz val="9"/>
      <name val="Century Gothic"/>
      <family val="2"/>
    </font>
    <font>
      <sz val="10"/>
      <name val="Century Gothic"/>
      <family val="2"/>
    </font>
    <font>
      <sz val="11"/>
      <name val="Century Gothic"/>
      <family val="2"/>
    </font>
    <font>
      <b/>
      <sz val="8"/>
      <name val="Century Gothic"/>
      <family val="2"/>
    </font>
    <font>
      <sz val="8"/>
      <name val="Century Gothic"/>
      <family val="2"/>
    </font>
    <font>
      <sz val="8"/>
      <color indexed="10"/>
      <name val="Century Gothic"/>
      <family val="2"/>
    </font>
    <font>
      <sz val="9"/>
      <color theme="3" tint="-0.499984740745262"/>
      <name val="Century Gothic"/>
      <family val="2"/>
    </font>
    <font>
      <sz val="12"/>
      <color theme="3" tint="-0.499984740745262"/>
      <name val="Century Gothic"/>
      <family val="2"/>
    </font>
    <font>
      <sz val="8"/>
      <color theme="3" tint="-0.499984740745262"/>
      <name val="Century Gothic"/>
      <family val="2"/>
    </font>
    <font>
      <sz val="12"/>
      <color rgb="FFFF0000"/>
      <name val="Century Gothic"/>
      <family val="2"/>
    </font>
    <font>
      <sz val="11"/>
      <color rgb="FFFF0000"/>
      <name val="Century Gothic"/>
      <family val="2"/>
    </font>
    <font>
      <b/>
      <sz val="11"/>
      <color theme="1" tint="0.14999847407452621"/>
      <name val="Arial"/>
      <family val="2"/>
    </font>
  </fonts>
  <fills count="10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8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5" fillId="0" borderId="2" xfId="0" applyFont="1" applyBorder="1"/>
    <xf numFmtId="0" fontId="12" fillId="0" borderId="0" xfId="0" applyFont="1"/>
    <xf numFmtId="0" fontId="4" fillId="0" borderId="0" xfId="0" applyFont="1"/>
    <xf numFmtId="0" fontId="10" fillId="0" borderId="0" xfId="0" applyFont="1"/>
    <xf numFmtId="0" fontId="10" fillId="0" borderId="0" xfId="0" applyFont="1" applyAlignment="1">
      <alignment horizontal="left" vertical="justify"/>
    </xf>
    <xf numFmtId="0" fontId="4" fillId="0" borderId="0" xfId="0" applyFont="1" applyAlignment="1">
      <alignment vertical="center"/>
    </xf>
    <xf numFmtId="0" fontId="13" fillId="0" borderId="0" xfId="0" applyFont="1"/>
    <xf numFmtId="0" fontId="12" fillId="0" borderId="0" xfId="0" applyFont="1" applyAlignment="1">
      <alignment vertical="center" wrapText="1"/>
    </xf>
    <xf numFmtId="0" fontId="15" fillId="0" borderId="0" xfId="0" applyFont="1"/>
    <xf numFmtId="0" fontId="15" fillId="0" borderId="5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9" fillId="0" borderId="0" xfId="0" applyFont="1"/>
    <xf numFmtId="0" fontId="18" fillId="3" borderId="1" xfId="0" applyFont="1" applyFill="1" applyBorder="1" applyAlignment="1">
      <alignment vertical="center" wrapText="1"/>
    </xf>
    <xf numFmtId="0" fontId="18" fillId="4" borderId="1" xfId="0" applyFont="1" applyFill="1" applyBorder="1" applyAlignment="1">
      <alignment vertical="center" wrapText="1"/>
    </xf>
    <xf numFmtId="0" fontId="18" fillId="4" borderId="3" xfId="0" applyFont="1" applyFill="1" applyBorder="1" applyAlignment="1">
      <alignment vertical="center" wrapText="1"/>
    </xf>
    <xf numFmtId="0" fontId="15" fillId="0" borderId="2" xfId="0" applyFont="1" applyBorder="1" applyAlignment="1">
      <alignment horizontal="center" vertical="center"/>
    </xf>
    <xf numFmtId="0" fontId="21" fillId="0" borderId="1" xfId="0" applyFont="1" applyBorder="1" applyAlignment="1">
      <alignment vertical="center" wrapText="1"/>
    </xf>
    <xf numFmtId="0" fontId="28" fillId="0" borderId="9" xfId="0" applyFont="1" applyBorder="1" applyAlignment="1">
      <alignment vertical="center" wrapText="1"/>
    </xf>
    <xf numFmtId="0" fontId="29" fillId="0" borderId="9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/>
    </xf>
    <xf numFmtId="2" fontId="15" fillId="5" borderId="11" xfId="0" applyNumberFormat="1" applyFont="1" applyFill="1" applyBorder="1" applyAlignment="1">
      <alignment horizontal="center" vertical="center"/>
    </xf>
    <xf numFmtId="0" fontId="21" fillId="0" borderId="2" xfId="0" applyFont="1" applyBorder="1" applyAlignment="1">
      <alignment vertical="center" wrapText="1"/>
    </xf>
    <xf numFmtId="0" fontId="28" fillId="0" borderId="1" xfId="0" applyFont="1" applyBorder="1" applyAlignment="1">
      <alignment vertical="center" wrapText="1"/>
    </xf>
    <xf numFmtId="0" fontId="29" fillId="0" borderId="1" xfId="0" applyFont="1" applyBorder="1" applyAlignment="1">
      <alignment horizontal="center" vertical="center" wrapText="1"/>
    </xf>
    <xf numFmtId="0" fontId="29" fillId="0" borderId="12" xfId="0" applyFont="1" applyBorder="1" applyAlignment="1">
      <alignment horizontal="center" vertical="center"/>
    </xf>
    <xf numFmtId="2" fontId="15" fillId="5" borderId="13" xfId="0" applyNumberFormat="1" applyFont="1" applyFill="1" applyBorder="1" applyAlignment="1">
      <alignment horizontal="center" vertical="center"/>
    </xf>
    <xf numFmtId="0" fontId="28" fillId="0" borderId="14" xfId="0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17" fillId="6" borderId="15" xfId="0" applyFont="1" applyFill="1" applyBorder="1" applyAlignment="1">
      <alignment horizontal="left" vertical="center"/>
    </xf>
    <xf numFmtId="0" fontId="17" fillId="6" borderId="16" xfId="0" applyFont="1" applyFill="1" applyBorder="1" applyAlignment="1">
      <alignment horizontal="left" vertical="center"/>
    </xf>
    <xf numFmtId="0" fontId="17" fillId="6" borderId="17" xfId="0" applyFont="1" applyFill="1" applyBorder="1" applyAlignment="1">
      <alignment horizontal="left" vertical="center"/>
    </xf>
    <xf numFmtId="0" fontId="29" fillId="0" borderId="9" xfId="0" applyFont="1" applyBorder="1" applyAlignment="1">
      <alignment horizontal="center" vertical="center"/>
    </xf>
    <xf numFmtId="2" fontId="15" fillId="5" borderId="18" xfId="0" applyNumberFormat="1" applyFont="1" applyFill="1" applyBorder="1" applyAlignment="1">
      <alignment horizontal="center" vertical="center"/>
    </xf>
    <xf numFmtId="0" fontId="15" fillId="0" borderId="19" xfId="0" applyFont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2" fontId="15" fillId="5" borderId="3" xfId="0" applyNumberFormat="1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0" fillId="0" borderId="0" xfId="0" applyFont="1" applyAlignment="1">
      <alignment vertical="center" wrapText="1"/>
    </xf>
    <xf numFmtId="0" fontId="22" fillId="0" borderId="1" xfId="0" applyFont="1" applyBorder="1" applyAlignment="1">
      <alignment wrapText="1"/>
    </xf>
    <xf numFmtId="0" fontId="21" fillId="0" borderId="19" xfId="0" applyFont="1" applyBorder="1" applyAlignment="1">
      <alignment vertical="center" wrapText="1"/>
    </xf>
    <xf numFmtId="0" fontId="28" fillId="0" borderId="20" xfId="0" applyFont="1" applyBorder="1" applyAlignment="1">
      <alignment vertical="center" wrapText="1"/>
    </xf>
    <xf numFmtId="0" fontId="29" fillId="0" borderId="20" xfId="0" applyFont="1" applyBorder="1" applyAlignment="1">
      <alignment horizontal="center" vertical="center" wrapText="1"/>
    </xf>
    <xf numFmtId="0" fontId="22" fillId="0" borderId="21" xfId="0" applyFont="1" applyBorder="1" applyAlignment="1">
      <alignment vertical="center"/>
    </xf>
    <xf numFmtId="0" fontId="29" fillId="0" borderId="20" xfId="0" applyFont="1" applyBorder="1" applyAlignment="1">
      <alignment horizontal="center" vertical="center"/>
    </xf>
    <xf numFmtId="2" fontId="15" fillId="5" borderId="22" xfId="0" applyNumberFormat="1" applyFont="1" applyFill="1" applyBorder="1" applyAlignment="1">
      <alignment horizontal="center" vertical="center"/>
    </xf>
    <xf numFmtId="0" fontId="28" fillId="0" borderId="23" xfId="0" applyFont="1" applyBorder="1" applyAlignment="1">
      <alignment vertical="center" wrapText="1"/>
    </xf>
    <xf numFmtId="2" fontId="31" fillId="5" borderId="18" xfId="0" applyNumberFormat="1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 wrapText="1"/>
    </xf>
    <xf numFmtId="0" fontId="21" fillId="0" borderId="0" xfId="0" applyFont="1" applyAlignment="1">
      <alignment vertical="center" wrapText="1"/>
    </xf>
    <xf numFmtId="0" fontId="22" fillId="0" borderId="0" xfId="0" applyFont="1" applyAlignment="1">
      <alignment vertical="center" wrapText="1"/>
    </xf>
    <xf numFmtId="0" fontId="28" fillId="0" borderId="24" xfId="0" applyFont="1" applyBorder="1" applyAlignment="1">
      <alignment vertical="center" wrapText="1"/>
    </xf>
    <xf numFmtId="2" fontId="31" fillId="5" borderId="3" xfId="0" applyNumberFormat="1" applyFont="1" applyFill="1" applyBorder="1" applyAlignment="1">
      <alignment horizontal="center" vertical="center" wrapText="1"/>
    </xf>
    <xf numFmtId="0" fontId="28" fillId="0" borderId="25" xfId="0" applyFont="1" applyBorder="1" applyAlignment="1">
      <alignment vertical="center" wrapText="1"/>
    </xf>
    <xf numFmtId="2" fontId="31" fillId="5" borderId="22" xfId="0" applyNumberFormat="1" applyFont="1" applyFill="1" applyBorder="1" applyAlignment="1">
      <alignment horizontal="center" vertical="center" wrapText="1"/>
    </xf>
    <xf numFmtId="0" fontId="17" fillId="6" borderId="26" xfId="0" applyFont="1" applyFill="1" applyBorder="1" applyAlignment="1">
      <alignment horizontal="left" vertical="center"/>
    </xf>
    <xf numFmtId="0" fontId="17" fillId="6" borderId="4" xfId="0" applyFont="1" applyFill="1" applyBorder="1" applyAlignment="1">
      <alignment horizontal="left" vertical="center"/>
    </xf>
    <xf numFmtId="0" fontId="17" fillId="6" borderId="5" xfId="0" applyFont="1" applyFill="1" applyBorder="1" applyAlignment="1">
      <alignment horizontal="left" vertical="center"/>
    </xf>
    <xf numFmtId="2" fontId="31" fillId="5" borderId="18" xfId="0" applyNumberFormat="1" applyFont="1" applyFill="1" applyBorder="1" applyAlignment="1">
      <alignment horizontal="center" vertical="center"/>
    </xf>
    <xf numFmtId="2" fontId="31" fillId="5" borderId="3" xfId="0" applyNumberFormat="1" applyFont="1" applyFill="1" applyBorder="1" applyAlignment="1">
      <alignment horizontal="center" vertical="center"/>
    </xf>
    <xf numFmtId="0" fontId="22" fillId="0" borderId="6" xfId="0" applyFont="1" applyBorder="1" applyAlignment="1">
      <alignment vertical="center" wrapText="1"/>
    </xf>
    <xf numFmtId="0" fontId="15" fillId="0" borderId="20" xfId="0" applyFont="1" applyBorder="1" applyAlignment="1">
      <alignment horizontal="center" vertical="center"/>
    </xf>
    <xf numFmtId="2" fontId="31" fillId="5" borderId="22" xfId="0" applyNumberFormat="1" applyFont="1" applyFill="1" applyBorder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Alignment="1">
      <alignment vertical="center" wrapText="1"/>
    </xf>
    <xf numFmtId="0" fontId="15" fillId="0" borderId="0" xfId="0" applyFont="1" applyAlignment="1">
      <alignment horizontal="center" vertical="center" wrapText="1"/>
    </xf>
    <xf numFmtId="0" fontId="15" fillId="0" borderId="0" xfId="0" applyFont="1" applyAlignment="1">
      <alignment vertical="center" wrapText="1"/>
    </xf>
    <xf numFmtId="0" fontId="15" fillId="0" borderId="0" xfId="0" applyFont="1" applyAlignment="1">
      <alignment vertical="center"/>
    </xf>
    <xf numFmtId="0" fontId="21" fillId="0" borderId="3" xfId="0" applyFont="1" applyBorder="1" applyAlignment="1">
      <alignment vertical="center" wrapText="1"/>
    </xf>
    <xf numFmtId="0" fontId="21" fillId="0" borderId="20" xfId="0" applyFont="1" applyBorder="1" applyAlignment="1">
      <alignment vertical="center" wrapText="1"/>
    </xf>
    <xf numFmtId="0" fontId="21" fillId="0" borderId="22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3" fillId="0" borderId="0" xfId="0" applyFont="1"/>
    <xf numFmtId="0" fontId="23" fillId="0" borderId="2" xfId="0" applyFont="1" applyBorder="1"/>
    <xf numFmtId="0" fontId="17" fillId="0" borderId="0" xfId="0" applyFont="1" applyAlignment="1">
      <alignment vertical="center" wrapText="1"/>
    </xf>
    <xf numFmtId="0" fontId="22" fillId="0" borderId="0" xfId="0" applyFont="1"/>
    <xf numFmtId="0" fontId="22" fillId="0" borderId="1" xfId="0" applyFont="1" applyBorder="1" applyAlignment="1">
      <alignment vertical="center" wrapText="1"/>
    </xf>
    <xf numFmtId="0" fontId="22" fillId="0" borderId="3" xfId="0" applyFont="1" applyBorder="1" applyAlignment="1">
      <alignment vertical="center" wrapText="1"/>
    </xf>
    <xf numFmtId="0" fontId="22" fillId="0" borderId="2" xfId="0" applyFont="1" applyBorder="1" applyAlignment="1">
      <alignment vertical="center" wrapText="1"/>
    </xf>
    <xf numFmtId="0" fontId="22" fillId="0" borderId="19" xfId="0" applyFont="1" applyBorder="1" applyAlignment="1">
      <alignment vertical="center" wrapText="1"/>
    </xf>
    <xf numFmtId="0" fontId="22" fillId="0" borderId="20" xfId="0" applyFont="1" applyBorder="1" applyAlignment="1">
      <alignment vertical="center" wrapText="1"/>
    </xf>
    <xf numFmtId="0" fontId="22" fillId="0" borderId="22" xfId="0" applyFont="1" applyBorder="1" applyAlignment="1">
      <alignment vertical="center" wrapText="1"/>
    </xf>
    <xf numFmtId="0" fontId="17" fillId="6" borderId="8" xfId="0" applyFont="1" applyFill="1" applyBorder="1" applyAlignment="1">
      <alignment horizontal="center"/>
    </xf>
    <xf numFmtId="0" fontId="17" fillId="6" borderId="9" xfId="0" applyFont="1" applyFill="1" applyBorder="1" applyAlignment="1">
      <alignment horizontal="center" vertical="center" wrapText="1"/>
    </xf>
    <xf numFmtId="0" fontId="17" fillId="6" borderId="18" xfId="0" applyFont="1" applyFill="1" applyBorder="1" applyAlignment="1">
      <alignment horizontal="center" vertical="center" wrapText="1"/>
    </xf>
    <xf numFmtId="0" fontId="22" fillId="0" borderId="0" xfId="0" applyFont="1" applyAlignment="1">
      <alignment horizontal="center" vertical="center"/>
    </xf>
    <xf numFmtId="0" fontId="17" fillId="6" borderId="8" xfId="0" applyFont="1" applyFill="1" applyBorder="1" applyAlignment="1">
      <alignment horizontal="center" vertical="center"/>
    </xf>
    <xf numFmtId="0" fontId="22" fillId="0" borderId="2" xfId="0" applyFont="1" applyBorder="1" applyAlignment="1">
      <alignment horizontal="center" vertical="center"/>
    </xf>
    <xf numFmtId="0" fontId="22" fillId="0" borderId="19" xfId="0" applyFont="1" applyBorder="1" applyAlignment="1">
      <alignment horizontal="center" vertical="center"/>
    </xf>
    <xf numFmtId="0" fontId="17" fillId="6" borderId="8" xfId="0" applyFont="1" applyFill="1" applyBorder="1" applyAlignment="1">
      <alignment vertical="center" wrapText="1"/>
    </xf>
    <xf numFmtId="0" fontId="17" fillId="6" borderId="18" xfId="0" applyFont="1" applyFill="1" applyBorder="1" applyAlignment="1">
      <alignment vertical="center" wrapText="1"/>
    </xf>
    <xf numFmtId="0" fontId="23" fillId="0" borderId="3" xfId="0" applyFont="1" applyBorder="1"/>
    <xf numFmtId="0" fontId="23" fillId="0" borderId="22" xfId="0" applyFont="1" applyBorder="1"/>
    <xf numFmtId="0" fontId="17" fillId="6" borderId="9" xfId="0" applyFont="1" applyFill="1" applyBorder="1" applyAlignment="1">
      <alignment vertical="center" wrapText="1"/>
    </xf>
    <xf numFmtId="0" fontId="17" fillId="0" borderId="0" xfId="0" applyFont="1" applyAlignment="1">
      <alignment vertical="center"/>
    </xf>
    <xf numFmtId="0" fontId="22" fillId="0" borderId="2" xfId="0" applyFont="1" applyBorder="1" applyAlignment="1">
      <alignment vertical="center"/>
    </xf>
    <xf numFmtId="0" fontId="21" fillId="0" borderId="3" xfId="0" applyFont="1" applyBorder="1" applyAlignment="1">
      <alignment vertical="center"/>
    </xf>
    <xf numFmtId="0" fontId="17" fillId="6" borderId="8" xfId="0" applyFont="1" applyFill="1" applyBorder="1" applyAlignment="1">
      <alignment vertical="center"/>
    </xf>
    <xf numFmtId="0" fontId="17" fillId="6" borderId="18" xfId="0" applyFont="1" applyFill="1" applyBorder="1" applyAlignment="1">
      <alignment vertical="center"/>
    </xf>
    <xf numFmtId="0" fontId="22" fillId="6" borderId="8" xfId="0" applyFont="1" applyFill="1" applyBorder="1" applyAlignment="1">
      <alignment horizontal="center" vertical="center" wrapText="1"/>
    </xf>
    <xf numFmtId="0" fontId="22" fillId="0" borderId="2" xfId="0" applyFont="1" applyBorder="1" applyAlignment="1">
      <alignment horizontal="center" vertical="center" wrapText="1"/>
    </xf>
    <xf numFmtId="0" fontId="22" fillId="0" borderId="19" xfId="0" applyFont="1" applyBorder="1" applyAlignment="1">
      <alignment horizontal="center" vertical="center" wrapText="1"/>
    </xf>
    <xf numFmtId="2" fontId="24" fillId="7" borderId="1" xfId="0" applyNumberFormat="1" applyFont="1" applyFill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0" fillId="0" borderId="1" xfId="0" applyFont="1" applyBorder="1"/>
    <xf numFmtId="0" fontId="20" fillId="0" borderId="20" xfId="0" applyFont="1" applyBorder="1"/>
    <xf numFmtId="0" fontId="22" fillId="6" borderId="9" xfId="0" applyFont="1" applyFill="1" applyBorder="1"/>
    <xf numFmtId="0" fontId="22" fillId="6" borderId="18" xfId="0" applyFont="1" applyFill="1" applyBorder="1"/>
    <xf numFmtId="0" fontId="16" fillId="7" borderId="1" xfId="0" applyFont="1" applyFill="1" applyBorder="1"/>
    <xf numFmtId="0" fontId="16" fillId="7" borderId="3" xfId="0" applyFont="1" applyFill="1" applyBorder="1"/>
    <xf numFmtId="0" fontId="23" fillId="7" borderId="3" xfId="0" applyFont="1" applyFill="1" applyBorder="1"/>
    <xf numFmtId="0" fontId="23" fillId="0" borderId="2" xfId="0" applyFont="1" applyBorder="1" applyAlignment="1">
      <alignment horizontal="center"/>
    </xf>
    <xf numFmtId="0" fontId="23" fillId="7" borderId="2" xfId="0" applyFont="1" applyFill="1" applyBorder="1" applyAlignment="1">
      <alignment horizontal="center"/>
    </xf>
    <xf numFmtId="0" fontId="23" fillId="0" borderId="19" xfId="0" applyFont="1" applyBorder="1" applyAlignment="1">
      <alignment horizontal="center"/>
    </xf>
    <xf numFmtId="0" fontId="23" fillId="0" borderId="0" xfId="0" applyFont="1" applyAlignment="1">
      <alignment horizont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0" fontId="16" fillId="6" borderId="1" xfId="0" applyFont="1" applyFill="1" applyBorder="1" applyAlignment="1">
      <alignment horizontal="center" vertical="center" wrapText="1"/>
    </xf>
    <xf numFmtId="0" fontId="23" fillId="0" borderId="27" xfId="0" applyFont="1" applyBorder="1" applyAlignment="1">
      <alignment horizontal="center" vertical="center"/>
    </xf>
    <xf numFmtId="0" fontId="23" fillId="0" borderId="28" xfId="0" applyFont="1" applyBorder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23" fillId="0" borderId="2" xfId="0" applyFont="1" applyBorder="1" applyAlignment="1">
      <alignment horizontal="left" vertical="center"/>
    </xf>
    <xf numFmtId="0" fontId="24" fillId="0" borderId="1" xfId="0" applyFont="1" applyBorder="1" applyAlignment="1">
      <alignment horizontal="left" vertical="center" wrapText="1"/>
    </xf>
    <xf numFmtId="0" fontId="22" fillId="0" borderId="1" xfId="0" applyFont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/>
    </xf>
    <xf numFmtId="0" fontId="16" fillId="6" borderId="29" xfId="0" applyFont="1" applyFill="1" applyBorder="1" applyAlignment="1">
      <alignment horizontal="left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25" fillId="6" borderId="1" xfId="0" applyFont="1" applyFill="1" applyBorder="1" applyAlignment="1">
      <alignment horizontal="center" vertical="center" wrapText="1"/>
    </xf>
    <xf numFmtId="2" fontId="32" fillId="7" borderId="1" xfId="0" applyNumberFormat="1" applyFont="1" applyFill="1" applyBorder="1" applyAlignment="1">
      <alignment horizontal="center" vertical="center" wrapText="1"/>
    </xf>
    <xf numFmtId="0" fontId="25" fillId="6" borderId="29" xfId="0" applyFont="1" applyFill="1" applyBorder="1" applyAlignment="1">
      <alignment horizontal="center" vertical="center"/>
    </xf>
    <xf numFmtId="0" fontId="16" fillId="6" borderId="30" xfId="0" applyFont="1" applyFill="1" applyBorder="1" applyAlignment="1">
      <alignment horizontal="left" vertical="center" wrapText="1"/>
    </xf>
    <xf numFmtId="0" fontId="16" fillId="6" borderId="30" xfId="0" applyFont="1" applyFill="1" applyBorder="1" applyAlignment="1">
      <alignment horizontal="center" vertical="center"/>
    </xf>
    <xf numFmtId="2" fontId="23" fillId="0" borderId="3" xfId="0" applyNumberFormat="1" applyFont="1" applyBorder="1" applyAlignment="1">
      <alignment horizontal="center" vertical="center"/>
    </xf>
    <xf numFmtId="0" fontId="25" fillId="6" borderId="8" xfId="0" applyFont="1" applyFill="1" applyBorder="1" applyAlignment="1">
      <alignment horizontal="center" vertical="center"/>
    </xf>
    <xf numFmtId="2" fontId="23" fillId="0" borderId="22" xfId="0" applyNumberFormat="1" applyFont="1" applyBorder="1" applyAlignment="1">
      <alignment horizontal="center" vertical="center"/>
    </xf>
    <xf numFmtId="2" fontId="23" fillId="0" borderId="3" xfId="0" applyNumberFormat="1" applyFont="1" applyBorder="1" applyAlignment="1">
      <alignment horizontal="center"/>
    </xf>
    <xf numFmtId="0" fontId="25" fillId="6" borderId="18" xfId="0" applyFont="1" applyFill="1" applyBorder="1" applyAlignment="1">
      <alignment horizontal="center" vertical="center"/>
    </xf>
    <xf numFmtId="0" fontId="25" fillId="6" borderId="8" xfId="0" applyFont="1" applyFill="1" applyBorder="1" applyAlignment="1">
      <alignment horizontal="center"/>
    </xf>
    <xf numFmtId="0" fontId="26" fillId="0" borderId="0" xfId="0" applyFont="1" applyAlignment="1">
      <alignment horizontal="center"/>
    </xf>
    <xf numFmtId="2" fontId="23" fillId="0" borderId="22" xfId="0" applyNumberFormat="1" applyFont="1" applyBorder="1" applyAlignment="1">
      <alignment horizontal="center"/>
    </xf>
    <xf numFmtId="0" fontId="23" fillId="8" borderId="0" xfId="0" applyFont="1" applyFill="1"/>
    <xf numFmtId="0" fontId="0" fillId="8" borderId="0" xfId="0" applyFill="1"/>
    <xf numFmtId="0" fontId="27" fillId="0" borderId="3" xfId="0" applyFont="1" applyBorder="1" applyAlignment="1">
      <alignment vertical="center" wrapText="1"/>
    </xf>
    <xf numFmtId="0" fontId="21" fillId="0" borderId="3" xfId="0" applyFont="1" applyBorder="1" applyAlignment="1">
      <alignment horizontal="center" vertical="center"/>
    </xf>
    <xf numFmtId="0" fontId="17" fillId="6" borderId="18" xfId="0" applyFont="1" applyFill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2" fillId="9" borderId="2" xfId="0" applyFont="1" applyFill="1" applyBorder="1" applyAlignment="1">
      <alignment vertical="center" wrapText="1"/>
    </xf>
    <xf numFmtId="0" fontId="21" fillId="9" borderId="3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8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8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27" xfId="0" applyFont="1" applyBorder="1" applyAlignment="1">
      <alignment horizontal="center"/>
    </xf>
    <xf numFmtId="0" fontId="3" fillId="0" borderId="31" xfId="0" applyFont="1" applyBorder="1" applyAlignment="1">
      <alignment horizontal="center"/>
    </xf>
    <xf numFmtId="0" fontId="3" fillId="0" borderId="32" xfId="0" applyFont="1" applyBorder="1" applyAlignment="1">
      <alignment horizontal="center"/>
    </xf>
    <xf numFmtId="0" fontId="2" fillId="2" borderId="2" xfId="0" applyFont="1" applyFill="1" applyBorder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0" fillId="0" borderId="2" xfId="0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19" xfId="0" applyFont="1" applyBorder="1" applyAlignment="1">
      <alignment horizontal="left"/>
    </xf>
    <xf numFmtId="0" fontId="3" fillId="0" borderId="20" xfId="0" applyFont="1" applyBorder="1" applyAlignment="1">
      <alignment horizontal="left"/>
    </xf>
    <xf numFmtId="0" fontId="3" fillId="0" borderId="22" xfId="0" applyFont="1" applyBorder="1" applyAlignment="1">
      <alignment horizontal="left"/>
    </xf>
    <xf numFmtId="0" fontId="3" fillId="0" borderId="2" xfId="0" applyFont="1" applyBorder="1" applyAlignment="1">
      <alignment horizontal="left" wrapText="1"/>
    </xf>
    <xf numFmtId="0" fontId="0" fillId="0" borderId="1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18" fillId="7" borderId="5" xfId="0" applyFont="1" applyFill="1" applyBorder="1" applyAlignment="1">
      <alignment horizontal="center" vertical="center" wrapText="1"/>
    </xf>
    <xf numFmtId="0" fontId="18" fillId="7" borderId="37" xfId="0" applyFont="1" applyFill="1" applyBorder="1" applyAlignment="1">
      <alignment horizontal="center" vertical="center" wrapText="1"/>
    </xf>
    <xf numFmtId="0" fontId="18" fillId="7" borderId="35" xfId="0" applyFont="1" applyFill="1" applyBorder="1" applyAlignment="1">
      <alignment horizontal="center" vertical="center" wrapText="1"/>
    </xf>
    <xf numFmtId="0" fontId="18" fillId="7" borderId="36" xfId="0" applyFont="1" applyFill="1" applyBorder="1" applyAlignment="1">
      <alignment horizontal="center" vertical="center" wrapText="1"/>
    </xf>
    <xf numFmtId="0" fontId="14" fillId="0" borderId="34" xfId="0" applyFont="1" applyBorder="1" applyAlignment="1">
      <alignment horizontal="center" vertical="center"/>
    </xf>
    <xf numFmtId="0" fontId="14" fillId="0" borderId="6" xfId="0" applyFont="1" applyBorder="1" applyAlignment="1">
      <alignment horizontal="center" vertical="center"/>
    </xf>
    <xf numFmtId="0" fontId="14" fillId="0" borderId="26" xfId="0" applyFont="1" applyBorder="1" applyAlignment="1">
      <alignment horizontal="center" vertical="center"/>
    </xf>
    <xf numFmtId="0" fontId="14" fillId="0" borderId="4" xfId="0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38" xfId="0" applyFont="1" applyBorder="1" applyAlignment="1">
      <alignment horizontal="center" vertical="center"/>
    </xf>
    <xf numFmtId="0" fontId="14" fillId="0" borderId="39" xfId="0" applyFont="1" applyBorder="1" applyAlignment="1">
      <alignment horizontal="center" vertical="center"/>
    </xf>
    <xf numFmtId="0" fontId="14" fillId="0" borderId="40" xfId="0" applyFont="1" applyBorder="1" applyAlignment="1">
      <alignment horizontal="center" vertical="center"/>
    </xf>
    <xf numFmtId="0" fontId="18" fillId="3" borderId="1" xfId="0" applyFont="1" applyFill="1" applyBorder="1" applyAlignment="1">
      <alignment horizontal="center" vertical="center" wrapText="1"/>
    </xf>
    <xf numFmtId="0" fontId="18" fillId="4" borderId="1" xfId="0" applyFont="1" applyFill="1" applyBorder="1" applyAlignment="1">
      <alignment horizontal="center" vertical="center" wrapText="1"/>
    </xf>
    <xf numFmtId="0" fontId="18" fillId="4" borderId="3" xfId="0" applyFont="1" applyFill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5" borderId="9" xfId="0" applyFont="1" applyFill="1" applyBorder="1" applyAlignment="1">
      <alignment horizontal="center" vertical="center"/>
    </xf>
    <xf numFmtId="0" fontId="16" fillId="5" borderId="18" xfId="0" applyFont="1" applyFill="1" applyBorder="1" applyAlignment="1">
      <alignment horizontal="center" vertical="center"/>
    </xf>
    <xf numFmtId="0" fontId="16" fillId="5" borderId="2" xfId="0" applyFont="1" applyFill="1" applyBorder="1" applyAlignment="1">
      <alignment horizontal="center" vertical="center"/>
    </xf>
    <xf numFmtId="0" fontId="16" fillId="5" borderId="1" xfId="0" applyFont="1" applyFill="1" applyBorder="1" applyAlignment="1">
      <alignment horizontal="center" vertical="center"/>
    </xf>
    <xf numFmtId="0" fontId="16" fillId="5" borderId="3" xfId="0" applyFont="1" applyFill="1" applyBorder="1" applyAlignment="1">
      <alignment horizontal="center" vertical="center"/>
    </xf>
    <xf numFmtId="0" fontId="17" fillId="7" borderId="11" xfId="0" applyFont="1" applyFill="1" applyBorder="1" applyAlignment="1">
      <alignment horizontal="left" vertical="center"/>
    </xf>
    <xf numFmtId="0" fontId="17" fillId="7" borderId="13" xfId="0" applyFont="1" applyFill="1" applyBorder="1" applyAlignment="1">
      <alignment horizontal="left" vertical="center"/>
    </xf>
    <xf numFmtId="0" fontId="17" fillId="7" borderId="33" xfId="0" applyFont="1" applyFill="1" applyBorder="1" applyAlignment="1">
      <alignment horizontal="left" vertical="center"/>
    </xf>
    <xf numFmtId="0" fontId="17" fillId="7" borderId="26" xfId="0" applyFont="1" applyFill="1" applyBorder="1" applyAlignment="1">
      <alignment horizontal="center" vertical="center" wrapText="1"/>
    </xf>
    <xf numFmtId="0" fontId="17" fillId="7" borderId="34" xfId="0" applyFont="1" applyFill="1" applyBorder="1" applyAlignment="1">
      <alignment horizontal="center" vertical="center" wrapText="1"/>
    </xf>
    <xf numFmtId="0" fontId="17" fillId="7" borderId="4" xfId="0" applyFont="1" applyFill="1" applyBorder="1" applyAlignment="1">
      <alignment horizontal="center" vertical="center" wrapText="1"/>
    </xf>
    <xf numFmtId="0" fontId="17" fillId="7" borderId="0" xfId="0" applyFont="1" applyFill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21" fillId="0" borderId="33" xfId="0" applyFont="1" applyBorder="1" applyAlignment="1">
      <alignment horizontal="left" vertical="center" wrapText="1"/>
    </xf>
    <xf numFmtId="0" fontId="21" fillId="0" borderId="41" xfId="0" applyFont="1" applyBorder="1" applyAlignment="1">
      <alignment horizontal="left" vertical="center" wrapText="1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/>
    </xf>
    <xf numFmtId="0" fontId="33" fillId="6" borderId="0" xfId="0" applyFont="1" applyFill="1" applyAlignment="1">
      <alignment horizontal="center" wrapText="1"/>
    </xf>
    <xf numFmtId="0" fontId="2" fillId="0" borderId="3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16" fillId="6" borderId="0" xfId="0" applyFont="1" applyFill="1" applyAlignment="1">
      <alignment horizontal="center" vertical="center" wrapText="1"/>
    </xf>
  </cellXfs>
  <cellStyles count="1">
    <cellStyle name="Normal" xfId="0" builtinId="0"/>
  </cellStyles>
  <dxfs count="3">
    <dxf>
      <font>
        <condense val="0"/>
        <extend val="0"/>
        <color indexed="10"/>
      </font>
    </dxf>
    <dxf>
      <font>
        <condense val="0"/>
        <extend val="0"/>
        <color indexed="10"/>
      </font>
    </dxf>
    <dxf>
      <font>
        <condense val="0"/>
        <extend val="0"/>
        <color indexed="1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/>
            </a:pPr>
            <a:r>
              <a:rPr lang="en-US" sz="1400"/>
              <a:t>MATRIZ DOFA</a:t>
            </a:r>
          </a:p>
        </c:rich>
      </c:tx>
      <c:overlay val="0"/>
    </c:title>
    <c:autoTitleDeleted val="0"/>
    <c:plotArea>
      <c:layout>
        <c:manualLayout>
          <c:layoutTarget val="inner"/>
          <c:xMode val="edge"/>
          <c:yMode val="edge"/>
          <c:x val="9.1235480924000523E-2"/>
          <c:y val="0.15464530851169378"/>
          <c:w val="0.7750313945563434"/>
          <c:h val="0.7457531726060016"/>
        </c:manualLayout>
      </c:layout>
      <c:bubbleChart>
        <c:varyColors val="0"/>
        <c:ser>
          <c:idx val="0"/>
          <c:order val="0"/>
          <c:tx>
            <c:strRef>
              <c:f>'SELECCION (2)'!$B$7</c:f>
              <c:strCache>
                <c:ptCount val="1"/>
                <c:pt idx="0">
                  <c:v>F1O1</c:v>
                </c:pt>
              </c:strCache>
            </c:strRef>
          </c:tx>
          <c:invertIfNegative val="0"/>
          <c:xVal>
            <c:numRef>
              <c:f>'SELECCION (2)'!$C$15</c:f>
              <c:numCache>
                <c:formatCode>0.00</c:formatCode>
                <c:ptCount val="1"/>
                <c:pt idx="0">
                  <c:v>5</c:v>
                </c:pt>
              </c:numCache>
            </c:numRef>
          </c:xVal>
          <c:yVal>
            <c:numRef>
              <c:f>'SELECCION (2)'!$C$37</c:f>
              <c:numCache>
                <c:formatCode>0.00</c:formatCode>
                <c:ptCount val="1"/>
                <c:pt idx="0">
                  <c:v>4.8</c:v>
                </c:pt>
              </c:numCache>
            </c:numRef>
          </c:yVal>
          <c:bubbleSize>
            <c:numLit>
              <c:formatCode>General</c:formatCode>
              <c:ptCount val="1"/>
              <c:pt idx="0">
                <c:v>3.5</c:v>
              </c:pt>
            </c:numLit>
          </c:bubbleSize>
          <c:bubble3D val="1"/>
          <c:extLst>
            <c:ext xmlns:c16="http://schemas.microsoft.com/office/drawing/2014/chart" uri="{C3380CC4-5D6E-409C-BE32-E72D297353CC}">
              <c16:uniqueId val="{00000000-3CA1-4CFA-9486-1EF4B10649DA}"/>
            </c:ext>
          </c:extLst>
        </c:ser>
        <c:ser>
          <c:idx val="1"/>
          <c:order val="1"/>
          <c:tx>
            <c:strRef>
              <c:f>'SELECCION (2)'!$D$7</c:f>
              <c:strCache>
                <c:ptCount val="1"/>
                <c:pt idx="0">
                  <c:v>F1A1</c:v>
                </c:pt>
              </c:strCache>
            </c:strRef>
          </c:tx>
          <c:invertIfNegative val="0"/>
          <c:xVal>
            <c:strRef>
              <c:f>'SELECCION (2)'!#REF!</c:f>
              <c:strCache>
                <c:ptCount val="1"/>
                <c:pt idx="0">
                  <c:v>#¡REF!</c:v>
                </c:pt>
              </c:strCache>
            </c:strRef>
          </c:xVal>
          <c:yVal>
            <c:numRef>
              <c:f>'SELECCION (2)'!$C$44</c:f>
              <c:numCache>
                <c:formatCode>0.00</c:formatCode>
                <c:ptCount val="1"/>
                <c:pt idx="0">
                  <c:v>1.5</c:v>
                </c:pt>
              </c:numCache>
            </c:numRef>
          </c:yVal>
          <c:bubbleSize>
            <c:numLit>
              <c:formatCode>General</c:formatCode>
              <c:ptCount val="1"/>
              <c:pt idx="0">
                <c:v>5</c:v>
              </c:pt>
            </c:numLit>
          </c:bubbleSize>
          <c:bubble3D val="1"/>
          <c:extLst>
            <c:ext xmlns:c16="http://schemas.microsoft.com/office/drawing/2014/chart" uri="{C3380CC4-5D6E-409C-BE32-E72D297353CC}">
              <c16:uniqueId val="{00000001-3CA1-4CFA-9486-1EF4B10649DA}"/>
            </c:ext>
          </c:extLst>
        </c:ser>
        <c:ser>
          <c:idx val="2"/>
          <c:order val="2"/>
          <c:tx>
            <c:strRef>
              <c:f>'SELECCION (2)'!$F$7</c:f>
              <c:strCache>
                <c:ptCount val="1"/>
                <c:pt idx="0">
                  <c:v>D1O1</c:v>
                </c:pt>
              </c:strCache>
            </c:strRef>
          </c:tx>
          <c:invertIfNegative val="0"/>
          <c:xVal>
            <c:numRef>
              <c:f>'SELECCION (2)'!$C$37</c:f>
              <c:numCache>
                <c:formatCode>0.00</c:formatCode>
                <c:ptCount val="1"/>
                <c:pt idx="0">
                  <c:v>4.8</c:v>
                </c:pt>
              </c:numCache>
            </c:numRef>
          </c:xVal>
          <c:yVal>
            <c:numRef>
              <c:f>'SELECCION (2)'!$C$25</c:f>
              <c:numCache>
                <c:formatCode>0.00</c:formatCode>
                <c:ptCount val="1"/>
                <c:pt idx="0">
                  <c:v>4.25</c:v>
                </c:pt>
              </c:numCache>
            </c:numRef>
          </c:yVal>
          <c:bubbleSize>
            <c:numLit>
              <c:formatCode>General</c:formatCode>
              <c:ptCount val="1"/>
              <c:pt idx="0">
                <c:v>3</c:v>
              </c:pt>
            </c:numLit>
          </c:bubbleSize>
          <c:bubble3D val="1"/>
          <c:extLst>
            <c:ext xmlns:c16="http://schemas.microsoft.com/office/drawing/2014/chart" uri="{C3380CC4-5D6E-409C-BE32-E72D297353CC}">
              <c16:uniqueId val="{00000002-3CA1-4CFA-9486-1EF4B10649DA}"/>
            </c:ext>
          </c:extLst>
        </c:ser>
        <c:ser>
          <c:idx val="3"/>
          <c:order val="3"/>
          <c:tx>
            <c:strRef>
              <c:f>'SELECCION (2)'!$H$7</c:f>
              <c:strCache>
                <c:ptCount val="1"/>
                <c:pt idx="0">
                  <c:v>D1A1</c:v>
                </c:pt>
              </c:strCache>
            </c:strRef>
          </c:tx>
          <c:invertIfNegative val="0"/>
          <c:xVal>
            <c:numRef>
              <c:f>'SELECCION (2)'!$C$44</c:f>
              <c:numCache>
                <c:formatCode>0.00</c:formatCode>
                <c:ptCount val="1"/>
                <c:pt idx="0">
                  <c:v>1.5</c:v>
                </c:pt>
              </c:numCache>
            </c:numRef>
          </c:xVal>
          <c:yVal>
            <c:numRef>
              <c:f>'SELECCION (2)'!$C$25</c:f>
              <c:numCache>
                <c:formatCode>0.00</c:formatCode>
                <c:ptCount val="1"/>
                <c:pt idx="0">
                  <c:v>4.25</c:v>
                </c:pt>
              </c:numCache>
            </c:numRef>
          </c:yVal>
          <c:bubbleSize>
            <c:numLit>
              <c:formatCode>General</c:formatCode>
              <c:ptCount val="1"/>
              <c:pt idx="0">
                <c:v>5</c:v>
              </c:pt>
            </c:numLit>
          </c:bubbleSize>
          <c:bubble3D val="1"/>
          <c:extLst>
            <c:ext xmlns:c16="http://schemas.microsoft.com/office/drawing/2014/chart" uri="{C3380CC4-5D6E-409C-BE32-E72D297353CC}">
              <c16:uniqueId val="{00000003-3CA1-4CFA-9486-1EF4B10649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bubbleScale val="100"/>
        <c:showNegBubbles val="0"/>
        <c:axId val="-645848336"/>
        <c:axId val="-842254272"/>
      </c:bubbleChart>
      <c:valAx>
        <c:axId val="-645848336"/>
        <c:scaling>
          <c:orientation val="minMax"/>
          <c:max val="5"/>
          <c:min val="0"/>
        </c:scaling>
        <c:delete val="0"/>
        <c:axPos val="b"/>
        <c:numFmt formatCode="0.00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en-US"/>
          </a:p>
        </c:txPr>
        <c:crossAx val="-842254272"/>
        <c:crosses val="autoZero"/>
        <c:crossBetween val="midCat"/>
        <c:majorUnit val="1"/>
        <c:minorUnit val="4.0000000000000022E-2"/>
      </c:valAx>
      <c:valAx>
        <c:axId val="-842254272"/>
        <c:scaling>
          <c:orientation val="minMax"/>
          <c:max val="5"/>
        </c:scaling>
        <c:delete val="0"/>
        <c:axPos val="l"/>
        <c:majorGridlines/>
        <c:numFmt formatCode="0.00" sourceLinked="1"/>
        <c:majorTickMark val="none"/>
        <c:minorTickMark val="none"/>
        <c:tickLblPos val="nextTo"/>
        <c:crossAx val="-645848336"/>
        <c:crosses val="autoZero"/>
        <c:crossBetween val="midCat"/>
        <c:majorUnit val="1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000000000000022" l="0.70000000000000018" r="0.70000000000000018" t="0.75000000000000022" header="0.3000000000000001" footer="0.3000000000000001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133350</xdr:rowOff>
    </xdr:from>
    <xdr:to>
      <xdr:col>7</xdr:col>
      <xdr:colOff>704850</xdr:colOff>
      <xdr:row>26</xdr:row>
      <xdr:rowOff>95250</xdr:rowOff>
    </xdr:to>
    <xdr:pic>
      <xdr:nvPicPr>
        <xdr:cNvPr id="7186" name="Picture 1">
          <a:extLst>
            <a:ext uri="{FF2B5EF4-FFF2-40B4-BE49-F238E27FC236}">
              <a16:creationId xmlns:a16="http://schemas.microsoft.com/office/drawing/2014/main" id="{00000000-0008-0000-0100-0000121C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duotone>
            <a:schemeClr val="accent3">
              <a:shade val="45000"/>
              <a:satMod val="135000"/>
            </a:schemeClr>
            <a:prstClr val="white"/>
          </a:duoton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33350"/>
          <a:ext cx="6038850" cy="4419600"/>
        </a:xfrm>
        <a:prstGeom prst="roundRect">
          <a:avLst>
            <a:gd name="adj" fmla="val 8594"/>
          </a:avLst>
        </a:prstGeom>
        <a:solidFill>
          <a:srgbClr val="FFFFFF">
            <a:shade val="85000"/>
          </a:srgbClr>
        </a:solidFill>
        <a:ln>
          <a:noFill/>
        </a:ln>
        <a:effectLst>
          <a:reflection blurRad="12700" stA="38000" endPos="28000" dist="5000" dir="5400000" sy="-100000" algn="bl" rotWithShape="0"/>
        </a:effectLst>
        <a:extLs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361950</xdr:colOff>
      <xdr:row>20</xdr:row>
      <xdr:rowOff>257175</xdr:rowOff>
    </xdr:from>
    <xdr:to>
      <xdr:col>4</xdr:col>
      <xdr:colOff>2209800</xdr:colOff>
      <xdr:row>32</xdr:row>
      <xdr:rowOff>95250</xdr:rowOff>
    </xdr:to>
    <xdr:grpSp>
      <xdr:nvGrpSpPr>
        <xdr:cNvPr id="68239" name="Group 30">
          <a:extLst>
            <a:ext uri="{FF2B5EF4-FFF2-40B4-BE49-F238E27FC236}">
              <a16:creationId xmlns:a16="http://schemas.microsoft.com/office/drawing/2014/main" id="{00000000-0008-0000-0200-00008F0A0100}"/>
            </a:ext>
          </a:extLst>
        </xdr:cNvPr>
        <xdr:cNvGrpSpPr>
          <a:grpSpLocks/>
        </xdr:cNvGrpSpPr>
      </xdr:nvGrpSpPr>
      <xdr:grpSpPr bwMode="auto">
        <a:xfrm>
          <a:off x="361950" y="7905750"/>
          <a:ext cx="8277225" cy="4543425"/>
          <a:chOff x="49" y="206"/>
          <a:chExt cx="853" cy="272"/>
        </a:xfrm>
      </xdr:grpSpPr>
      <xdr:sp macro="" textlink="">
        <xdr:nvSpPr>
          <xdr:cNvPr id="1025" name="Rectangle 1">
            <a:extLst>
              <a:ext uri="{FF2B5EF4-FFF2-40B4-BE49-F238E27FC236}">
                <a16:creationId xmlns:a16="http://schemas.microsoft.com/office/drawing/2014/main" id="{00000000-0008-0000-0200-000001040000}"/>
              </a:ext>
            </a:extLst>
          </xdr:cNvPr>
          <xdr:cNvSpPr>
            <a:spLocks noChangeArrowheads="1"/>
          </xdr:cNvSpPr>
        </xdr:nvSpPr>
        <xdr:spPr bwMode="auto">
          <a:xfrm>
            <a:off x="49" y="206"/>
            <a:ext cx="853" cy="272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                                                                                       </a:t>
            </a:r>
          </a:p>
        </xdr:txBody>
      </xdr:sp>
      <xdr:sp macro="" textlink="">
        <xdr:nvSpPr>
          <xdr:cNvPr id="1036" name="Text Box 12">
            <a:extLst>
              <a:ext uri="{FF2B5EF4-FFF2-40B4-BE49-F238E27FC236}">
                <a16:creationId xmlns:a16="http://schemas.microsoft.com/office/drawing/2014/main" id="{00000000-0008-0000-0200-00000C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" y="211"/>
            <a:ext cx="145" cy="3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FORTALEZAS (F)</a:t>
            </a:r>
          </a:p>
          <a:p>
            <a:pPr algn="l" rtl="0">
              <a:defRPr sz="1000"/>
            </a:pPr>
            <a:endParaRPr lang="es-CO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LISTA DE FORTALEZAS</a:t>
            </a:r>
          </a:p>
        </xdr:txBody>
      </xdr:sp>
      <xdr:sp macro="" textlink="">
        <xdr:nvSpPr>
          <xdr:cNvPr id="1037" name="Text Box 13">
            <a:extLst>
              <a:ext uri="{FF2B5EF4-FFF2-40B4-BE49-F238E27FC236}">
                <a16:creationId xmlns:a16="http://schemas.microsoft.com/office/drawing/2014/main" id="{00000000-0008-0000-0200-00000D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1" y="213"/>
            <a:ext cx="110" cy="6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DEBILIDADES (D)</a:t>
            </a:r>
          </a:p>
          <a:p>
            <a:pPr algn="l" rtl="0">
              <a:defRPr sz="1000"/>
            </a:pPr>
            <a:endParaRPr lang="es-CO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LISTA DE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 DEBILIDADES</a:t>
            </a:r>
          </a:p>
          <a:p>
            <a:pPr algn="l" rtl="0">
              <a:defRPr sz="1000"/>
            </a:pPr>
            <a:endParaRPr lang="es-CO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CO" sz="100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38" name="Text Box 14">
            <a:extLst>
              <a:ext uri="{FF2B5EF4-FFF2-40B4-BE49-F238E27FC236}">
                <a16:creationId xmlns:a16="http://schemas.microsoft.com/office/drawing/2014/main" id="{00000000-0008-0000-0200-00000E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4" y="315"/>
            <a:ext cx="138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OPORTUNIDADES (O)</a:t>
            </a:r>
          </a:p>
          <a:p>
            <a:pPr algn="l" rtl="0">
              <a:defRPr sz="1000"/>
            </a:pPr>
            <a:endParaRPr lang="es-CO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LISTAS  DE 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OPORTUNIDADES</a:t>
            </a:r>
          </a:p>
        </xdr:txBody>
      </xdr:sp>
      <xdr:sp macro="" textlink="">
        <xdr:nvSpPr>
          <xdr:cNvPr id="1039" name="Text Box 15">
            <a:extLst>
              <a:ext uri="{FF2B5EF4-FFF2-40B4-BE49-F238E27FC236}">
                <a16:creationId xmlns:a16="http://schemas.microsoft.com/office/drawing/2014/main" id="{00000000-0008-0000-0200-00000F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106" y="409"/>
            <a:ext cx="90" cy="4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AMENAZAS (A)</a:t>
            </a:r>
          </a:p>
          <a:p>
            <a:pPr algn="l" rtl="0">
              <a:defRPr sz="1000"/>
            </a:pPr>
            <a:endParaRPr lang="es-CO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LISTA DE 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AMENAZAS</a:t>
            </a:r>
          </a:p>
        </xdr:txBody>
      </xdr:sp>
      <xdr:sp macro="" textlink="">
        <xdr:nvSpPr>
          <xdr:cNvPr id="1040" name="Text Box 16">
            <a:extLst>
              <a:ext uri="{FF2B5EF4-FFF2-40B4-BE49-F238E27FC236}">
                <a16:creationId xmlns:a16="http://schemas.microsoft.com/office/drawing/2014/main" id="{00000000-0008-0000-0200-000010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2" y="211"/>
            <a:ext cx="121" cy="1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ANALISIS INTERNO</a:t>
            </a:r>
          </a:p>
        </xdr:txBody>
      </xdr:sp>
      <xdr:sp macro="" textlink="">
        <xdr:nvSpPr>
          <xdr:cNvPr id="68252" name="Line 17">
            <a:extLst>
              <a:ext uri="{FF2B5EF4-FFF2-40B4-BE49-F238E27FC236}">
                <a16:creationId xmlns:a16="http://schemas.microsoft.com/office/drawing/2014/main" id="{00000000-0008-0000-0200-00009C0A0100}"/>
              </a:ext>
            </a:extLst>
          </xdr:cNvPr>
          <xdr:cNvSpPr>
            <a:spLocks noChangeShapeType="1"/>
          </xdr:cNvSpPr>
        </xdr:nvSpPr>
        <xdr:spPr bwMode="auto">
          <a:xfrm>
            <a:off x="204" y="233"/>
            <a:ext cx="109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42" name="Text Box 18">
            <a:extLst>
              <a:ext uri="{FF2B5EF4-FFF2-40B4-BE49-F238E27FC236}">
                <a16:creationId xmlns:a16="http://schemas.microsoft.com/office/drawing/2014/main" id="{00000000-0008-0000-0200-000012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85" y="238"/>
            <a:ext cx="128" cy="2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ANALISIS  EXTERNO</a:t>
            </a:r>
          </a:p>
          <a:p>
            <a:pPr algn="l" rtl="0">
              <a:defRPr sz="1000"/>
            </a:pPr>
            <a:endParaRPr lang="es-CO" sz="100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68254" name="Line 19">
            <a:extLst>
              <a:ext uri="{FF2B5EF4-FFF2-40B4-BE49-F238E27FC236}">
                <a16:creationId xmlns:a16="http://schemas.microsoft.com/office/drawing/2014/main" id="{00000000-0008-0000-0200-00009E0A0100}"/>
              </a:ext>
            </a:extLst>
          </xdr:cNvPr>
          <xdr:cNvSpPr>
            <a:spLocks noChangeShapeType="1"/>
          </xdr:cNvSpPr>
        </xdr:nvSpPr>
        <xdr:spPr bwMode="auto">
          <a:xfrm>
            <a:off x="157" y="286"/>
            <a:ext cx="0" cy="2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044" name="Text Box 20">
            <a:extLst>
              <a:ext uri="{FF2B5EF4-FFF2-40B4-BE49-F238E27FC236}">
                <a16:creationId xmlns:a16="http://schemas.microsoft.com/office/drawing/2014/main" id="{00000000-0008-0000-0200-000014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9" y="304"/>
            <a:ext cx="129" cy="5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ESTRATEGIAS   FO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USAR FORTALEZAS 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PARA APROVECHAR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OPORTUNIDADES</a:t>
            </a:r>
          </a:p>
          <a:p>
            <a:pPr algn="l" rtl="0">
              <a:defRPr sz="1000"/>
            </a:pPr>
            <a:endParaRPr lang="es-CO" sz="100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45" name="Text Box 21">
            <a:extLst>
              <a:ext uri="{FF2B5EF4-FFF2-40B4-BE49-F238E27FC236}">
                <a16:creationId xmlns:a16="http://schemas.microsoft.com/office/drawing/2014/main" id="{00000000-0008-0000-0200-000015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1" y="304"/>
            <a:ext cx="120" cy="7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ESTRATEGIAS   DO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VENCER 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 DEBILIDADES 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 APROVECHANDO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OPROTUNIDADES</a:t>
            </a:r>
          </a:p>
          <a:p>
            <a:pPr algn="l" rtl="0">
              <a:defRPr sz="1000"/>
            </a:pPr>
            <a:endParaRPr lang="es-CO" sz="1000" b="0" i="0" strike="noStrike">
              <a:solidFill>
                <a:srgbClr val="000000"/>
              </a:solidFill>
              <a:latin typeface="Arial"/>
              <a:cs typeface="Arial"/>
            </a:endParaRPr>
          </a:p>
          <a:p>
            <a:pPr algn="l" rtl="0">
              <a:defRPr sz="1000"/>
            </a:pPr>
            <a:endParaRPr lang="es-CO" sz="100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046" name="Text Box 22">
            <a:extLst>
              <a:ext uri="{FF2B5EF4-FFF2-40B4-BE49-F238E27FC236}">
                <a16:creationId xmlns:a16="http://schemas.microsoft.com/office/drawing/2014/main" id="{00000000-0008-0000-0200-000016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8" y="406"/>
            <a:ext cx="124" cy="3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ESTRATEGIAS  FA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USAR FORTALEZAS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PARA  EVITAR 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AMENAZAS</a:t>
            </a:r>
          </a:p>
        </xdr:txBody>
      </xdr:sp>
      <xdr:sp macro="" textlink="">
        <xdr:nvSpPr>
          <xdr:cNvPr id="1048" name="Text Box 24">
            <a:extLst>
              <a:ext uri="{FF2B5EF4-FFF2-40B4-BE49-F238E27FC236}">
                <a16:creationId xmlns:a16="http://schemas.microsoft.com/office/drawing/2014/main" id="{00000000-0008-0000-0200-00001804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22" y="405"/>
            <a:ext cx="132" cy="4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ESTRATEGIAS  DA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REDUCIR A UN 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MINIMO  DEBILIDAD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Arial"/>
                <a:cs typeface="Arial"/>
              </a:rPr>
              <a:t>Y EVITAR  AMENAZAS</a:t>
            </a:r>
          </a:p>
          <a:p>
            <a:pPr algn="l" rtl="0">
              <a:defRPr sz="1000"/>
            </a:pPr>
            <a:endParaRPr lang="es-CO" sz="1000" b="0" i="0" strike="noStrike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3</xdr:col>
      <xdr:colOff>1228725</xdr:colOff>
      <xdr:row>20</xdr:row>
      <xdr:rowOff>276225</xdr:rowOff>
    </xdr:from>
    <xdr:to>
      <xdr:col>3</xdr:col>
      <xdr:colOff>1228725</xdr:colOff>
      <xdr:row>32</xdr:row>
      <xdr:rowOff>28575</xdr:rowOff>
    </xdr:to>
    <xdr:sp macro="" textlink="">
      <xdr:nvSpPr>
        <xdr:cNvPr id="68240" name="Line 7">
          <a:extLst>
            <a:ext uri="{FF2B5EF4-FFF2-40B4-BE49-F238E27FC236}">
              <a16:creationId xmlns:a16="http://schemas.microsoft.com/office/drawing/2014/main" id="{00000000-0008-0000-0200-0000900A0100}"/>
            </a:ext>
          </a:extLst>
        </xdr:cNvPr>
        <xdr:cNvSpPr>
          <a:spLocks noChangeShapeType="1"/>
        </xdr:cNvSpPr>
      </xdr:nvSpPr>
      <xdr:spPr bwMode="auto">
        <a:xfrm>
          <a:off x="5534025" y="6496050"/>
          <a:ext cx="0" cy="43338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247650</xdr:colOff>
      <xdr:row>20</xdr:row>
      <xdr:rowOff>219075</xdr:rowOff>
    </xdr:from>
    <xdr:to>
      <xdr:col>2</xdr:col>
      <xdr:colOff>247650</xdr:colOff>
      <xdr:row>31</xdr:row>
      <xdr:rowOff>266700</xdr:rowOff>
    </xdr:to>
    <xdr:sp macro="" textlink="">
      <xdr:nvSpPr>
        <xdr:cNvPr id="68241" name="Line 8">
          <a:extLst>
            <a:ext uri="{FF2B5EF4-FFF2-40B4-BE49-F238E27FC236}">
              <a16:creationId xmlns:a16="http://schemas.microsoft.com/office/drawing/2014/main" id="{00000000-0008-0000-0200-0000910A0100}"/>
            </a:ext>
          </a:extLst>
        </xdr:cNvPr>
        <xdr:cNvSpPr>
          <a:spLocks noChangeShapeType="1"/>
        </xdr:cNvSpPr>
      </xdr:nvSpPr>
      <xdr:spPr bwMode="auto">
        <a:xfrm>
          <a:off x="2524125" y="6438900"/>
          <a:ext cx="0" cy="42957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2</xdr:col>
      <xdr:colOff>371475</xdr:colOff>
      <xdr:row>52</xdr:row>
      <xdr:rowOff>142875</xdr:rowOff>
    </xdr:from>
    <xdr:to>
      <xdr:col>2</xdr:col>
      <xdr:colOff>466725</xdr:colOff>
      <xdr:row>53</xdr:row>
      <xdr:rowOff>123825</xdr:rowOff>
    </xdr:to>
    <xdr:sp macro="" textlink="">
      <xdr:nvSpPr>
        <xdr:cNvPr id="68242" name="Text Box 9">
          <a:extLst>
            <a:ext uri="{FF2B5EF4-FFF2-40B4-BE49-F238E27FC236}">
              <a16:creationId xmlns:a16="http://schemas.microsoft.com/office/drawing/2014/main" id="{00000000-0008-0000-0200-0000920A0100}"/>
            </a:ext>
          </a:extLst>
        </xdr:cNvPr>
        <xdr:cNvSpPr txBox="1">
          <a:spLocks noChangeArrowheads="1"/>
        </xdr:cNvSpPr>
      </xdr:nvSpPr>
      <xdr:spPr bwMode="auto">
        <a:xfrm>
          <a:off x="2647950" y="18488025"/>
          <a:ext cx="95250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1</xdr:col>
      <xdr:colOff>76200</xdr:colOff>
      <xdr:row>23</xdr:row>
      <xdr:rowOff>342900</xdr:rowOff>
    </xdr:from>
    <xdr:to>
      <xdr:col>4</xdr:col>
      <xdr:colOff>2095500</xdr:colOff>
      <xdr:row>23</xdr:row>
      <xdr:rowOff>342900</xdr:rowOff>
    </xdr:to>
    <xdr:sp macro="" textlink="">
      <xdr:nvSpPr>
        <xdr:cNvPr id="68243" name="Line 10">
          <a:extLst>
            <a:ext uri="{FF2B5EF4-FFF2-40B4-BE49-F238E27FC236}">
              <a16:creationId xmlns:a16="http://schemas.microsoft.com/office/drawing/2014/main" id="{00000000-0008-0000-0200-0000930A0100}"/>
            </a:ext>
          </a:extLst>
        </xdr:cNvPr>
        <xdr:cNvSpPr>
          <a:spLocks noChangeShapeType="1"/>
        </xdr:cNvSpPr>
      </xdr:nvSpPr>
      <xdr:spPr bwMode="auto">
        <a:xfrm>
          <a:off x="581025" y="7791450"/>
          <a:ext cx="78295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209550</xdr:colOff>
      <xdr:row>28</xdr:row>
      <xdr:rowOff>19050</xdr:rowOff>
    </xdr:from>
    <xdr:to>
      <xdr:col>4</xdr:col>
      <xdr:colOff>2190750</xdr:colOff>
      <xdr:row>28</xdr:row>
      <xdr:rowOff>19050</xdr:rowOff>
    </xdr:to>
    <xdr:sp macro="" textlink="">
      <xdr:nvSpPr>
        <xdr:cNvPr id="68244" name="Line 11">
          <a:extLst>
            <a:ext uri="{FF2B5EF4-FFF2-40B4-BE49-F238E27FC236}">
              <a16:creationId xmlns:a16="http://schemas.microsoft.com/office/drawing/2014/main" id="{00000000-0008-0000-0200-0000940A0100}"/>
            </a:ext>
          </a:extLst>
        </xdr:cNvPr>
        <xdr:cNvSpPr>
          <a:spLocks noChangeShapeType="1"/>
        </xdr:cNvSpPr>
      </xdr:nvSpPr>
      <xdr:spPr bwMode="auto">
        <a:xfrm>
          <a:off x="714375" y="9486900"/>
          <a:ext cx="77914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 editAs="oneCell">
    <xdr:from>
      <xdr:col>3</xdr:col>
      <xdr:colOff>1257300</xdr:colOff>
      <xdr:row>64</xdr:row>
      <xdr:rowOff>28575</xdr:rowOff>
    </xdr:from>
    <xdr:to>
      <xdr:col>3</xdr:col>
      <xdr:colOff>1362075</xdr:colOff>
      <xdr:row>65</xdr:row>
      <xdr:rowOff>9525</xdr:rowOff>
    </xdr:to>
    <xdr:sp macro="" textlink="">
      <xdr:nvSpPr>
        <xdr:cNvPr id="68245" name="Text Box 23">
          <a:extLst>
            <a:ext uri="{FF2B5EF4-FFF2-40B4-BE49-F238E27FC236}">
              <a16:creationId xmlns:a16="http://schemas.microsoft.com/office/drawing/2014/main" id="{00000000-0008-0000-0200-0000950A0100}"/>
            </a:ext>
          </a:extLst>
        </xdr:cNvPr>
        <xdr:cNvSpPr txBox="1">
          <a:spLocks noChangeArrowheads="1"/>
        </xdr:cNvSpPr>
      </xdr:nvSpPr>
      <xdr:spPr bwMode="auto">
        <a:xfrm>
          <a:off x="5562600" y="21002625"/>
          <a:ext cx="104775" cy="2000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13</xdr:row>
      <xdr:rowOff>104775</xdr:rowOff>
    </xdr:from>
    <xdr:to>
      <xdr:col>9</xdr:col>
      <xdr:colOff>704850</xdr:colOff>
      <xdr:row>26</xdr:row>
      <xdr:rowOff>314325</xdr:rowOff>
    </xdr:to>
    <xdr:graphicFrame macro="">
      <xdr:nvGraphicFramePr>
        <xdr:cNvPr id="2" name="1 Gráfico">
          <a:extLst>
            <a:ext uri="{FF2B5EF4-FFF2-40B4-BE49-F238E27FC236}">
              <a16:creationId xmlns:a16="http://schemas.microsoft.com/office/drawing/2014/main" id="{00000000-0008-0000-0700-0000727401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6259</xdr:colOff>
      <xdr:row>28</xdr:row>
      <xdr:rowOff>12194</xdr:rowOff>
    </xdr:from>
    <xdr:to>
      <xdr:col>9</xdr:col>
      <xdr:colOff>0</xdr:colOff>
      <xdr:row>37</xdr:row>
      <xdr:rowOff>141097</xdr:rowOff>
    </xdr:to>
    <xdr:grpSp>
      <xdr:nvGrpSpPr>
        <xdr:cNvPr id="95347" name="Group 30">
          <a:extLst>
            <a:ext uri="{FF2B5EF4-FFF2-40B4-BE49-F238E27FC236}">
              <a16:creationId xmlns:a16="http://schemas.microsoft.com/office/drawing/2014/main" id="{00000000-0008-0000-0700-000073740100}"/>
            </a:ext>
          </a:extLst>
        </xdr:cNvPr>
        <xdr:cNvGrpSpPr>
          <a:grpSpLocks/>
        </xdr:cNvGrpSpPr>
      </xdr:nvGrpSpPr>
      <xdr:grpSpPr bwMode="auto">
        <a:xfrm>
          <a:off x="3711484" y="7222619"/>
          <a:ext cx="5242016" cy="2576828"/>
          <a:chOff x="5" y="468"/>
          <a:chExt cx="861" cy="307"/>
        </a:xfrm>
      </xdr:grpSpPr>
      <xdr:sp macro="" textlink="">
        <xdr:nvSpPr>
          <xdr:cNvPr id="4" name="Rectangle 1">
            <a:extLst>
              <a:ext uri="{FF2B5EF4-FFF2-40B4-BE49-F238E27FC236}">
                <a16:creationId xmlns:a16="http://schemas.microsoft.com/office/drawing/2014/main" id="{00000000-0008-0000-07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5" y="468"/>
            <a:ext cx="853" cy="302"/>
          </a:xfrm>
          <a:prstGeom prst="rect">
            <a:avLst/>
          </a:prstGeom>
          <a:solidFill>
            <a:srgbClr val="FFFFFF"/>
          </a:solidFill>
          <a:ln w="9525">
            <a:solidFill>
              <a:srgbClr val="000000"/>
            </a:solidFill>
            <a:miter lim="800000"/>
            <a:headEnd/>
            <a:tailEnd/>
          </a:ln>
        </xdr:spPr>
        <xdr:txBody>
          <a:bodyPr vertOverflow="clip" wrap="square" lIns="18288" tIns="18288" rIns="0" bIns="0" anchor="t" upright="1"/>
          <a:lstStyle/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+mn-lt"/>
                <a:cs typeface="Arial"/>
              </a:rPr>
              <a:t>                                                                                       </a:t>
            </a:r>
          </a:p>
        </xdr:txBody>
      </xdr:sp>
      <xdr:sp macro="" textlink="">
        <xdr:nvSpPr>
          <xdr:cNvPr id="5" name="Text Box 12">
            <a:extLst>
              <a:ext uri="{FF2B5EF4-FFF2-40B4-BE49-F238E27FC236}">
                <a16:creationId xmlns:a16="http://schemas.microsoft.com/office/drawing/2014/main" id="{00000000-0008-0000-0700-000005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00" y="484"/>
            <a:ext cx="184" cy="57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+mn-lt"/>
                <a:cs typeface="Arial"/>
              </a:rPr>
              <a:t>FORTALEZAS (F)</a:t>
            </a:r>
          </a:p>
          <a:p>
            <a:pPr algn="l" rtl="0">
              <a:defRPr sz="1000"/>
            </a:pPr>
            <a:endParaRPr lang="es-CO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+mn-lt"/>
                <a:cs typeface="Arial"/>
              </a:rPr>
              <a:t>LISTA DE FORTALEZAS</a:t>
            </a:r>
          </a:p>
        </xdr:txBody>
      </xdr:sp>
      <xdr:sp macro="" textlink="">
        <xdr:nvSpPr>
          <xdr:cNvPr id="6" name="Text Box 13">
            <a:extLst>
              <a:ext uri="{FF2B5EF4-FFF2-40B4-BE49-F238E27FC236}">
                <a16:creationId xmlns:a16="http://schemas.microsoft.com/office/drawing/2014/main" id="{00000000-0008-0000-0700-000006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09" y="487"/>
            <a:ext cx="257" cy="9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square" lIns="9144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+mn-lt"/>
                <a:cs typeface="Arial"/>
              </a:rPr>
              <a:t>DEBILIDADES (D)</a:t>
            </a:r>
          </a:p>
          <a:p>
            <a:pPr algn="l" rtl="0">
              <a:defRPr sz="1000"/>
            </a:pPr>
            <a:endParaRPr lang="es-CO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+mn-lt"/>
                <a:cs typeface="Arial"/>
              </a:rPr>
              <a:t>LISTA DE  DEBILIDADES</a:t>
            </a:r>
          </a:p>
          <a:p>
            <a:pPr algn="l" rtl="0">
              <a:defRPr sz="1000"/>
            </a:pPr>
            <a:endParaRPr lang="es-CO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l" rtl="0">
              <a:defRPr sz="1000"/>
            </a:pPr>
            <a:endParaRPr lang="es-CO" sz="1000" b="0" i="0" strike="noStrike">
              <a:solidFill>
                <a:srgbClr val="000000"/>
              </a:solidFill>
              <a:latin typeface="+mn-lt"/>
              <a:cs typeface="Arial"/>
            </a:endParaRPr>
          </a:p>
        </xdr:txBody>
      </xdr:sp>
      <xdr:sp macro="" textlink="">
        <xdr:nvSpPr>
          <xdr:cNvPr id="7" name="Text Box 14">
            <a:extLst>
              <a:ext uri="{FF2B5EF4-FFF2-40B4-BE49-F238E27FC236}">
                <a16:creationId xmlns:a16="http://schemas.microsoft.com/office/drawing/2014/main" id="{00000000-0008-0000-0700-000007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" y="574"/>
            <a:ext cx="179" cy="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+mn-lt"/>
                <a:cs typeface="Arial"/>
              </a:rPr>
              <a:t>OPORTUNIDADES (O)</a:t>
            </a:r>
          </a:p>
          <a:p>
            <a:pPr algn="l" rtl="0">
              <a:defRPr sz="1000"/>
            </a:pPr>
            <a:endParaRPr lang="es-CO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+mn-lt"/>
                <a:cs typeface="Arial"/>
              </a:rPr>
              <a:t>LISTA S  DE 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+mn-lt"/>
                <a:cs typeface="Arial"/>
              </a:rPr>
              <a:t>OPORTUNIDADES</a:t>
            </a:r>
          </a:p>
        </xdr:txBody>
      </xdr:sp>
      <xdr:sp macro="" textlink="">
        <xdr:nvSpPr>
          <xdr:cNvPr id="8" name="Text Box 15">
            <a:extLst>
              <a:ext uri="{FF2B5EF4-FFF2-40B4-BE49-F238E27FC236}">
                <a16:creationId xmlns:a16="http://schemas.microsoft.com/office/drawing/2014/main" id="{00000000-0008-0000-0700-000008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1" y="677"/>
            <a:ext cx="126" cy="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+mn-lt"/>
                <a:cs typeface="Arial"/>
              </a:rPr>
              <a:t>AMENAZAS (A)</a:t>
            </a:r>
          </a:p>
          <a:p>
            <a:pPr algn="l" rtl="0">
              <a:defRPr sz="1000"/>
            </a:pPr>
            <a:endParaRPr lang="es-CO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+mn-lt"/>
                <a:cs typeface="Arial"/>
              </a:rPr>
              <a:t>LISTA DE 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+mn-lt"/>
                <a:cs typeface="Arial"/>
              </a:rPr>
              <a:t>AMENAZAS</a:t>
            </a:r>
          </a:p>
        </xdr:txBody>
      </xdr:sp>
      <xdr:sp macro="" textlink="">
        <xdr:nvSpPr>
          <xdr:cNvPr id="9" name="Text Box 16">
            <a:extLst>
              <a:ext uri="{FF2B5EF4-FFF2-40B4-BE49-F238E27FC236}">
                <a16:creationId xmlns:a16="http://schemas.microsoft.com/office/drawing/2014/main" id="{00000000-0008-0000-0700-000009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31" y="488"/>
            <a:ext cx="157" cy="20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+mn-lt"/>
                <a:cs typeface="Arial"/>
              </a:rPr>
              <a:t>ANALISIS INTERNO</a:t>
            </a:r>
          </a:p>
        </xdr:txBody>
      </xdr:sp>
      <xdr:sp macro="" textlink="">
        <xdr:nvSpPr>
          <xdr:cNvPr id="95354" name="Line 17">
            <a:extLst>
              <a:ext uri="{FF2B5EF4-FFF2-40B4-BE49-F238E27FC236}">
                <a16:creationId xmlns:a16="http://schemas.microsoft.com/office/drawing/2014/main" id="{00000000-0008-0000-0700-00007A740100}"/>
              </a:ext>
            </a:extLst>
          </xdr:cNvPr>
          <xdr:cNvSpPr>
            <a:spLocks noChangeShapeType="1"/>
          </xdr:cNvSpPr>
        </xdr:nvSpPr>
        <xdr:spPr bwMode="auto">
          <a:xfrm>
            <a:off x="169" y="508"/>
            <a:ext cx="109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1" name="Text Box 18">
            <a:extLst>
              <a:ext uri="{FF2B5EF4-FFF2-40B4-BE49-F238E27FC236}">
                <a16:creationId xmlns:a16="http://schemas.microsoft.com/office/drawing/2014/main" id="{00000000-0008-0000-0700-00000B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9" y="530"/>
            <a:ext cx="164" cy="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+mn-lt"/>
                <a:cs typeface="Arial"/>
              </a:rPr>
              <a:t>ANALISIS  EXTERNO</a:t>
            </a:r>
          </a:p>
          <a:p>
            <a:pPr algn="l" rtl="0">
              <a:defRPr sz="1000"/>
            </a:pPr>
            <a:endParaRPr lang="es-CO" sz="1000" b="0" i="0" strike="noStrike">
              <a:solidFill>
                <a:srgbClr val="000000"/>
              </a:solidFill>
              <a:latin typeface="+mn-lt"/>
              <a:cs typeface="Arial"/>
            </a:endParaRPr>
          </a:p>
        </xdr:txBody>
      </xdr:sp>
      <xdr:sp macro="" textlink="">
        <xdr:nvSpPr>
          <xdr:cNvPr id="95356" name="Line 19">
            <a:extLst>
              <a:ext uri="{FF2B5EF4-FFF2-40B4-BE49-F238E27FC236}">
                <a16:creationId xmlns:a16="http://schemas.microsoft.com/office/drawing/2014/main" id="{00000000-0008-0000-0700-00007C740100}"/>
              </a:ext>
            </a:extLst>
          </xdr:cNvPr>
          <xdr:cNvSpPr>
            <a:spLocks noChangeShapeType="1"/>
          </xdr:cNvSpPr>
        </xdr:nvSpPr>
        <xdr:spPr bwMode="auto">
          <a:xfrm>
            <a:off x="133" y="544"/>
            <a:ext cx="0" cy="2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 type="triangle" w="med" len="med"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3" name="Text Box 20">
            <a:extLst>
              <a:ext uri="{FF2B5EF4-FFF2-40B4-BE49-F238E27FC236}">
                <a16:creationId xmlns:a16="http://schemas.microsoft.com/office/drawing/2014/main" id="{00000000-0008-0000-0700-00000D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7" y="574"/>
            <a:ext cx="167" cy="9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s-CO" sz="1000" b="1" i="0" strike="noStrike">
                <a:solidFill>
                  <a:srgbClr val="FF0000"/>
                </a:solidFill>
                <a:latin typeface="+mn-lt"/>
                <a:cs typeface="Arial"/>
              </a:rPr>
              <a:t>ESTRATEGIAS   FO</a:t>
            </a:r>
          </a:p>
          <a:p>
            <a:pPr algn="l" rtl="0">
              <a:defRPr sz="1000"/>
            </a:pPr>
            <a:r>
              <a:rPr lang="es-CO" sz="1000" b="1" i="0" strike="noStrike">
                <a:solidFill>
                  <a:srgbClr val="FF0000"/>
                </a:solidFill>
                <a:latin typeface="+mn-lt"/>
                <a:cs typeface="Arial"/>
              </a:rPr>
              <a:t>U</a:t>
            </a:r>
            <a:r>
              <a:rPr lang="es-CO" sz="1000" b="0" i="0" strike="noStrike">
                <a:solidFill>
                  <a:srgbClr val="000000"/>
                </a:solidFill>
                <a:latin typeface="+mn-lt"/>
                <a:cs typeface="Arial"/>
              </a:rPr>
              <a:t>SAR FORTALEZAS 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+mn-lt"/>
                <a:cs typeface="Arial"/>
              </a:rPr>
              <a:t>PARA APROVECHAR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+mn-lt"/>
                <a:cs typeface="Arial"/>
              </a:rPr>
              <a:t>OPORTUNIDADES</a:t>
            </a:r>
          </a:p>
          <a:p>
            <a:pPr algn="l" rtl="0">
              <a:defRPr sz="1000"/>
            </a:pPr>
            <a:endParaRPr lang="es-CO" sz="1000" b="0" i="0" strike="noStrike">
              <a:solidFill>
                <a:srgbClr val="000000"/>
              </a:solidFill>
              <a:latin typeface="+mn-lt"/>
              <a:cs typeface="Arial"/>
            </a:endParaRPr>
          </a:p>
        </xdr:txBody>
      </xdr:sp>
      <xdr:sp macro="" textlink="">
        <xdr:nvSpPr>
          <xdr:cNvPr id="14" name="Text Box 21">
            <a:extLst>
              <a:ext uri="{FF2B5EF4-FFF2-40B4-BE49-F238E27FC236}">
                <a16:creationId xmlns:a16="http://schemas.microsoft.com/office/drawing/2014/main" id="{00000000-0008-0000-0700-00000E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1" y="574"/>
            <a:ext cx="157" cy="129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s-CO" sz="1000" b="1" i="0" strike="noStrike">
                <a:solidFill>
                  <a:srgbClr val="FF0000"/>
                </a:solidFill>
                <a:latin typeface="+mn-lt"/>
                <a:cs typeface="Arial"/>
              </a:rPr>
              <a:t>ESTRATEGIAS   DO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+mn-lt"/>
                <a:cs typeface="Arial"/>
              </a:rPr>
              <a:t>VENCER 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+mn-lt"/>
                <a:cs typeface="Arial"/>
              </a:rPr>
              <a:t> DEBILIDADES 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+mn-lt"/>
                <a:cs typeface="Arial"/>
              </a:rPr>
              <a:t> APROVECHANDO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+mn-lt"/>
                <a:cs typeface="Arial"/>
              </a:rPr>
              <a:t>OPROTUNIDADES</a:t>
            </a:r>
          </a:p>
          <a:p>
            <a:pPr algn="l" rtl="0">
              <a:defRPr sz="1000"/>
            </a:pPr>
            <a:endParaRPr lang="es-CO" sz="1000" b="0" i="0" strike="noStrike">
              <a:solidFill>
                <a:srgbClr val="000000"/>
              </a:solidFill>
              <a:latin typeface="+mn-lt"/>
              <a:cs typeface="Arial"/>
            </a:endParaRPr>
          </a:p>
          <a:p>
            <a:pPr algn="l" rtl="0">
              <a:defRPr sz="1000"/>
            </a:pPr>
            <a:endParaRPr lang="es-CO" sz="1000" b="0" i="0" strike="noStrike">
              <a:solidFill>
                <a:srgbClr val="000000"/>
              </a:solidFill>
              <a:latin typeface="+mn-lt"/>
              <a:cs typeface="Arial"/>
            </a:endParaRPr>
          </a:p>
        </xdr:txBody>
      </xdr:sp>
      <xdr:sp macro="" textlink="">
        <xdr:nvSpPr>
          <xdr:cNvPr id="15" name="Text Box 22">
            <a:extLst>
              <a:ext uri="{FF2B5EF4-FFF2-40B4-BE49-F238E27FC236}">
                <a16:creationId xmlns:a16="http://schemas.microsoft.com/office/drawing/2014/main" id="{00000000-0008-0000-0700-00000F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289" y="666"/>
            <a:ext cx="157" cy="7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s-CO" sz="1000" b="1" i="0" strike="noStrike">
                <a:solidFill>
                  <a:srgbClr val="FF0000"/>
                </a:solidFill>
                <a:latin typeface="+mn-lt"/>
                <a:cs typeface="Arial"/>
              </a:rPr>
              <a:t>ESTRATEGIAS  FA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+mn-lt"/>
                <a:cs typeface="Arial"/>
              </a:rPr>
              <a:t>USAR FORTALEZAS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+mn-lt"/>
                <a:cs typeface="Arial"/>
              </a:rPr>
              <a:t>PARA  EVITAR 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+mn-lt"/>
                <a:cs typeface="Arial"/>
              </a:rPr>
              <a:t>AMENAZAS</a:t>
            </a:r>
          </a:p>
        </xdr:txBody>
      </xdr:sp>
      <xdr:sp macro="" textlink="">
        <xdr:nvSpPr>
          <xdr:cNvPr id="16" name="Text Box 24">
            <a:extLst>
              <a:ext uri="{FF2B5EF4-FFF2-40B4-BE49-F238E27FC236}">
                <a16:creationId xmlns:a16="http://schemas.microsoft.com/office/drawing/2014/main" id="{00000000-0008-0000-0700-000010000000}"/>
              </a:ext>
            </a:extLst>
          </xdr:cNvPr>
          <xdr:cNvSpPr txBox="1">
            <a:spLocks noChangeArrowheads="1"/>
          </xdr:cNvSpPr>
        </xdr:nvSpPr>
        <xdr:spPr bwMode="auto">
          <a:xfrm>
            <a:off x="613" y="682"/>
            <a:ext cx="180" cy="9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" tIns="18288" rIns="0" bIns="0" anchor="t" upright="1">
            <a:spAutoFit/>
          </a:bodyPr>
          <a:lstStyle/>
          <a:p>
            <a:pPr algn="l" rtl="0">
              <a:defRPr sz="1000"/>
            </a:pPr>
            <a:r>
              <a:rPr lang="es-CO" sz="1000" b="1" i="0" strike="noStrike">
                <a:solidFill>
                  <a:srgbClr val="FF0000"/>
                </a:solidFill>
                <a:latin typeface="+mn-lt"/>
                <a:cs typeface="Arial"/>
              </a:rPr>
              <a:t>ESTRATEGIAS  DA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+mn-lt"/>
                <a:cs typeface="Arial"/>
              </a:rPr>
              <a:t>REDUCIR A UN 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+mn-lt"/>
                <a:cs typeface="Arial"/>
              </a:rPr>
              <a:t>MINIMO  DEBILIDAD</a:t>
            </a:r>
          </a:p>
          <a:p>
            <a:pPr algn="l" rtl="0">
              <a:defRPr sz="1000"/>
            </a:pPr>
            <a:r>
              <a:rPr lang="es-CO" sz="1000" b="0" i="0" strike="noStrike">
                <a:solidFill>
                  <a:srgbClr val="000000"/>
                </a:solidFill>
                <a:latin typeface="+mn-lt"/>
                <a:cs typeface="Arial"/>
              </a:rPr>
              <a:t>Y EVITAR  AMENAZAS</a:t>
            </a:r>
          </a:p>
          <a:p>
            <a:pPr algn="l" rtl="0">
              <a:defRPr sz="1000"/>
            </a:pPr>
            <a:endParaRPr lang="es-CO" sz="1000" b="0" i="0" strike="noStrike">
              <a:solidFill>
                <a:srgbClr val="000000"/>
              </a:solidFill>
              <a:latin typeface="+mn-lt"/>
              <a:cs typeface="Arial"/>
            </a:endParaRPr>
          </a:p>
        </xdr:txBody>
      </xdr:sp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4.xml"/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8.bin"/><Relationship Id="rId4" Type="http://schemas.openxmlformats.org/officeDocument/2006/relationships/comments" Target="../comments6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6"/>
  <sheetViews>
    <sheetView showGridLines="0" zoomScale="75" workbookViewId="0">
      <selection activeCell="E18" sqref="E18"/>
    </sheetView>
  </sheetViews>
  <sheetFormatPr defaultColWidth="11.42578125" defaultRowHeight="12.75"/>
  <cols>
    <col min="1" max="1" width="14.7109375" customWidth="1"/>
    <col min="9" max="9" width="16.140625" customWidth="1"/>
  </cols>
  <sheetData>
    <row r="1" spans="1:9">
      <c r="A1" s="156" t="s">
        <v>0</v>
      </c>
      <c r="B1" s="157"/>
      <c r="C1" s="157"/>
      <c r="D1" s="157"/>
      <c r="E1" s="157"/>
      <c r="F1" s="157"/>
      <c r="G1" s="157"/>
      <c r="H1" s="157"/>
      <c r="I1" s="158"/>
    </row>
    <row r="2" spans="1:9">
      <c r="A2" s="159" t="s">
        <v>1</v>
      </c>
      <c r="B2" s="160"/>
      <c r="C2" s="160"/>
      <c r="D2" s="160"/>
      <c r="E2" s="160"/>
      <c r="F2" s="160"/>
      <c r="G2" s="160"/>
      <c r="H2" s="160"/>
      <c r="I2" s="161"/>
    </row>
    <row r="3" spans="1:9">
      <c r="A3" s="162" t="s">
        <v>2</v>
      </c>
      <c r="B3" s="163"/>
      <c r="C3" s="163"/>
      <c r="D3" s="163"/>
      <c r="E3" s="163"/>
      <c r="F3" s="163"/>
      <c r="G3" s="163"/>
      <c r="H3" s="163"/>
      <c r="I3" s="164"/>
    </row>
    <row r="4" spans="1:9" ht="15.75">
      <c r="A4" s="165" t="s">
        <v>3</v>
      </c>
      <c r="B4" s="166"/>
      <c r="C4" s="166"/>
      <c r="D4" s="166"/>
      <c r="E4" s="166"/>
      <c r="F4" s="166"/>
      <c r="G4" s="166"/>
      <c r="H4" s="166"/>
      <c r="I4" s="167"/>
    </row>
    <row r="5" spans="1:9">
      <c r="A5" s="2"/>
      <c r="B5" s="1"/>
      <c r="C5" s="1"/>
      <c r="D5" s="1"/>
      <c r="E5" s="1"/>
      <c r="F5" s="1"/>
      <c r="G5" s="1"/>
      <c r="H5" s="1"/>
      <c r="I5" s="3"/>
    </row>
    <row r="6" spans="1:9">
      <c r="A6" s="4" t="s">
        <v>4</v>
      </c>
      <c r="B6" s="1"/>
      <c r="C6" s="1"/>
      <c r="D6" s="1"/>
      <c r="E6" s="1"/>
      <c r="F6" s="1"/>
      <c r="G6" s="1"/>
      <c r="H6" s="1"/>
      <c r="I6" s="3"/>
    </row>
    <row r="7" spans="1:9">
      <c r="A7" s="2"/>
      <c r="B7" s="1"/>
      <c r="C7" s="1"/>
      <c r="D7" s="1"/>
      <c r="E7" s="1"/>
      <c r="F7" s="1"/>
      <c r="G7" s="1"/>
      <c r="H7" s="1"/>
      <c r="I7" s="3"/>
    </row>
    <row r="8" spans="1:9" ht="26.25" customHeight="1">
      <c r="A8" s="168" t="s">
        <v>5</v>
      </c>
      <c r="B8" s="169"/>
      <c r="C8" s="169"/>
      <c r="D8" s="169"/>
      <c r="E8" s="169"/>
      <c r="F8" s="169"/>
      <c r="G8" s="169"/>
      <c r="H8" s="169"/>
      <c r="I8" s="170"/>
    </row>
    <row r="9" spans="1:9" ht="27.75" customHeight="1">
      <c r="A9" s="168" t="s">
        <v>6</v>
      </c>
      <c r="B9" s="169"/>
      <c r="C9" s="169"/>
      <c r="D9" s="169"/>
      <c r="E9" s="169"/>
      <c r="F9" s="169"/>
      <c r="G9" s="169"/>
      <c r="H9" s="169"/>
      <c r="I9" s="170"/>
    </row>
    <row r="10" spans="1:9" ht="25.5" customHeight="1">
      <c r="A10" s="168" t="s">
        <v>7</v>
      </c>
      <c r="B10" s="169"/>
      <c r="C10" s="169"/>
      <c r="D10" s="169"/>
      <c r="E10" s="169"/>
      <c r="F10" s="169"/>
      <c r="G10" s="169"/>
      <c r="H10" s="169"/>
      <c r="I10" s="170"/>
    </row>
    <row r="11" spans="1:9" ht="27.75" customHeight="1">
      <c r="A11" s="174" t="s">
        <v>8</v>
      </c>
      <c r="B11" s="175"/>
      <c r="C11" s="175"/>
      <c r="D11" s="175"/>
      <c r="E11" s="175"/>
      <c r="F11" s="175"/>
      <c r="G11" s="175"/>
      <c r="H11" s="175"/>
      <c r="I11" s="176"/>
    </row>
    <row r="12" spans="1:9" ht="27.75" customHeight="1">
      <c r="A12" s="174" t="s">
        <v>9</v>
      </c>
      <c r="B12" s="175"/>
      <c r="C12" s="175"/>
      <c r="D12" s="175"/>
      <c r="E12" s="175"/>
      <c r="F12" s="175"/>
      <c r="G12" s="175"/>
      <c r="H12" s="175"/>
      <c r="I12" s="176"/>
    </row>
    <row r="13" spans="1:9" ht="29.25" customHeight="1">
      <c r="A13" s="174" t="s">
        <v>10</v>
      </c>
      <c r="B13" s="175"/>
      <c r="C13" s="175"/>
      <c r="D13" s="175"/>
      <c r="E13" s="175"/>
      <c r="F13" s="175"/>
      <c r="G13" s="175"/>
      <c r="H13" s="175"/>
      <c r="I13" s="176"/>
    </row>
    <row r="14" spans="1:9" ht="18.75" customHeight="1" thickBot="1">
      <c r="A14" s="171" t="s">
        <v>11</v>
      </c>
      <c r="B14" s="172"/>
      <c r="C14" s="172"/>
      <c r="D14" s="172"/>
      <c r="E14" s="172"/>
      <c r="F14" s="172"/>
      <c r="G14" s="172"/>
      <c r="H14" s="172"/>
      <c r="I14" s="173"/>
    </row>
    <row r="16" spans="1:9">
      <c r="A16" s="155" t="s">
        <v>12</v>
      </c>
      <c r="B16" s="155"/>
      <c r="C16" s="155"/>
      <c r="D16" s="155"/>
      <c r="E16" s="155"/>
      <c r="F16" s="155"/>
      <c r="G16" s="155"/>
      <c r="H16" s="155"/>
      <c r="I16" s="155"/>
    </row>
  </sheetData>
  <sheetProtection password="C92F" sheet="1" objects="1" scenarios="1" selectLockedCells="1"/>
  <mergeCells count="12">
    <mergeCell ref="A16:I16"/>
    <mergeCell ref="A1:I1"/>
    <mergeCell ref="A2:I2"/>
    <mergeCell ref="A3:I3"/>
    <mergeCell ref="A4:I4"/>
    <mergeCell ref="A8:I8"/>
    <mergeCell ref="A9:I9"/>
    <mergeCell ref="A10:I10"/>
    <mergeCell ref="A14:I14"/>
    <mergeCell ref="A11:I11"/>
    <mergeCell ref="A12:I12"/>
    <mergeCell ref="A13:I13"/>
  </mergeCells>
  <phoneticPr fontId="8" type="noConversion"/>
  <printOptions horizontalCentered="1" verticalCentered="1"/>
  <pageMargins left="0.78740157480314965" right="0.78740157480314965" top="0.98425196850393704" bottom="0.98425196850393704" header="0" footer="0"/>
  <pageSetup orientation="landscape" horizontalDpi="120" verticalDpi="144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D1"/>
  <sheetViews>
    <sheetView topLeftCell="A7" zoomScale="130" zoomScaleNormal="130" workbookViewId="0">
      <selection activeCell="I10" sqref="I10"/>
    </sheetView>
  </sheetViews>
  <sheetFormatPr defaultColWidth="11.42578125" defaultRowHeight="13.5"/>
  <cols>
    <col min="1" max="8" width="11.42578125" style="144"/>
    <col min="9" max="30" width="11.42578125" style="145"/>
  </cols>
  <sheetData/>
  <phoneticPr fontId="8" type="noConversion"/>
  <printOptions horizontalCentered="1" verticalCentered="1"/>
  <pageMargins left="0.78740157480314965" right="0.78740157480314965" top="0.98425196850393704" bottom="0.98425196850393704" header="0" footer="0"/>
  <pageSetup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52"/>
  <sheetViews>
    <sheetView showGridLines="0" topLeftCell="A23" zoomScale="90" zoomScaleNormal="90" workbookViewId="0">
      <selection activeCell="E6" sqref="E6"/>
    </sheetView>
  </sheetViews>
  <sheetFormatPr defaultColWidth="11.42578125" defaultRowHeight="17.25"/>
  <cols>
    <col min="1" max="1" width="7.5703125" style="40" customWidth="1"/>
    <col min="2" max="2" width="28.28515625" style="70" customWidth="1"/>
    <col min="3" max="3" width="30.42578125" style="70" customWidth="1"/>
    <col min="4" max="4" width="30.140625" style="70" customWidth="1"/>
    <col min="5" max="5" width="33.42578125" style="70" customWidth="1"/>
    <col min="6" max="6" width="11.42578125" style="12"/>
    <col min="7" max="7" width="26" style="66" customWidth="1"/>
    <col min="8" max="8" width="32" style="67" customWidth="1"/>
    <col min="9" max="9" width="6.28515625" style="68" customWidth="1"/>
    <col min="10" max="10" width="23.85546875" style="69" customWidth="1"/>
    <col min="11" max="11" width="6.28515625" style="40" bestFit="1" customWidth="1"/>
    <col min="12" max="12" width="11.42578125" style="40" customWidth="1"/>
    <col min="13" max="16384" width="11.42578125" style="6"/>
  </cols>
  <sheetData>
    <row r="1" spans="1:12" ht="18" thickBot="1">
      <c r="A1" s="186"/>
      <c r="B1" s="187"/>
      <c r="C1" s="187"/>
      <c r="D1" s="187"/>
      <c r="E1" s="188"/>
      <c r="G1" s="183"/>
      <c r="H1" s="184"/>
      <c r="I1" s="184"/>
      <c r="J1" s="184"/>
      <c r="K1" s="150"/>
      <c r="L1" s="13"/>
    </row>
    <row r="2" spans="1:12" ht="18" thickBot="1">
      <c r="A2" s="193" t="s">
        <v>13</v>
      </c>
      <c r="B2" s="194"/>
      <c r="C2" s="194"/>
      <c r="D2" s="194"/>
      <c r="E2" s="195"/>
      <c r="G2" s="181"/>
      <c r="H2" s="182"/>
      <c r="I2" s="182"/>
      <c r="J2" s="182"/>
      <c r="K2" s="149"/>
      <c r="L2" s="14"/>
    </row>
    <row r="3" spans="1:12" ht="7.5" customHeight="1">
      <c r="A3" s="196"/>
      <c r="B3" s="197"/>
      <c r="C3" s="197"/>
      <c r="D3" s="197"/>
      <c r="E3" s="198"/>
      <c r="G3" s="199" t="s">
        <v>14</v>
      </c>
      <c r="H3" s="202" t="s">
        <v>15</v>
      </c>
      <c r="I3" s="179" t="s">
        <v>16</v>
      </c>
      <c r="J3" s="204" t="s">
        <v>17</v>
      </c>
      <c r="K3" s="179" t="s">
        <v>16</v>
      </c>
      <c r="L3" s="177" t="s">
        <v>18</v>
      </c>
    </row>
    <row r="4" spans="1:12" s="10" customFormat="1" ht="7.5" customHeight="1">
      <c r="A4" s="192" t="s">
        <v>19</v>
      </c>
      <c r="B4" s="189" t="s">
        <v>20</v>
      </c>
      <c r="C4" s="189"/>
      <c r="D4" s="190" t="s">
        <v>21</v>
      </c>
      <c r="E4" s="191"/>
      <c r="F4" s="15"/>
      <c r="G4" s="200"/>
      <c r="H4" s="203"/>
      <c r="I4" s="180"/>
      <c r="J4" s="205"/>
      <c r="K4" s="180"/>
      <c r="L4" s="178"/>
    </row>
    <row r="5" spans="1:12" s="10" customFormat="1" ht="8.25" customHeight="1" thickBot="1">
      <c r="A5" s="192"/>
      <c r="B5" s="16" t="s">
        <v>14</v>
      </c>
      <c r="C5" s="16" t="s">
        <v>22</v>
      </c>
      <c r="D5" s="17" t="s">
        <v>23</v>
      </c>
      <c r="E5" s="18" t="s">
        <v>24</v>
      </c>
      <c r="F5" s="15"/>
      <c r="G5" s="201"/>
      <c r="H5" s="203"/>
      <c r="I5" s="180"/>
      <c r="J5" s="205"/>
      <c r="K5" s="180"/>
      <c r="L5" s="178"/>
    </row>
    <row r="6" spans="1:12" ht="36">
      <c r="A6" s="19">
        <v>1</v>
      </c>
      <c r="B6" s="20" t="s">
        <v>25</v>
      </c>
      <c r="C6" s="20" t="s">
        <v>26</v>
      </c>
      <c r="D6" s="20" t="s">
        <v>27</v>
      </c>
      <c r="E6" s="71" t="s">
        <v>28</v>
      </c>
      <c r="G6" s="20" t="s">
        <v>25</v>
      </c>
      <c r="H6" s="21" t="s">
        <v>29</v>
      </c>
      <c r="I6" s="22">
        <v>5</v>
      </c>
      <c r="J6" s="21" t="s">
        <v>30</v>
      </c>
      <c r="K6" s="23">
        <v>5</v>
      </c>
      <c r="L6" s="24">
        <f t="shared" ref="L6:L14" si="0">AVERAGE(H6:K6)</f>
        <v>5</v>
      </c>
    </row>
    <row r="7" spans="1:12" ht="42.75">
      <c r="A7" s="19">
        <f>1+A6</f>
        <v>2</v>
      </c>
      <c r="B7" s="20" t="s">
        <v>31</v>
      </c>
      <c r="C7" s="20" t="s">
        <v>32</v>
      </c>
      <c r="D7" s="20" t="s">
        <v>33</v>
      </c>
      <c r="E7" s="71" t="s">
        <v>34</v>
      </c>
      <c r="G7" s="20" t="s">
        <v>31</v>
      </c>
      <c r="H7" s="26" t="s">
        <v>35</v>
      </c>
      <c r="I7" s="27">
        <v>5</v>
      </c>
      <c r="J7" s="21" t="s">
        <v>30</v>
      </c>
      <c r="K7" s="28">
        <v>5</v>
      </c>
      <c r="L7" s="29">
        <f t="shared" si="0"/>
        <v>5</v>
      </c>
    </row>
    <row r="8" spans="1:12" ht="39" customHeight="1">
      <c r="A8" s="19">
        <v>3</v>
      </c>
      <c r="B8" s="20" t="s">
        <v>36</v>
      </c>
      <c r="C8" s="20" t="s">
        <v>37</v>
      </c>
      <c r="D8" s="20" t="s">
        <v>38</v>
      </c>
      <c r="E8" s="71" t="s">
        <v>39</v>
      </c>
      <c r="G8" s="20" t="s">
        <v>36</v>
      </c>
      <c r="H8" s="26" t="s">
        <v>40</v>
      </c>
      <c r="I8" s="27">
        <v>4</v>
      </c>
      <c r="J8" s="26" t="s">
        <v>41</v>
      </c>
      <c r="K8" s="28">
        <v>4</v>
      </c>
      <c r="L8" s="29">
        <f t="shared" si="0"/>
        <v>4</v>
      </c>
    </row>
    <row r="9" spans="1:12" ht="36">
      <c r="A9" s="19">
        <v>4</v>
      </c>
      <c r="B9" s="20" t="s">
        <v>42</v>
      </c>
      <c r="C9" s="20" t="s">
        <v>43</v>
      </c>
      <c r="D9" s="20" t="s">
        <v>44</v>
      </c>
      <c r="E9" s="71" t="s">
        <v>45</v>
      </c>
      <c r="G9" s="20" t="s">
        <v>42</v>
      </c>
      <c r="H9" s="26" t="s">
        <v>46</v>
      </c>
      <c r="I9" s="27">
        <v>5</v>
      </c>
      <c r="J9" s="26" t="s">
        <v>47</v>
      </c>
      <c r="K9" s="28">
        <v>4.2</v>
      </c>
      <c r="L9" s="29">
        <f t="shared" si="0"/>
        <v>4.5999999999999996</v>
      </c>
    </row>
    <row r="10" spans="1:12" ht="36">
      <c r="A10" s="19">
        <f t="shared" ref="A10:A17" si="1">1+A9</f>
        <v>5</v>
      </c>
      <c r="B10" s="20" t="s">
        <v>48</v>
      </c>
      <c r="C10" s="20" t="s">
        <v>49</v>
      </c>
      <c r="D10" s="20" t="s">
        <v>50</v>
      </c>
      <c r="E10" s="71" t="s">
        <v>51</v>
      </c>
      <c r="G10" s="20" t="s">
        <v>48</v>
      </c>
      <c r="H10" s="26" t="s">
        <v>52</v>
      </c>
      <c r="I10" s="27">
        <v>4</v>
      </c>
      <c r="J10" s="30" t="s">
        <v>53</v>
      </c>
      <c r="K10" s="28">
        <v>4</v>
      </c>
      <c r="L10" s="29">
        <f t="shared" si="0"/>
        <v>4</v>
      </c>
    </row>
    <row r="11" spans="1:12" ht="55.5" customHeight="1">
      <c r="A11" s="19">
        <f t="shared" si="1"/>
        <v>6</v>
      </c>
      <c r="B11" s="20" t="s">
        <v>54</v>
      </c>
      <c r="C11" s="20"/>
      <c r="D11" s="20"/>
      <c r="E11" s="71"/>
      <c r="G11" s="20" t="s">
        <v>54</v>
      </c>
      <c r="H11" s="31" t="s">
        <v>55</v>
      </c>
      <c r="I11" s="27">
        <v>5</v>
      </c>
      <c r="J11" s="26" t="s">
        <v>56</v>
      </c>
      <c r="K11" s="28">
        <v>4</v>
      </c>
      <c r="L11" s="29">
        <f t="shared" si="0"/>
        <v>4.5</v>
      </c>
    </row>
    <row r="12" spans="1:12" ht="30" customHeight="1">
      <c r="A12" s="19">
        <f t="shared" si="1"/>
        <v>7</v>
      </c>
      <c r="B12" s="20"/>
      <c r="C12" s="20"/>
      <c r="D12" s="20"/>
      <c r="E12" s="71"/>
      <c r="G12" s="25"/>
      <c r="H12" s="26"/>
      <c r="I12" s="27"/>
      <c r="J12" s="26"/>
      <c r="K12" s="28"/>
      <c r="L12" s="29"/>
    </row>
    <row r="13" spans="1:12" ht="27.75" customHeight="1">
      <c r="A13" s="19">
        <f t="shared" si="1"/>
        <v>8</v>
      </c>
      <c r="B13" s="20"/>
      <c r="C13" s="20"/>
      <c r="D13" s="20"/>
      <c r="E13" s="71"/>
      <c r="G13" s="25"/>
      <c r="H13" s="26"/>
      <c r="I13" s="27"/>
      <c r="J13" s="26"/>
      <c r="K13" s="28"/>
      <c r="L13" s="29"/>
    </row>
    <row r="14" spans="1:12" ht="27.75" customHeight="1" thickBot="1">
      <c r="A14" s="19">
        <f t="shared" si="1"/>
        <v>9</v>
      </c>
      <c r="B14" s="20"/>
      <c r="C14" s="20"/>
      <c r="D14" s="20"/>
      <c r="E14" s="71"/>
      <c r="G14" s="25"/>
      <c r="H14" s="26"/>
      <c r="I14" s="27"/>
      <c r="J14" s="26"/>
      <c r="K14" s="28"/>
      <c r="L14" s="29"/>
    </row>
    <row r="15" spans="1:12" ht="27.75" customHeight="1" thickBot="1">
      <c r="A15" s="19">
        <f t="shared" si="1"/>
        <v>10</v>
      </c>
      <c r="B15" s="20"/>
      <c r="C15" s="20"/>
      <c r="D15" s="20"/>
      <c r="E15" s="71"/>
      <c r="G15" s="32" t="s">
        <v>22</v>
      </c>
      <c r="H15" s="33"/>
      <c r="I15" s="33"/>
      <c r="J15" s="33"/>
      <c r="K15" s="33"/>
      <c r="L15" s="34"/>
    </row>
    <row r="16" spans="1:12" ht="48">
      <c r="A16" s="19">
        <f t="shared" si="1"/>
        <v>11</v>
      </c>
      <c r="B16" s="20"/>
      <c r="C16" s="20"/>
      <c r="D16" s="20"/>
      <c r="E16" s="71"/>
      <c r="G16" s="20" t="s">
        <v>26</v>
      </c>
      <c r="H16" s="21" t="s">
        <v>57</v>
      </c>
      <c r="I16" s="22">
        <v>4.5</v>
      </c>
      <c r="J16" s="21" t="s">
        <v>58</v>
      </c>
      <c r="K16" s="35">
        <v>4</v>
      </c>
      <c r="L16" s="36">
        <f>AVERAGE(H16:K16)</f>
        <v>4.25</v>
      </c>
    </row>
    <row r="17" spans="1:12" ht="43.5" customHeight="1">
      <c r="A17" s="37">
        <f t="shared" si="1"/>
        <v>12</v>
      </c>
      <c r="B17" s="72"/>
      <c r="C17" s="72"/>
      <c r="D17" s="72"/>
      <c r="E17" s="73"/>
      <c r="G17" s="20" t="s">
        <v>32</v>
      </c>
      <c r="H17" s="26" t="s">
        <v>59</v>
      </c>
      <c r="I17" s="27">
        <v>4</v>
      </c>
      <c r="J17" s="26" t="s">
        <v>60</v>
      </c>
      <c r="K17" s="38">
        <v>4.2</v>
      </c>
      <c r="L17" s="39">
        <f t="shared" ref="L17:L26" si="2">AVERAGE(H17:K17)</f>
        <v>4.0999999999999996</v>
      </c>
    </row>
    <row r="18" spans="1:12" ht="48">
      <c r="B18" s="41"/>
      <c r="C18" s="41"/>
      <c r="D18" s="41"/>
      <c r="E18" s="41"/>
      <c r="G18" s="20" t="s">
        <v>37</v>
      </c>
      <c r="H18" s="26" t="s">
        <v>61</v>
      </c>
      <c r="I18" s="27">
        <v>4</v>
      </c>
      <c r="J18" s="26" t="s">
        <v>62</v>
      </c>
      <c r="K18" s="38">
        <v>4</v>
      </c>
      <c r="L18" s="39">
        <f t="shared" si="2"/>
        <v>4</v>
      </c>
    </row>
    <row r="19" spans="1:12" ht="22.5" customHeight="1">
      <c r="A19" s="185" t="s">
        <v>63</v>
      </c>
      <c r="B19" s="185"/>
      <c r="C19" s="185"/>
      <c r="D19" s="185"/>
      <c r="E19" s="185"/>
      <c r="G19" s="20" t="s">
        <v>43</v>
      </c>
      <c r="H19" s="26" t="s">
        <v>64</v>
      </c>
      <c r="I19" s="27">
        <v>4</v>
      </c>
      <c r="J19" s="26"/>
      <c r="K19" s="38"/>
      <c r="L19" s="39"/>
    </row>
    <row r="20" spans="1:12" ht="25.5" customHeight="1">
      <c r="B20" s="41"/>
      <c r="C20" s="41"/>
      <c r="D20" s="41"/>
      <c r="E20" s="41"/>
      <c r="G20" s="20" t="s">
        <v>49</v>
      </c>
      <c r="H20" s="26" t="s">
        <v>65</v>
      </c>
      <c r="I20" s="27">
        <v>3.5</v>
      </c>
      <c r="J20" s="26"/>
      <c r="K20" s="38"/>
      <c r="L20" s="39"/>
    </row>
    <row r="21" spans="1:12">
      <c r="B21" s="41"/>
      <c r="C21" s="41"/>
      <c r="D21" s="41"/>
      <c r="E21" s="41"/>
      <c r="G21" s="25"/>
      <c r="H21" s="26"/>
      <c r="I21" s="27"/>
      <c r="J21" s="26"/>
      <c r="K21" s="38"/>
      <c r="L21" s="39"/>
    </row>
    <row r="22" spans="1:12">
      <c r="B22" s="41"/>
      <c r="C22" s="41"/>
      <c r="D22" s="41"/>
      <c r="E22" s="41"/>
      <c r="G22" s="25"/>
      <c r="H22" s="26"/>
      <c r="I22" s="27"/>
      <c r="J22" s="26"/>
      <c r="K22" s="38"/>
      <c r="L22" s="39"/>
    </row>
    <row r="23" spans="1:12" ht="25.5" customHeight="1">
      <c r="B23" s="41"/>
      <c r="C23" s="41"/>
      <c r="D23" s="41"/>
      <c r="E23" s="41"/>
      <c r="G23" s="25"/>
      <c r="H23" s="26"/>
      <c r="I23" s="27"/>
      <c r="J23" s="26"/>
      <c r="K23" s="38"/>
      <c r="L23" s="39"/>
    </row>
    <row r="24" spans="1:12">
      <c r="B24" s="41"/>
      <c r="C24" s="41"/>
      <c r="D24" s="41"/>
      <c r="E24" s="41"/>
      <c r="G24" s="25"/>
      <c r="H24" s="26"/>
      <c r="I24" s="27"/>
      <c r="J24" s="26"/>
      <c r="K24" s="38"/>
      <c r="L24" s="39"/>
    </row>
    <row r="25" spans="1:12">
      <c r="B25" s="41"/>
      <c r="C25" s="41"/>
      <c r="D25" s="41"/>
      <c r="E25" s="41"/>
      <c r="G25" s="25"/>
      <c r="H25" s="26"/>
      <c r="I25" s="27"/>
      <c r="J25" s="42"/>
      <c r="K25" s="38"/>
      <c r="L25" s="39"/>
    </row>
    <row r="26" spans="1:12" ht="18" thickBot="1">
      <c r="B26" s="41"/>
      <c r="C26" s="41"/>
      <c r="D26" s="41"/>
      <c r="E26" s="41"/>
      <c r="G26" s="43"/>
      <c r="H26" s="44"/>
      <c r="I26" s="45"/>
      <c r="J26" s="46"/>
      <c r="K26" s="47"/>
      <c r="L26" s="48"/>
    </row>
    <row r="27" spans="1:12" ht="18" thickBot="1">
      <c r="B27" s="41"/>
      <c r="C27" s="41"/>
      <c r="D27" s="41"/>
      <c r="E27" s="41"/>
      <c r="G27" s="32" t="s">
        <v>23</v>
      </c>
      <c r="H27" s="33"/>
      <c r="I27" s="33"/>
      <c r="J27" s="33"/>
      <c r="K27" s="33"/>
      <c r="L27" s="34"/>
    </row>
    <row r="28" spans="1:12" ht="43.5" customHeight="1">
      <c r="B28" s="41"/>
      <c r="C28" s="41"/>
      <c r="D28" s="41"/>
      <c r="E28" s="41"/>
      <c r="G28" s="20" t="s">
        <v>27</v>
      </c>
      <c r="H28" s="49" t="s">
        <v>66</v>
      </c>
      <c r="I28" s="22">
        <v>5</v>
      </c>
      <c r="J28" s="21" t="s">
        <v>67</v>
      </c>
      <c r="K28" s="22">
        <v>4.5999999999999996</v>
      </c>
      <c r="L28" s="50">
        <f>AVERAGE(H28:K28)</f>
        <v>4.8</v>
      </c>
    </row>
    <row r="29" spans="1:12" s="11" customFormat="1" ht="48">
      <c r="A29" s="51"/>
      <c r="B29" s="52"/>
      <c r="C29" s="52"/>
      <c r="D29" s="52"/>
      <c r="E29" s="52"/>
      <c r="F29" s="53"/>
      <c r="G29" s="20" t="s">
        <v>33</v>
      </c>
      <c r="H29" s="54" t="s">
        <v>68</v>
      </c>
      <c r="I29" s="27">
        <v>4.5</v>
      </c>
      <c r="J29" s="26" t="s">
        <v>69</v>
      </c>
      <c r="K29" s="27">
        <v>5</v>
      </c>
      <c r="L29" s="55">
        <f t="shared" ref="L29:L38" si="3">AVERAGE(H29:K29)</f>
        <v>4.75</v>
      </c>
    </row>
    <row r="30" spans="1:12" s="11" customFormat="1" ht="48">
      <c r="A30" s="51"/>
      <c r="B30" s="52"/>
      <c r="C30" s="52"/>
      <c r="D30" s="52"/>
      <c r="E30" s="52"/>
      <c r="F30" s="53"/>
      <c r="G30" s="20" t="s">
        <v>38</v>
      </c>
      <c r="H30" s="54" t="s">
        <v>70</v>
      </c>
      <c r="I30" s="27">
        <v>4</v>
      </c>
      <c r="J30" s="26" t="s">
        <v>71</v>
      </c>
      <c r="K30" s="27">
        <v>4</v>
      </c>
      <c r="L30" s="55">
        <f t="shared" si="3"/>
        <v>4</v>
      </c>
    </row>
    <row r="31" spans="1:12" s="11" customFormat="1" ht="48">
      <c r="A31" s="51"/>
      <c r="B31" s="52"/>
      <c r="C31" s="52"/>
      <c r="D31" s="52"/>
      <c r="E31" s="52"/>
      <c r="F31" s="53"/>
      <c r="G31" s="20" t="s">
        <v>44</v>
      </c>
      <c r="H31" s="54" t="s">
        <v>72</v>
      </c>
      <c r="I31" s="27">
        <v>3.5</v>
      </c>
      <c r="J31" s="26" t="s">
        <v>73</v>
      </c>
      <c r="K31" s="27">
        <v>4.7</v>
      </c>
      <c r="L31" s="55">
        <f t="shared" si="3"/>
        <v>4.0999999999999996</v>
      </c>
    </row>
    <row r="32" spans="1:12" s="11" customFormat="1" ht="49.5" customHeight="1">
      <c r="A32" s="51"/>
      <c r="B32" s="52"/>
      <c r="C32" s="52"/>
      <c r="D32" s="52"/>
      <c r="E32" s="52"/>
      <c r="F32" s="53"/>
      <c r="G32" s="20" t="s">
        <v>50</v>
      </c>
      <c r="H32" s="54" t="s">
        <v>74</v>
      </c>
      <c r="I32" s="27">
        <v>4</v>
      </c>
      <c r="J32" s="26" t="s">
        <v>75</v>
      </c>
      <c r="K32" s="27">
        <v>4.7</v>
      </c>
      <c r="L32" s="55">
        <f t="shared" si="3"/>
        <v>4.3499999999999996</v>
      </c>
    </row>
    <row r="33" spans="1:12" s="11" customFormat="1" ht="26.25" customHeight="1">
      <c r="A33" s="51"/>
      <c r="B33" s="52"/>
      <c r="C33" s="52"/>
      <c r="D33" s="52"/>
      <c r="E33" s="52"/>
      <c r="F33" s="53"/>
      <c r="G33" s="25"/>
      <c r="H33" s="54"/>
      <c r="I33" s="27"/>
      <c r="J33" s="26"/>
      <c r="K33" s="27"/>
      <c r="L33" s="55"/>
    </row>
    <row r="34" spans="1:12" s="11" customFormat="1" ht="26.25" customHeight="1">
      <c r="A34" s="51"/>
      <c r="B34" s="52"/>
      <c r="C34" s="52"/>
      <c r="D34" s="52"/>
      <c r="E34" s="52"/>
      <c r="F34" s="53"/>
      <c r="G34" s="25"/>
      <c r="H34" s="54"/>
      <c r="I34" s="27"/>
      <c r="J34" s="26"/>
      <c r="K34" s="27"/>
      <c r="L34" s="55"/>
    </row>
    <row r="35" spans="1:12" s="11" customFormat="1" ht="26.25" customHeight="1">
      <c r="A35" s="51"/>
      <c r="B35" s="52"/>
      <c r="C35" s="52"/>
      <c r="D35" s="52"/>
      <c r="E35" s="52"/>
      <c r="F35" s="53"/>
      <c r="G35" s="25"/>
      <c r="H35" s="54"/>
      <c r="I35" s="27"/>
      <c r="J35" s="26"/>
      <c r="K35" s="27"/>
      <c r="L35" s="55"/>
    </row>
    <row r="36" spans="1:12" s="11" customFormat="1" ht="26.25" customHeight="1">
      <c r="A36" s="51"/>
      <c r="B36" s="52"/>
      <c r="C36" s="52"/>
      <c r="D36" s="52"/>
      <c r="E36" s="52"/>
      <c r="F36" s="53"/>
      <c r="G36" s="25"/>
      <c r="H36" s="54"/>
      <c r="I36" s="27"/>
      <c r="J36" s="26"/>
      <c r="K36" s="27"/>
      <c r="L36" s="55"/>
    </row>
    <row r="37" spans="1:12" s="11" customFormat="1" ht="26.25" customHeight="1">
      <c r="A37" s="51"/>
      <c r="B37" s="52"/>
      <c r="C37" s="52"/>
      <c r="D37" s="52"/>
      <c r="E37" s="52"/>
      <c r="F37" s="53"/>
      <c r="G37" s="25"/>
      <c r="H37" s="54"/>
      <c r="I37" s="27"/>
      <c r="J37" s="26"/>
      <c r="K37" s="27"/>
      <c r="L37" s="55"/>
    </row>
    <row r="38" spans="1:12" s="11" customFormat="1" ht="26.25" customHeight="1" thickBot="1">
      <c r="A38" s="51"/>
      <c r="B38" s="52"/>
      <c r="C38" s="52"/>
      <c r="D38" s="52"/>
      <c r="E38" s="52"/>
      <c r="F38" s="53"/>
      <c r="G38" s="43"/>
      <c r="H38" s="56"/>
      <c r="I38" s="45"/>
      <c r="J38" s="44"/>
      <c r="K38" s="45"/>
      <c r="L38" s="57"/>
    </row>
    <row r="39" spans="1:12" s="11" customFormat="1" ht="23.25" customHeight="1" thickBot="1">
      <c r="A39" s="51"/>
      <c r="B39" s="52"/>
      <c r="C39" s="52"/>
      <c r="D39" s="52"/>
      <c r="E39" s="52"/>
      <c r="F39" s="53"/>
      <c r="G39" s="58" t="s">
        <v>24</v>
      </c>
      <c r="H39" s="59"/>
      <c r="I39" s="59"/>
      <c r="J39" s="59"/>
      <c r="K39" s="59"/>
      <c r="L39" s="60"/>
    </row>
    <row r="40" spans="1:12" ht="49.5" customHeight="1">
      <c r="B40" s="41"/>
      <c r="C40" s="41"/>
      <c r="D40" s="41"/>
      <c r="E40" s="41"/>
      <c r="G40" s="71" t="s">
        <v>28</v>
      </c>
      <c r="H40" s="49" t="s">
        <v>76</v>
      </c>
      <c r="I40" s="22">
        <v>2</v>
      </c>
      <c r="J40" s="21"/>
      <c r="K40" s="35">
        <v>1</v>
      </c>
      <c r="L40" s="61">
        <f t="shared" ref="L40:L45" si="4">AVERAGE(H40:K40)</f>
        <v>1.5</v>
      </c>
    </row>
    <row r="41" spans="1:12" ht="36">
      <c r="B41" s="41"/>
      <c r="C41" s="41"/>
      <c r="D41" s="41"/>
      <c r="E41" s="41"/>
      <c r="G41" s="71" t="s">
        <v>34</v>
      </c>
      <c r="H41" s="54" t="s">
        <v>77</v>
      </c>
      <c r="I41" s="27">
        <v>3</v>
      </c>
      <c r="J41" s="26" t="s">
        <v>78</v>
      </c>
      <c r="K41" s="38">
        <v>3</v>
      </c>
      <c r="L41" s="62">
        <f t="shared" si="4"/>
        <v>3</v>
      </c>
    </row>
    <row r="42" spans="1:12" ht="24">
      <c r="B42" s="41"/>
      <c r="C42" s="41"/>
      <c r="D42" s="41"/>
      <c r="E42" s="41"/>
      <c r="G42" s="71" t="s">
        <v>39</v>
      </c>
      <c r="H42" s="54" t="s">
        <v>79</v>
      </c>
      <c r="I42" s="27">
        <v>3</v>
      </c>
      <c r="J42" s="26" t="s">
        <v>80</v>
      </c>
      <c r="K42" s="38">
        <v>2</v>
      </c>
      <c r="L42" s="62">
        <f t="shared" si="4"/>
        <v>2.5</v>
      </c>
    </row>
    <row r="43" spans="1:12" ht="59.25">
      <c r="A43" s="12"/>
      <c r="B43" s="12"/>
      <c r="C43" s="12"/>
      <c r="D43" s="12"/>
      <c r="E43" s="12"/>
      <c r="G43" s="71" t="s">
        <v>45</v>
      </c>
      <c r="H43" s="54" t="s">
        <v>81</v>
      </c>
      <c r="I43" s="27">
        <v>3</v>
      </c>
      <c r="J43" s="26" t="s">
        <v>82</v>
      </c>
      <c r="K43" s="38">
        <v>2</v>
      </c>
      <c r="L43" s="62">
        <f t="shared" si="4"/>
        <v>2.5</v>
      </c>
    </row>
    <row r="44" spans="1:12">
      <c r="A44" s="12"/>
      <c r="B44" s="12"/>
      <c r="C44" s="12"/>
      <c r="D44" s="12"/>
      <c r="E44" s="12"/>
      <c r="G44" s="71" t="s">
        <v>51</v>
      </c>
      <c r="H44" s="54" t="s">
        <v>83</v>
      </c>
      <c r="I44" s="27">
        <v>3</v>
      </c>
      <c r="J44" s="54" t="s">
        <v>84</v>
      </c>
      <c r="K44" s="38">
        <v>2</v>
      </c>
      <c r="L44" s="62">
        <f t="shared" si="4"/>
        <v>2.5</v>
      </c>
    </row>
    <row r="45" spans="1:12">
      <c r="A45" s="12" t="s">
        <v>85</v>
      </c>
      <c r="B45" s="12"/>
      <c r="C45" s="12"/>
      <c r="D45" s="12"/>
      <c r="E45" s="12"/>
      <c r="G45" s="43"/>
      <c r="H45" s="56"/>
      <c r="I45" s="45"/>
      <c r="J45" s="63"/>
      <c r="K45" s="64"/>
      <c r="L45" s="65"/>
    </row>
    <row r="46" spans="1:12">
      <c r="A46" s="12"/>
      <c r="B46" s="12"/>
      <c r="C46" s="12"/>
      <c r="D46" s="12"/>
      <c r="E46" s="12"/>
    </row>
    <row r="47" spans="1:12">
      <c r="A47" s="12"/>
      <c r="B47" s="12"/>
      <c r="C47" s="12"/>
      <c r="D47" s="12"/>
      <c r="E47" s="12"/>
    </row>
    <row r="48" spans="1:12">
      <c r="A48" s="12"/>
      <c r="B48" s="12"/>
      <c r="C48" s="12"/>
      <c r="D48" s="12"/>
      <c r="E48" s="12"/>
    </row>
    <row r="49" spans="1:5">
      <c r="A49" s="12"/>
      <c r="B49" s="12"/>
      <c r="C49" s="12"/>
      <c r="D49" s="12"/>
      <c r="E49" s="12"/>
    </row>
    <row r="50" spans="1:5">
      <c r="A50" s="12"/>
      <c r="B50" s="12"/>
      <c r="C50" s="12"/>
      <c r="D50" s="12"/>
      <c r="E50" s="12"/>
    </row>
    <row r="52" spans="1:5">
      <c r="A52" s="12"/>
      <c r="B52" s="12"/>
      <c r="C52" s="12"/>
      <c r="D52" s="12"/>
      <c r="E52" s="12"/>
    </row>
  </sheetData>
  <mergeCells count="14">
    <mergeCell ref="L3:L5"/>
    <mergeCell ref="K3:K5"/>
    <mergeCell ref="G2:J2"/>
    <mergeCell ref="G1:J1"/>
    <mergeCell ref="A19:E19"/>
    <mergeCell ref="A1:E1"/>
    <mergeCell ref="B4:C4"/>
    <mergeCell ref="D4:E4"/>
    <mergeCell ref="A4:A5"/>
    <mergeCell ref="A2:E3"/>
    <mergeCell ref="G3:G5"/>
    <mergeCell ref="H3:H5"/>
    <mergeCell ref="J3:J5"/>
    <mergeCell ref="I3:I5"/>
  </mergeCells>
  <phoneticPr fontId="8" type="noConversion"/>
  <conditionalFormatting sqref="L16:L26 L6:L14 L40:L45">
    <cfRule type="cellIs" dxfId="2" priority="4" stopIfTrue="1" operator="greaterThanOrEqual">
      <formula>4</formula>
    </cfRule>
  </conditionalFormatting>
  <conditionalFormatting sqref="L28:L38">
    <cfRule type="cellIs" dxfId="1" priority="1" stopIfTrue="1" operator="greaterThanOrEqual">
      <formula>4</formula>
    </cfRule>
  </conditionalFormatting>
  <printOptions horizontalCentered="1" verticalCentered="1"/>
  <pageMargins left="0.43" right="0.37" top="0.43" bottom="0.38" header="0" footer="0"/>
  <pageSetup orientation="landscape" horizontalDpi="300" verticalDpi="144" r:id="rId1"/>
  <headerFooter alignWithMargins="0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24"/>
  <sheetViews>
    <sheetView showGridLines="0" zoomScaleNormal="100" workbookViewId="0">
      <selection activeCell="F7" sqref="F7"/>
    </sheetView>
  </sheetViews>
  <sheetFormatPr defaultColWidth="11.42578125" defaultRowHeight="15"/>
  <cols>
    <col min="1" max="1" width="4.140625" style="88" customWidth="1"/>
    <col min="2" max="2" width="23" style="53" customWidth="1"/>
    <col min="3" max="3" width="38" style="53" customWidth="1"/>
    <col min="4" max="4" width="5.7109375" style="53" customWidth="1"/>
    <col min="5" max="5" width="26.85546875" style="53" customWidth="1"/>
    <col min="6" max="6" width="16.85546875" style="53" customWidth="1"/>
    <col min="7" max="7" width="21.5703125" style="6" customWidth="1"/>
    <col min="8" max="16384" width="11.42578125" style="6"/>
  </cols>
  <sheetData>
    <row r="1" spans="1:7" ht="15.75">
      <c r="A1" s="206"/>
      <c r="B1" s="206"/>
      <c r="C1" s="206"/>
      <c r="D1" s="206"/>
      <c r="E1" s="206"/>
      <c r="F1" s="206"/>
    </row>
    <row r="2" spans="1:7" ht="15.75">
      <c r="A2" s="206" t="s">
        <v>86</v>
      </c>
      <c r="B2" s="206"/>
      <c r="C2" s="206"/>
      <c r="D2" s="206"/>
      <c r="E2" s="206"/>
      <c r="F2" s="206"/>
    </row>
    <row r="3" spans="1:7">
      <c r="A3" s="151"/>
      <c r="C3" s="77"/>
    </row>
    <row r="4" spans="1:7" ht="15.75" thickBot="1"/>
    <row r="5" spans="1:7">
      <c r="A5" s="89" t="s">
        <v>87</v>
      </c>
      <c r="B5" s="86" t="s">
        <v>14</v>
      </c>
      <c r="C5" s="87" t="s">
        <v>23</v>
      </c>
      <c r="D5" s="77"/>
      <c r="E5" s="92" t="s">
        <v>88</v>
      </c>
      <c r="F5" s="93" t="s">
        <v>89</v>
      </c>
      <c r="G5" s="93" t="s">
        <v>90</v>
      </c>
    </row>
    <row r="6" spans="1:7" ht="57">
      <c r="A6" s="90">
        <v>1</v>
      </c>
      <c r="B6" s="79" t="str">
        <f>+MATRIZ!B6</f>
        <v>El conocimiento del negocio.</v>
      </c>
      <c r="C6" s="80" t="str">
        <f>+MATRIZ!D6</f>
        <v>Optimización en los precios de las tarifas ofertadas a los clientes.</v>
      </c>
      <c r="E6" s="81" t="s">
        <v>91</v>
      </c>
      <c r="F6" s="71" t="s">
        <v>92</v>
      </c>
      <c r="G6" s="146" t="s">
        <v>93</v>
      </c>
    </row>
    <row r="7" spans="1:7" ht="24">
      <c r="A7" s="90">
        <f t="shared" ref="A7:A15" si="0">1+A6</f>
        <v>2</v>
      </c>
      <c r="B7" s="79" t="str">
        <f>+MATRIZ!B7</f>
        <v>Experiencia y reputación.</v>
      </c>
      <c r="C7" s="80" t="str">
        <f>+MATRIZ!D7</f>
        <v>Precios objetivos dado las caracteristicas sociales,tributarias y financieras.</v>
      </c>
      <c r="E7" s="81" t="s">
        <v>94</v>
      </c>
      <c r="F7" s="71" t="s">
        <v>95</v>
      </c>
      <c r="G7" s="146" t="s">
        <v>93</v>
      </c>
    </row>
    <row r="8" spans="1:7" ht="42.75">
      <c r="A8" s="90">
        <f t="shared" si="0"/>
        <v>3</v>
      </c>
      <c r="B8" s="79" t="str">
        <f>+MATRIZ!B9</f>
        <v>Datos estructurados.</v>
      </c>
      <c r="C8" s="80" t="str">
        <f>+MATRIZ!D9</f>
        <v>Propuestas de más modelos para la toma de decisiones de tarifas de los productos.</v>
      </c>
      <c r="E8" s="81" t="s">
        <v>96</v>
      </c>
      <c r="F8" s="71" t="s">
        <v>97</v>
      </c>
      <c r="G8" s="146" t="s">
        <v>98</v>
      </c>
    </row>
    <row r="9" spans="1:7" ht="42.75">
      <c r="A9" s="90">
        <f t="shared" si="0"/>
        <v>4</v>
      </c>
      <c r="B9" s="79" t="str">
        <f>+MATRIZ!B10</f>
        <v>Segmentación optima de productos.</v>
      </c>
      <c r="C9" s="80" t="str">
        <f>+MATRIZ!D10</f>
        <v>Mejoramiento de la eficiencia operativa en la toma de decisiones.</v>
      </c>
      <c r="E9" s="81" t="s">
        <v>99</v>
      </c>
      <c r="F9" s="71" t="s">
        <v>100</v>
      </c>
      <c r="G9" s="146" t="s">
        <v>101</v>
      </c>
    </row>
    <row r="10" spans="1:7" ht="71.25">
      <c r="A10" s="90">
        <f t="shared" si="0"/>
        <v>5</v>
      </c>
      <c r="B10" s="79" t="str">
        <f>+MATRIZ!B11</f>
        <v>Información heterogenea de grupos de clientes,tarifas,costos,impuestos.</v>
      </c>
      <c r="C10" s="80">
        <f>+MATRIZ!D11</f>
        <v>0</v>
      </c>
      <c r="E10" s="81"/>
      <c r="F10" s="71"/>
      <c r="G10" s="71"/>
    </row>
    <row r="11" spans="1:7">
      <c r="A11" s="90">
        <f t="shared" si="0"/>
        <v>6</v>
      </c>
      <c r="B11" s="79">
        <f>+MATRIZ!B12</f>
        <v>0</v>
      </c>
      <c r="C11" s="80">
        <f>+MATRIZ!D12</f>
        <v>0</v>
      </c>
      <c r="E11" s="81"/>
      <c r="F11" s="71"/>
      <c r="G11" s="146"/>
    </row>
    <row r="12" spans="1:7" ht="28.5">
      <c r="A12" s="90">
        <f t="shared" si="0"/>
        <v>7</v>
      </c>
      <c r="B12" s="79">
        <f>+MATRIZ!B13</f>
        <v>0</v>
      </c>
      <c r="C12" s="80">
        <f>+MATRIZ!D13</f>
        <v>0</v>
      </c>
      <c r="E12" s="81"/>
      <c r="F12" s="71"/>
      <c r="G12" s="71"/>
    </row>
    <row r="13" spans="1:7" ht="28.5">
      <c r="A13" s="90">
        <f t="shared" si="0"/>
        <v>8</v>
      </c>
      <c r="B13" s="79">
        <f>+MATRIZ!B14</f>
        <v>0</v>
      </c>
      <c r="C13" s="80">
        <f>+MATRIZ!D14</f>
        <v>0</v>
      </c>
      <c r="E13" s="81"/>
      <c r="F13" s="71"/>
      <c r="G13" s="71"/>
    </row>
    <row r="14" spans="1:7">
      <c r="A14" s="90">
        <f t="shared" si="0"/>
        <v>9</v>
      </c>
      <c r="B14" s="79">
        <f>+MATRIZ!B15</f>
        <v>0</v>
      </c>
      <c r="C14" s="80">
        <f>+MATRIZ!D15</f>
        <v>0</v>
      </c>
      <c r="E14" s="81"/>
      <c r="F14" s="71"/>
      <c r="G14" s="71"/>
    </row>
    <row r="15" spans="1:7" ht="15.75" thickBot="1">
      <c r="A15" s="90">
        <f t="shared" si="0"/>
        <v>10</v>
      </c>
      <c r="B15" s="79"/>
      <c r="C15" s="80">
        <f>+MATRIZ!D16</f>
        <v>0</v>
      </c>
      <c r="E15" s="82"/>
      <c r="F15" s="73"/>
      <c r="G15" s="73"/>
    </row>
    <row r="16" spans="1:7" ht="15.75" thickBot="1">
      <c r="A16" s="91">
        <v>11</v>
      </c>
      <c r="B16" s="83"/>
      <c r="C16" s="84"/>
      <c r="D16" s="6"/>
      <c r="E16" s="6"/>
      <c r="F16" s="6"/>
    </row>
    <row r="17" spans="1:6">
      <c r="A17" s="53"/>
      <c r="C17" s="53" t="s">
        <v>102</v>
      </c>
      <c r="D17" s="6"/>
      <c r="E17" s="6"/>
      <c r="F17" s="6"/>
    </row>
    <row r="18" spans="1:6">
      <c r="A18" s="53"/>
      <c r="C18" s="53" t="s">
        <v>102</v>
      </c>
      <c r="D18" s="6"/>
      <c r="E18" s="6"/>
      <c r="F18" s="6"/>
    </row>
    <row r="19" spans="1:6">
      <c r="A19" s="53"/>
      <c r="D19" s="6"/>
      <c r="E19" s="6"/>
      <c r="F19" s="6"/>
    </row>
    <row r="20" spans="1:6">
      <c r="A20" s="53"/>
      <c r="D20" s="6"/>
      <c r="E20" s="6"/>
      <c r="F20" s="6"/>
    </row>
    <row r="21" spans="1:6">
      <c r="A21" s="53"/>
      <c r="D21" s="6"/>
      <c r="E21" s="6"/>
      <c r="F21" s="6"/>
    </row>
    <row r="22" spans="1:6">
      <c r="A22" s="53"/>
      <c r="D22" s="6"/>
      <c r="E22" s="6"/>
      <c r="F22" s="6"/>
    </row>
    <row r="23" spans="1:6">
      <c r="A23" s="53"/>
      <c r="D23" s="6"/>
      <c r="E23" s="6"/>
      <c r="F23" s="6"/>
    </row>
    <row r="24" spans="1:6">
      <c r="A24" s="53"/>
      <c r="D24" s="6"/>
      <c r="E24" s="6"/>
      <c r="F24" s="6"/>
    </row>
  </sheetData>
  <mergeCells count="2">
    <mergeCell ref="A1:F1"/>
    <mergeCell ref="A2:F2"/>
  </mergeCells>
  <phoneticPr fontId="8" type="noConversion"/>
  <printOptions horizontalCentered="1" verticalCentered="1"/>
  <pageMargins left="0.38" right="0.38" top="0.98425196850393704" bottom="0.98425196850393704" header="0" footer="0"/>
  <pageSetup orientation="landscape" horizontalDpi="300" r:id="rId1"/>
  <headerFooter alignWithMargins="0"/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14"/>
  <sheetViews>
    <sheetView showGridLines="0" tabSelected="1" topLeftCell="A3" zoomScaleNormal="100" workbookViewId="0">
      <selection activeCell="F7" sqref="F7"/>
    </sheetView>
  </sheetViews>
  <sheetFormatPr defaultColWidth="11.42578125" defaultRowHeight="16.5"/>
  <cols>
    <col min="1" max="1" width="6.42578125" style="88" customWidth="1"/>
    <col min="2" max="2" width="33.140625" style="53" customWidth="1"/>
    <col min="3" max="3" width="49" style="53" customWidth="1"/>
    <col min="4" max="4" width="11.42578125" style="78"/>
    <col min="5" max="5" width="29.85546875" style="66" customWidth="1"/>
    <col min="6" max="6" width="12.85546875" style="88" customWidth="1"/>
    <col min="7" max="7" width="31.85546875" style="9" customWidth="1"/>
    <col min="8" max="16384" width="11.42578125" style="6"/>
  </cols>
  <sheetData>
    <row r="1" spans="1:7" ht="18" customHeight="1">
      <c r="A1" s="206"/>
      <c r="B1" s="206"/>
      <c r="C1" s="206"/>
      <c r="D1" s="206"/>
      <c r="E1" s="206"/>
      <c r="F1" s="206"/>
    </row>
    <row r="2" spans="1:7" ht="15.75" customHeight="1">
      <c r="A2" s="206" t="s">
        <v>103</v>
      </c>
      <c r="B2" s="206"/>
      <c r="C2" s="206"/>
      <c r="D2" s="206"/>
      <c r="E2" s="206"/>
      <c r="F2" s="206"/>
    </row>
    <row r="3" spans="1:7">
      <c r="A3" s="151"/>
      <c r="C3" s="77"/>
    </row>
    <row r="4" spans="1:7" ht="17.25" thickBot="1"/>
    <row r="5" spans="1:7">
      <c r="A5" s="89" t="s">
        <v>87</v>
      </c>
      <c r="B5" s="96" t="s">
        <v>14</v>
      </c>
      <c r="C5" s="93" t="s">
        <v>24</v>
      </c>
      <c r="E5" s="100" t="s">
        <v>104</v>
      </c>
      <c r="F5" s="148" t="s">
        <v>89</v>
      </c>
      <c r="G5" s="101" t="s">
        <v>105</v>
      </c>
    </row>
    <row r="6" spans="1:7" ht="28.5">
      <c r="A6" s="90">
        <v>1</v>
      </c>
      <c r="B6" s="79" t="str">
        <f>+MATRIZ!B6</f>
        <v>El conocimiento del negocio.</v>
      </c>
      <c r="C6" s="80" t="str">
        <f>+MATRIZ!E6</f>
        <v>Obsolecencia modelo</v>
      </c>
      <c r="E6" s="81" t="s">
        <v>106</v>
      </c>
      <c r="F6" s="147" t="s">
        <v>107</v>
      </c>
      <c r="G6" s="146" t="s">
        <v>93</v>
      </c>
    </row>
    <row r="7" spans="1:7" ht="52.5" customHeight="1">
      <c r="A7" s="90">
        <f>1+A6</f>
        <v>2</v>
      </c>
      <c r="B7" s="79" t="str">
        <f>+MATRIZ!B7</f>
        <v>Experiencia y reputación.</v>
      </c>
      <c r="C7" s="80" t="str">
        <f>+MATRIZ!E7</f>
        <v>Cambios en la normativa de ley en las cajas de ecompensación</v>
      </c>
      <c r="E7" s="81" t="s">
        <v>108</v>
      </c>
      <c r="F7" s="147" t="s">
        <v>109</v>
      </c>
      <c r="G7" s="207" t="s">
        <v>110</v>
      </c>
    </row>
    <row r="8" spans="1:7" ht="24">
      <c r="A8" s="90">
        <f t="shared" ref="A8:A14" si="0">1+A7</f>
        <v>3</v>
      </c>
      <c r="B8" s="79" t="str">
        <f>+MATRIZ!B8</f>
        <v>Datos de corte transversal con variables que determinan la Tarifa.</v>
      </c>
      <c r="C8" s="80" t="str">
        <f>+MATRIZ!E9</f>
        <v>Disminución oferta de usuarios</v>
      </c>
      <c r="E8" s="81" t="s">
        <v>111</v>
      </c>
      <c r="F8" s="147" t="s">
        <v>112</v>
      </c>
      <c r="G8" s="208"/>
    </row>
    <row r="9" spans="1:7" ht="24">
      <c r="A9" s="90">
        <f t="shared" si="0"/>
        <v>4</v>
      </c>
      <c r="B9" s="79" t="str">
        <f>+MATRIZ!B9</f>
        <v>Datos estructurados.</v>
      </c>
      <c r="C9" s="80" t="str">
        <f>+MATRIZ!E10</f>
        <v>Cambios en tecnología</v>
      </c>
      <c r="E9" s="153" t="s">
        <v>113</v>
      </c>
      <c r="F9" s="154" t="s">
        <v>114</v>
      </c>
      <c r="G9" s="99" t="s">
        <v>115</v>
      </c>
    </row>
    <row r="10" spans="1:7" ht="36">
      <c r="A10" s="90">
        <f t="shared" si="0"/>
        <v>5</v>
      </c>
      <c r="B10" s="79" t="str">
        <f>+MATRIZ!B10</f>
        <v>Segmentación optima de productos.</v>
      </c>
      <c r="C10" s="80">
        <f>+MATRIZ!E11</f>
        <v>0</v>
      </c>
      <c r="E10" s="81" t="s">
        <v>116</v>
      </c>
      <c r="F10" s="147" t="s">
        <v>117</v>
      </c>
      <c r="G10" s="99" t="s">
        <v>118</v>
      </c>
    </row>
    <row r="11" spans="1:7" ht="39" customHeight="1">
      <c r="A11" s="90">
        <f t="shared" si="0"/>
        <v>6</v>
      </c>
      <c r="B11" s="79" t="str">
        <f>+MATRIZ!B11</f>
        <v>Información heterogenea de grupos de clientes,tarifas,costos,impuestos.</v>
      </c>
      <c r="C11" s="80">
        <f>+MATRIZ!E12</f>
        <v>0</v>
      </c>
      <c r="E11" s="98"/>
      <c r="F11" s="147"/>
      <c r="G11" s="99"/>
    </row>
    <row r="12" spans="1:7">
      <c r="A12" s="90">
        <f t="shared" si="0"/>
        <v>7</v>
      </c>
      <c r="B12" s="79"/>
      <c r="C12" s="80"/>
      <c r="E12" s="98"/>
      <c r="F12" s="147"/>
      <c r="G12" s="99"/>
    </row>
    <row r="13" spans="1:7">
      <c r="A13" s="90">
        <f t="shared" si="0"/>
        <v>8</v>
      </c>
      <c r="B13" s="79"/>
      <c r="C13" s="80"/>
      <c r="E13" s="98"/>
      <c r="F13" s="147"/>
      <c r="G13" s="99"/>
    </row>
    <row r="14" spans="1:7">
      <c r="A14" s="91">
        <f t="shared" si="0"/>
        <v>9</v>
      </c>
      <c r="B14" s="83"/>
      <c r="C14" s="84"/>
      <c r="E14" s="98"/>
      <c r="F14" s="147"/>
      <c r="G14" s="99"/>
    </row>
  </sheetData>
  <mergeCells count="3">
    <mergeCell ref="A1:F1"/>
    <mergeCell ref="A2:F2"/>
    <mergeCell ref="G7:G8"/>
  </mergeCells>
  <phoneticPr fontId="8" type="noConversion"/>
  <printOptions horizontalCentered="1" verticalCentered="1"/>
  <pageMargins left="0.65" right="0.74" top="0.98425196850393704" bottom="0.98425196850393704" header="0" footer="0"/>
  <pageSetup orientation="landscape" r:id="rId1"/>
  <headerFooter alignWithMargins="0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5"/>
  <sheetViews>
    <sheetView showGridLines="0" topLeftCell="A4" zoomScaleNormal="100" workbookViewId="0">
      <selection activeCell="C6" sqref="C6"/>
    </sheetView>
  </sheetViews>
  <sheetFormatPr defaultColWidth="11.42578125" defaultRowHeight="15"/>
  <cols>
    <col min="1" max="1" width="7.85546875" style="88" customWidth="1"/>
    <col min="2" max="2" width="25.7109375" style="53" customWidth="1"/>
    <col min="3" max="3" width="37" style="53" customWidth="1"/>
    <col min="4" max="4" width="11.42578125" style="66"/>
    <col min="5" max="5" width="32.85546875" style="66" customWidth="1"/>
    <col min="6" max="6" width="13.28515625" style="66" customWidth="1"/>
    <col min="7" max="7" width="35.42578125" style="6" customWidth="1"/>
    <col min="8" max="16384" width="11.42578125" style="6"/>
  </cols>
  <sheetData>
    <row r="1" spans="1:7">
      <c r="A1" s="209"/>
      <c r="B1" s="209"/>
      <c r="C1" s="209"/>
      <c r="D1" s="209"/>
      <c r="E1" s="209"/>
      <c r="F1" s="209"/>
    </row>
    <row r="2" spans="1:7">
      <c r="A2" s="209" t="s">
        <v>119</v>
      </c>
      <c r="B2" s="209"/>
      <c r="C2" s="209"/>
      <c r="D2" s="209"/>
      <c r="E2" s="209"/>
      <c r="F2" s="209"/>
    </row>
    <row r="3" spans="1:7">
      <c r="A3" s="151"/>
      <c r="C3" s="77"/>
    </row>
    <row r="4" spans="1:7" ht="15.75" thickBot="1"/>
    <row r="5" spans="1:7">
      <c r="A5" s="89" t="s">
        <v>87</v>
      </c>
      <c r="B5" s="96" t="s">
        <v>22</v>
      </c>
      <c r="C5" s="93" t="s">
        <v>23</v>
      </c>
      <c r="D5" s="97"/>
      <c r="E5" s="100" t="s">
        <v>104</v>
      </c>
      <c r="F5" s="101" t="s">
        <v>89</v>
      </c>
      <c r="G5" s="101" t="s">
        <v>105</v>
      </c>
    </row>
    <row r="6" spans="1:7" ht="57">
      <c r="A6" s="90">
        <v>1</v>
      </c>
      <c r="B6" s="79" t="str">
        <f>+MATRIZ!G16</f>
        <v>Falta de experiencia en la utilización de Machine Learning para la toma de decisiones.</v>
      </c>
      <c r="C6" s="80" t="str">
        <f>+MATRIZ!D6</f>
        <v>Optimización en los precios de las tarifas ofertadas a los clientes.</v>
      </c>
      <c r="E6" s="81" t="s">
        <v>120</v>
      </c>
      <c r="F6" s="99" t="s">
        <v>121</v>
      </c>
      <c r="G6" s="99" t="s">
        <v>122</v>
      </c>
    </row>
    <row r="7" spans="1:7" ht="42.75">
      <c r="A7" s="90">
        <f>1+A6</f>
        <v>2</v>
      </c>
      <c r="B7" s="79" t="str">
        <f>+MATRIZ!G17</f>
        <v>Bajo nivel de madurez de analítica.</v>
      </c>
      <c r="C7" s="80" t="str">
        <f>+MATRIZ!D7</f>
        <v>Precios objetivos dado las caracteristicas sociales,tributarias y financieras.</v>
      </c>
      <c r="E7" s="81" t="s">
        <v>123</v>
      </c>
      <c r="F7" s="99" t="s">
        <v>124</v>
      </c>
      <c r="G7" s="71" t="s">
        <v>125</v>
      </c>
    </row>
    <row r="8" spans="1:7" ht="48">
      <c r="A8" s="90">
        <f t="shared" ref="A8:A15" si="0">1+A7</f>
        <v>3</v>
      </c>
      <c r="B8" s="79" t="str">
        <f>+MATRIZ!G19</f>
        <v>Presupuesto limitado</v>
      </c>
      <c r="C8" s="80" t="str">
        <f>+MATRIZ!D9</f>
        <v>Propuestas de más modelos para la toma de decisiones de tarifas de los productos.</v>
      </c>
      <c r="E8" s="81" t="s">
        <v>126</v>
      </c>
      <c r="F8" s="71" t="s">
        <v>127</v>
      </c>
      <c r="G8" s="71" t="s">
        <v>128</v>
      </c>
    </row>
    <row r="9" spans="1:7" ht="59.25" customHeight="1">
      <c r="A9" s="90">
        <f t="shared" si="0"/>
        <v>4</v>
      </c>
      <c r="B9" s="79" t="str">
        <f>+MATRIZ!G20</f>
        <v>Infraestructura no adecuada</v>
      </c>
      <c r="C9" s="80" t="str">
        <f>+MATRIZ!D10</f>
        <v>Mejoramiento de la eficiencia operativa en la toma de decisiones.</v>
      </c>
      <c r="E9" s="81"/>
      <c r="F9" s="71"/>
      <c r="G9" s="71"/>
    </row>
    <row r="10" spans="1:7">
      <c r="A10" s="90">
        <f t="shared" si="0"/>
        <v>5</v>
      </c>
      <c r="B10" s="79"/>
      <c r="C10" s="80"/>
      <c r="E10" s="81"/>
      <c r="F10" s="71"/>
      <c r="G10" s="71"/>
    </row>
    <row r="11" spans="1:7">
      <c r="A11" s="90">
        <f t="shared" si="0"/>
        <v>6</v>
      </c>
      <c r="B11" s="79"/>
      <c r="C11" s="80"/>
      <c r="E11" s="81"/>
      <c r="F11" s="71"/>
      <c r="G11" s="71"/>
    </row>
    <row r="12" spans="1:7">
      <c r="A12" s="90">
        <f t="shared" si="0"/>
        <v>7</v>
      </c>
      <c r="B12" s="79"/>
      <c r="C12" s="80"/>
      <c r="E12" s="81"/>
      <c r="F12" s="71"/>
      <c r="G12" s="71"/>
    </row>
    <row r="13" spans="1:7">
      <c r="A13" s="90">
        <f t="shared" si="0"/>
        <v>8</v>
      </c>
      <c r="B13" s="79"/>
      <c r="C13" s="80"/>
      <c r="E13" s="81"/>
      <c r="F13" s="71"/>
      <c r="G13" s="71"/>
    </row>
    <row r="14" spans="1:7">
      <c r="A14" s="90">
        <f t="shared" si="0"/>
        <v>9</v>
      </c>
      <c r="B14" s="79"/>
      <c r="C14" s="80"/>
      <c r="E14" s="81"/>
      <c r="F14" s="71"/>
      <c r="G14" s="71"/>
    </row>
    <row r="15" spans="1:7">
      <c r="A15" s="91">
        <f t="shared" si="0"/>
        <v>10</v>
      </c>
      <c r="B15" s="83"/>
      <c r="C15" s="84"/>
      <c r="E15" s="82"/>
      <c r="F15" s="73"/>
      <c r="G15" s="73"/>
    </row>
  </sheetData>
  <mergeCells count="2">
    <mergeCell ref="A1:F1"/>
    <mergeCell ref="A2:F2"/>
  </mergeCells>
  <phoneticPr fontId="8" type="noConversion"/>
  <printOptions horizontalCentered="1" verticalCentered="1"/>
  <pageMargins left="0.78740157480314965" right="0.59" top="0.98425196850393704" bottom="0.98425196850393704" header="0" footer="0"/>
  <pageSetup orientation="landscape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17"/>
  <sheetViews>
    <sheetView showGridLines="0" topLeftCell="A3" zoomScaleNormal="100" workbookViewId="0">
      <selection activeCell="C14" sqref="C14"/>
    </sheetView>
  </sheetViews>
  <sheetFormatPr defaultColWidth="11.42578125" defaultRowHeight="15"/>
  <cols>
    <col min="1" max="1" width="7.5703125" style="51" customWidth="1"/>
    <col min="2" max="2" width="27.7109375" style="53" customWidth="1"/>
    <col min="3" max="3" width="36.5703125" style="53" customWidth="1"/>
    <col min="4" max="4" width="11.42578125" style="53"/>
    <col min="5" max="5" width="19.7109375" style="53" customWidth="1"/>
    <col min="6" max="6" width="26.42578125" style="53" customWidth="1"/>
    <col min="7" max="16384" width="11.42578125" style="6"/>
  </cols>
  <sheetData>
    <row r="1" spans="1:6">
      <c r="A1" s="210" t="s">
        <v>0</v>
      </c>
      <c r="B1" s="210"/>
      <c r="C1" s="210"/>
      <c r="D1" s="210"/>
      <c r="E1" s="210"/>
      <c r="F1" s="210"/>
    </row>
    <row r="2" spans="1:6">
      <c r="A2" s="210"/>
      <c r="B2" s="210"/>
      <c r="C2" s="210"/>
      <c r="D2" s="210"/>
      <c r="E2" s="210"/>
      <c r="F2" s="210"/>
    </row>
    <row r="3" spans="1:6">
      <c r="A3" s="210" t="s">
        <v>129</v>
      </c>
      <c r="B3" s="210"/>
      <c r="C3" s="210"/>
      <c r="D3" s="210"/>
      <c r="E3" s="210"/>
      <c r="F3" s="210"/>
    </row>
    <row r="5" spans="1:6" ht="15.75" thickBot="1">
      <c r="A5" s="152" t="s">
        <v>102</v>
      </c>
      <c r="B5" s="77"/>
      <c r="C5" s="77"/>
    </row>
    <row r="6" spans="1:6">
      <c r="A6" s="102" t="s">
        <v>87</v>
      </c>
      <c r="B6" s="96" t="s">
        <v>22</v>
      </c>
      <c r="C6" s="93" t="s">
        <v>24</v>
      </c>
      <c r="E6" s="92" t="s">
        <v>104</v>
      </c>
      <c r="F6" s="93" t="s">
        <v>89</v>
      </c>
    </row>
    <row r="7" spans="1:6" ht="57" customHeight="1">
      <c r="A7" s="103">
        <v>1</v>
      </c>
      <c r="B7" s="79" t="str">
        <f>+MATRIZ!G16</f>
        <v>Falta de experiencia en la utilización de Machine Learning para la toma de decisiones.</v>
      </c>
      <c r="C7" s="80" t="str">
        <f>+MATRIZ!E6</f>
        <v>Obsolecencia modelo</v>
      </c>
      <c r="E7" s="81" t="s">
        <v>130</v>
      </c>
      <c r="F7" s="71" t="s">
        <v>131</v>
      </c>
    </row>
    <row r="8" spans="1:6" ht="95.25">
      <c r="A8" s="103">
        <v>2</v>
      </c>
      <c r="B8" s="79" t="str">
        <f>+MATRIZ!G17</f>
        <v>Bajo nivel de madurez de analítica.</v>
      </c>
      <c r="C8" s="80" t="str">
        <f>+MATRIZ!E7</f>
        <v>Cambios en la normativa de ley en las cajas de ecompensación</v>
      </c>
      <c r="E8" s="81" t="s">
        <v>132</v>
      </c>
      <c r="F8" s="71" t="s">
        <v>133</v>
      </c>
    </row>
    <row r="9" spans="1:6" ht="48">
      <c r="A9" s="103">
        <v>3</v>
      </c>
      <c r="B9" s="79" t="str">
        <f>+MATRIZ!G19</f>
        <v>Presupuesto limitado</v>
      </c>
      <c r="C9" s="80" t="str">
        <f>+MATRIZ!E9</f>
        <v>Disminución oferta de usuarios</v>
      </c>
      <c r="E9" s="81" t="s">
        <v>134</v>
      </c>
      <c r="F9" s="71" t="s">
        <v>135</v>
      </c>
    </row>
    <row r="10" spans="1:6" ht="28.5">
      <c r="A10" s="103">
        <v>4</v>
      </c>
      <c r="B10" s="79" t="str">
        <f>+MATRIZ!G20</f>
        <v>Infraestructura no adecuada</v>
      </c>
      <c r="C10" s="80" t="str">
        <f>+MATRIZ!E10</f>
        <v>Cambios en tecnología</v>
      </c>
      <c r="E10" s="81"/>
      <c r="F10" s="71"/>
    </row>
    <row r="11" spans="1:6" ht="16.5">
      <c r="A11" s="103">
        <v>5</v>
      </c>
      <c r="B11" s="79"/>
      <c r="C11" s="80"/>
      <c r="E11" s="81"/>
      <c r="F11" s="71"/>
    </row>
    <row r="12" spans="1:6" ht="16.5">
      <c r="A12" s="103">
        <v>6</v>
      </c>
      <c r="B12" s="79"/>
      <c r="C12" s="80"/>
      <c r="E12" s="81"/>
      <c r="F12" s="71"/>
    </row>
    <row r="13" spans="1:6" ht="16.5">
      <c r="A13" s="103">
        <v>7</v>
      </c>
      <c r="B13" s="79"/>
      <c r="C13" s="80"/>
      <c r="E13" s="81"/>
      <c r="F13" s="71"/>
    </row>
    <row r="14" spans="1:6" ht="16.5">
      <c r="A14" s="103">
        <v>8</v>
      </c>
      <c r="B14" s="79"/>
      <c r="C14" s="80"/>
      <c r="E14" s="81"/>
      <c r="F14" s="71"/>
    </row>
    <row r="15" spans="1:6" ht="16.5">
      <c r="A15" s="103">
        <v>9</v>
      </c>
      <c r="B15" s="79"/>
      <c r="C15" s="80"/>
      <c r="E15" s="81"/>
      <c r="F15" s="71"/>
    </row>
    <row r="16" spans="1:6" ht="16.5">
      <c r="A16" s="104">
        <v>10</v>
      </c>
      <c r="B16" s="83"/>
      <c r="C16" s="84"/>
      <c r="E16" s="82"/>
      <c r="F16" s="73"/>
    </row>
    <row r="17" spans="2:3" s="6" customFormat="1">
      <c r="B17" s="53" t="s">
        <v>102</v>
      </c>
      <c r="C17" s="53" t="s">
        <v>102</v>
      </c>
    </row>
  </sheetData>
  <mergeCells count="3">
    <mergeCell ref="A1:F1"/>
    <mergeCell ref="A2:F2"/>
    <mergeCell ref="A3:F3"/>
  </mergeCells>
  <phoneticPr fontId="8" type="noConversion"/>
  <printOptions horizontalCentered="1" verticalCentered="1"/>
  <pageMargins left="0.52" right="0.59" top="0.98425196850393704" bottom="0.98425196850393704" header="0" footer="0"/>
  <pageSetup orientation="landscape" r:id="rId1"/>
  <headerFooter alignWithMargins="0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I58"/>
  <sheetViews>
    <sheetView showGridLines="0" zoomScaleNormal="100" workbookViewId="0">
      <selection activeCell="F9" sqref="F9"/>
    </sheetView>
  </sheetViews>
  <sheetFormatPr defaultColWidth="11.42578125" defaultRowHeight="14.25"/>
  <cols>
    <col min="1" max="1" width="7.140625" style="119" customWidth="1"/>
    <col min="2" max="2" width="23.7109375" style="124" customWidth="1"/>
    <col min="3" max="3" width="12.140625" style="7" customWidth="1"/>
    <col min="4" max="4" width="12.5703125" style="7" customWidth="1"/>
    <col min="5" max="5" width="13.42578125" style="7" customWidth="1"/>
    <col min="6" max="6" width="16.7109375" style="7" customWidth="1"/>
    <col min="7" max="7" width="14.7109375" style="7" customWidth="1"/>
    <col min="8" max="8" width="19.5703125" style="7" customWidth="1"/>
    <col min="9" max="9" width="14.28515625" style="7" customWidth="1"/>
    <col min="10" max="16384" width="11.42578125" style="7"/>
  </cols>
  <sheetData>
    <row r="1" spans="1:9" ht="15">
      <c r="A1" s="211"/>
      <c r="B1" s="211"/>
      <c r="C1" s="211"/>
    </row>
    <row r="2" spans="1:9" ht="15.75" customHeight="1">
      <c r="A2" s="212" t="s">
        <v>136</v>
      </c>
      <c r="B2" s="212"/>
      <c r="C2" s="212"/>
      <c r="D2" s="212"/>
      <c r="E2" s="212"/>
      <c r="F2" s="212"/>
      <c r="G2" s="212"/>
      <c r="H2" s="212"/>
      <c r="I2" s="212"/>
    </row>
    <row r="3" spans="1:9" ht="15">
      <c r="A3" s="118"/>
    </row>
    <row r="4" spans="1:9" ht="15.75">
      <c r="A4" s="213" t="s">
        <v>137</v>
      </c>
      <c r="B4" s="214"/>
      <c r="C4" s="214"/>
      <c r="D4" s="214"/>
      <c r="E4" s="214"/>
      <c r="F4" s="214"/>
      <c r="G4" s="214"/>
      <c r="H4" s="214"/>
      <c r="I4" s="214"/>
    </row>
    <row r="5" spans="1:9" ht="12.75" customHeight="1" thickBot="1"/>
    <row r="6" spans="1:9" s="142" customFormat="1" ht="13.5">
      <c r="A6" s="137" t="s">
        <v>87</v>
      </c>
      <c r="B6" s="137" t="s">
        <v>138</v>
      </c>
      <c r="C6" s="140" t="s">
        <v>139</v>
      </c>
      <c r="D6" s="141" t="s">
        <v>140</v>
      </c>
      <c r="E6" s="140" t="s">
        <v>139</v>
      </c>
      <c r="F6" s="141" t="s">
        <v>141</v>
      </c>
      <c r="G6" s="140" t="s">
        <v>139</v>
      </c>
      <c r="H6" s="141" t="s">
        <v>142</v>
      </c>
      <c r="I6" s="140" t="s">
        <v>139</v>
      </c>
    </row>
    <row r="7" spans="1:9" s="75" customFormat="1" ht="13.5">
      <c r="A7" s="122"/>
      <c r="B7" s="125" t="str">
        <f>+EST.FO!F6</f>
        <v>F1O1</v>
      </c>
      <c r="C7" s="136">
        <f>+AVERAGE(C15,C37)</f>
        <v>4.9000000000000004</v>
      </c>
      <c r="D7" s="76" t="str">
        <f>+EST.FA!F6</f>
        <v>F1A1</v>
      </c>
      <c r="E7" s="136">
        <f>+AVERAGE(C16,C44)</f>
        <v>3.25</v>
      </c>
      <c r="F7" s="76" t="str">
        <f>+EST.DO!F6</f>
        <v>D1O1</v>
      </c>
      <c r="G7" s="139">
        <f>+AVERAGE(C25,C37)</f>
        <v>4.5250000000000004</v>
      </c>
      <c r="H7" s="76" t="str">
        <f>+EST.DA!F7</f>
        <v>D1A1</v>
      </c>
      <c r="I7" s="136">
        <f>+AVERAGE(C25,C45)</f>
        <v>3.625</v>
      </c>
    </row>
    <row r="8" spans="1:9" s="75" customFormat="1" ht="13.5">
      <c r="A8" s="122"/>
      <c r="B8" s="125" t="str">
        <f>+EST.FO!F7</f>
        <v>F2O2
F5O4</v>
      </c>
      <c r="C8" s="136">
        <f>+AVERAGE(C16,C38)</f>
        <v>4.875</v>
      </c>
      <c r="D8" s="76" t="str">
        <f>+EST.FA!F7</f>
        <v>F2A2A3</v>
      </c>
      <c r="E8" s="136">
        <f>+AVERAGE(C17,C45)</f>
        <v>3.5</v>
      </c>
      <c r="F8" s="76" t="str">
        <f>+EST.DO!F7</f>
        <v>D1O1O2</v>
      </c>
      <c r="G8" s="139">
        <f>+AVERAGE(C26,C38)</f>
        <v>4.4249999999999998</v>
      </c>
      <c r="H8" s="76" t="str">
        <f>+EST.DA!F8</f>
        <v>D3A3</v>
      </c>
      <c r="I8" s="136">
        <f>+AVERAGE(C26,C46)</f>
        <v>3.3</v>
      </c>
    </row>
    <row r="9" spans="1:9" s="75" customFormat="1" ht="13.5">
      <c r="A9" s="122"/>
      <c r="B9" s="125" t="str">
        <f>+EST.FO!F8</f>
        <v>F3O4</v>
      </c>
      <c r="C9" s="136">
        <f>+AVERAGE(C17,C39)</f>
        <v>4</v>
      </c>
      <c r="D9" s="76" t="str">
        <f>+EST.FA!F8</f>
        <v>F5A3</v>
      </c>
      <c r="E9" s="136">
        <f>+AVERAGE(C18,C46)</f>
        <v>3.55</v>
      </c>
      <c r="F9" s="76" t="str">
        <f>+EST.DO!F8</f>
        <v>D4O3O4</v>
      </c>
      <c r="G9" s="139">
        <f>+AVERAGE(C27,C39)</f>
        <v>4</v>
      </c>
      <c r="H9" s="76" t="str">
        <f>+EST.DA!F9</f>
        <v>D4A1A4</v>
      </c>
      <c r="I9" s="136">
        <f>+AVERAGE(C27,C47)</f>
        <v>3.25</v>
      </c>
    </row>
    <row r="10" spans="1:9" s="75" customFormat="1" ht="13.5">
      <c r="A10" s="123"/>
      <c r="B10" s="125" t="str">
        <f>+EST.FO!F9</f>
        <v>F4O4</v>
      </c>
      <c r="C10" s="138">
        <f>+AVERAGE(C18,C40)</f>
        <v>4.3499999999999996</v>
      </c>
      <c r="D10" s="76" t="str">
        <f>+EST.FA!F9</f>
        <v>F6A5</v>
      </c>
      <c r="E10" s="138">
        <f>+AVERAGE(C19,C47)</f>
        <v>3.25</v>
      </c>
      <c r="F10" s="76">
        <f>+EST.DO!F9</f>
        <v>0</v>
      </c>
      <c r="G10" s="143">
        <f>+AVERAGE(C28,C40)</f>
        <v>2.0499999999999998</v>
      </c>
      <c r="H10" s="76">
        <f>+EST.DA!F10</f>
        <v>0</v>
      </c>
      <c r="I10" s="138">
        <f>+AVERAGE(C28,C48)</f>
        <v>1.25</v>
      </c>
    </row>
    <row r="11" spans="1:9" ht="15">
      <c r="A11" s="118"/>
    </row>
    <row r="12" spans="1:9" ht="15">
      <c r="A12" s="118"/>
    </row>
    <row r="13" spans="1:9" ht="16.5">
      <c r="A13" s="106"/>
      <c r="B13" s="126"/>
      <c r="C13" s="74" t="s">
        <v>102</v>
      </c>
    </row>
    <row r="14" spans="1:9" ht="27">
      <c r="A14" s="128" t="s">
        <v>87</v>
      </c>
      <c r="B14" s="129" t="s">
        <v>14</v>
      </c>
      <c r="C14" s="130" t="s">
        <v>143</v>
      </c>
    </row>
    <row r="15" spans="1:9" ht="24">
      <c r="A15" s="120">
        <v>1</v>
      </c>
      <c r="B15" s="20" t="s">
        <v>25</v>
      </c>
      <c r="C15" s="105">
        <f>+MATRIZ!L6</f>
        <v>5</v>
      </c>
    </row>
    <row r="16" spans="1:9" ht="16.5">
      <c r="A16" s="120">
        <v>2</v>
      </c>
      <c r="B16" s="20" t="s">
        <v>31</v>
      </c>
      <c r="C16" s="105">
        <f>+MATRIZ!L7</f>
        <v>5</v>
      </c>
    </row>
    <row r="17" spans="1:4" ht="36">
      <c r="A17" s="120">
        <v>3</v>
      </c>
      <c r="B17" s="20" t="s">
        <v>36</v>
      </c>
      <c r="C17" s="105">
        <f>+MATRIZ!L8</f>
        <v>4</v>
      </c>
    </row>
    <row r="18" spans="1:4" ht="16.5">
      <c r="A18" s="120">
        <v>4</v>
      </c>
      <c r="B18" s="20" t="s">
        <v>42</v>
      </c>
      <c r="C18" s="105">
        <f>+MATRIZ!L9</f>
        <v>4.5999999999999996</v>
      </c>
    </row>
    <row r="19" spans="1:4" ht="24">
      <c r="A19" s="120">
        <v>5</v>
      </c>
      <c r="B19" s="20" t="s">
        <v>48</v>
      </c>
      <c r="C19" s="105">
        <f>+MATRIZ!L10</f>
        <v>4</v>
      </c>
    </row>
    <row r="20" spans="1:4" ht="48">
      <c r="A20" s="120">
        <v>6</v>
      </c>
      <c r="B20" s="20" t="s">
        <v>54</v>
      </c>
      <c r="C20" s="105">
        <f>+MATRIZ!L11</f>
        <v>4.5</v>
      </c>
    </row>
    <row r="21" spans="1:4" ht="16.5">
      <c r="A21" s="120"/>
      <c r="B21" s="79"/>
      <c r="C21" s="105"/>
    </row>
    <row r="22" spans="1:4" ht="16.5">
      <c r="A22" s="120"/>
      <c r="B22" s="79"/>
      <c r="C22" s="105"/>
    </row>
    <row r="23" spans="1:4" ht="16.5">
      <c r="A23" s="120"/>
      <c r="B23" s="79"/>
      <c r="C23" s="105"/>
    </row>
    <row r="24" spans="1:4">
      <c r="A24" s="128" t="s">
        <v>87</v>
      </c>
      <c r="B24" s="129" t="s">
        <v>22</v>
      </c>
      <c r="C24" s="121" t="s">
        <v>144</v>
      </c>
      <c r="D24" s="7" t="s">
        <v>102</v>
      </c>
    </row>
    <row r="25" spans="1:4" ht="48">
      <c r="A25" s="127">
        <v>1</v>
      </c>
      <c r="B25" s="20" t="s">
        <v>26</v>
      </c>
      <c r="C25" s="105">
        <f>+MATRIZ!L16</f>
        <v>4.25</v>
      </c>
    </row>
    <row r="26" spans="1:4" ht="23.25" customHeight="1">
      <c r="A26" s="127">
        <v>2</v>
      </c>
      <c r="B26" s="20" t="s">
        <v>32</v>
      </c>
      <c r="C26" s="105">
        <f>+MATRIZ!L17</f>
        <v>4.0999999999999996</v>
      </c>
    </row>
    <row r="27" spans="1:4" ht="36">
      <c r="A27" s="127">
        <v>3</v>
      </c>
      <c r="B27" s="20" t="s">
        <v>37</v>
      </c>
      <c r="C27" s="105">
        <f>+MATRIZ!L18</f>
        <v>4</v>
      </c>
    </row>
    <row r="28" spans="1:4" ht="16.5">
      <c r="A28" s="127">
        <v>4</v>
      </c>
      <c r="B28" s="20" t="s">
        <v>43</v>
      </c>
      <c r="C28" s="105">
        <f>+MATRIZ!L19</f>
        <v>0</v>
      </c>
    </row>
    <row r="29" spans="1:4" ht="24">
      <c r="A29" s="127">
        <v>5</v>
      </c>
      <c r="B29" s="20" t="s">
        <v>49</v>
      </c>
      <c r="C29" s="105">
        <f>+MATRIZ!L20</f>
        <v>0</v>
      </c>
    </row>
    <row r="30" spans="1:4" ht="16.5">
      <c r="A30" s="127"/>
      <c r="B30" s="79"/>
      <c r="C30" s="105"/>
    </row>
    <row r="31" spans="1:4" ht="16.5">
      <c r="A31" s="127"/>
      <c r="B31" s="79"/>
      <c r="C31" s="105"/>
    </row>
    <row r="32" spans="1:4" ht="16.5">
      <c r="A32" s="127"/>
      <c r="B32" s="79"/>
      <c r="C32" s="105"/>
    </row>
    <row r="33" spans="1:4" ht="26.25" customHeight="1">
      <c r="A33" s="127"/>
      <c r="B33" s="79"/>
      <c r="C33" s="105"/>
      <c r="D33" s="7" t="s">
        <v>102</v>
      </c>
    </row>
    <row r="34" spans="1:4" ht="26.25" customHeight="1">
      <c r="A34" s="127"/>
      <c r="B34" s="79"/>
      <c r="C34" s="105"/>
    </row>
    <row r="35" spans="1:4" ht="16.5">
      <c r="A35" s="127"/>
      <c r="B35" s="79"/>
      <c r="C35" s="105"/>
    </row>
    <row r="36" spans="1:4">
      <c r="A36" s="133" t="s">
        <v>87</v>
      </c>
      <c r="B36" s="134" t="s">
        <v>23</v>
      </c>
      <c r="C36" s="131" t="s">
        <v>144</v>
      </c>
    </row>
    <row r="37" spans="1:4" ht="36">
      <c r="A37" s="106">
        <v>1</v>
      </c>
      <c r="B37" s="20" t="s">
        <v>27</v>
      </c>
      <c r="C37" s="132">
        <f>+MATRIZ!L28</f>
        <v>4.8</v>
      </c>
    </row>
    <row r="38" spans="1:4" ht="48">
      <c r="A38" s="106">
        <v>2</v>
      </c>
      <c r="B38" s="20" t="s">
        <v>33</v>
      </c>
      <c r="C38" s="132">
        <f>+MATRIZ!L29</f>
        <v>4.75</v>
      </c>
    </row>
    <row r="39" spans="1:4" ht="24">
      <c r="A39" s="106">
        <v>3</v>
      </c>
      <c r="B39" s="20" t="s">
        <v>38</v>
      </c>
      <c r="C39" s="132">
        <f>+MATRIZ!L30</f>
        <v>4</v>
      </c>
    </row>
    <row r="40" spans="1:4" ht="48">
      <c r="A40" s="106">
        <v>4</v>
      </c>
      <c r="B40" s="20" t="s">
        <v>44</v>
      </c>
      <c r="C40" s="132">
        <f>+MATRIZ!L31</f>
        <v>4.0999999999999996</v>
      </c>
    </row>
    <row r="41" spans="1:4" ht="36">
      <c r="A41" s="106">
        <v>5</v>
      </c>
      <c r="B41" s="20" t="s">
        <v>50</v>
      </c>
      <c r="C41" s="132">
        <f>+MATRIZ!L32</f>
        <v>4.3499999999999996</v>
      </c>
    </row>
    <row r="42" spans="1:4" ht="16.5">
      <c r="A42" s="106">
        <v>6</v>
      </c>
      <c r="B42" s="79"/>
      <c r="C42" s="132"/>
    </row>
    <row r="43" spans="1:4">
      <c r="A43" s="135" t="s">
        <v>87</v>
      </c>
      <c r="B43" s="134" t="s">
        <v>24</v>
      </c>
      <c r="C43" s="121" t="s">
        <v>144</v>
      </c>
      <c r="D43" s="8"/>
    </row>
    <row r="44" spans="1:4" ht="16.5">
      <c r="A44" s="127">
        <v>1</v>
      </c>
      <c r="B44" s="71" t="s">
        <v>28</v>
      </c>
      <c r="C44" s="132">
        <f>+MATRIZ!L40</f>
        <v>1.5</v>
      </c>
    </row>
    <row r="45" spans="1:4" ht="36">
      <c r="A45" s="127">
        <v>2</v>
      </c>
      <c r="B45" s="71" t="s">
        <v>34</v>
      </c>
      <c r="C45" s="132">
        <f>+MATRIZ!L41</f>
        <v>3</v>
      </c>
    </row>
    <row r="46" spans="1:4" ht="16.5">
      <c r="A46" s="127">
        <v>3</v>
      </c>
      <c r="B46" s="71" t="s">
        <v>39</v>
      </c>
      <c r="C46" s="132">
        <f>+MATRIZ!L42</f>
        <v>2.5</v>
      </c>
    </row>
    <row r="47" spans="1:4" ht="24">
      <c r="A47" s="127">
        <v>4</v>
      </c>
      <c r="B47" s="71" t="s">
        <v>45</v>
      </c>
      <c r="C47" s="132">
        <f>+MATRIZ!L43</f>
        <v>2.5</v>
      </c>
    </row>
    <row r="48" spans="1:4" ht="16.5">
      <c r="A48" s="127">
        <v>5</v>
      </c>
      <c r="B48" s="71" t="s">
        <v>51</v>
      </c>
      <c r="C48" s="132">
        <f>+MATRIZ!L44</f>
        <v>2.5</v>
      </c>
    </row>
    <row r="49" spans="1:5" ht="16.5">
      <c r="A49" s="127">
        <v>6</v>
      </c>
      <c r="B49" s="79"/>
      <c r="C49" s="132"/>
    </row>
    <row r="57" spans="1:5" ht="15">
      <c r="A57" s="211"/>
      <c r="B57" s="211"/>
      <c r="C57" s="211"/>
      <c r="D57" s="211"/>
      <c r="E57" s="211"/>
    </row>
    <row r="58" spans="1:5" ht="15">
      <c r="A58" s="211"/>
      <c r="B58" s="211"/>
      <c r="C58" s="211"/>
      <c r="D58" s="211"/>
      <c r="E58" s="211"/>
    </row>
  </sheetData>
  <mergeCells count="5">
    <mergeCell ref="A1:C1"/>
    <mergeCell ref="A57:E57"/>
    <mergeCell ref="A58:E58"/>
    <mergeCell ref="A2:I2"/>
    <mergeCell ref="A4:I4"/>
  </mergeCells>
  <conditionalFormatting sqref="C15:C23 C25:C35 C37:C42 C44:C49">
    <cfRule type="cellIs" dxfId="0" priority="1" stopIfTrue="1" operator="greaterThanOrEqual">
      <formula>4</formula>
    </cfRule>
  </conditionalFormatting>
  <printOptions horizontalCentered="1" verticalCentered="1"/>
  <pageMargins left="0.4" right="0.78740157480314965" top="0.3" bottom="0.33" header="0" footer="0"/>
  <pageSetup orientation="landscape" horizontalDpi="300" r:id="rId1"/>
  <headerFooter alignWithMargins="0"/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I50"/>
  <sheetViews>
    <sheetView showGridLines="0" topLeftCell="A8" workbookViewId="0">
      <selection activeCell="B11" sqref="B11"/>
    </sheetView>
  </sheetViews>
  <sheetFormatPr defaultColWidth="11.42578125" defaultRowHeight="13.5"/>
  <cols>
    <col min="1" max="1" width="11.42578125" style="117"/>
    <col min="2" max="2" width="20.28515625" style="75" customWidth="1"/>
    <col min="3" max="3" width="36.140625" style="75" customWidth="1"/>
    <col min="4" max="4" width="16.5703125" customWidth="1"/>
  </cols>
  <sheetData>
    <row r="1" spans="1:9" ht="18">
      <c r="A1" s="215"/>
      <c r="B1" s="215"/>
      <c r="C1" s="215"/>
      <c r="D1" s="215"/>
      <c r="E1" s="215"/>
      <c r="F1" s="215"/>
      <c r="G1" s="215"/>
      <c r="H1" s="215"/>
      <c r="I1" s="215"/>
    </row>
    <row r="2" spans="1:9" ht="15.75">
      <c r="A2" s="216"/>
      <c r="B2" s="216"/>
      <c r="C2" s="216"/>
      <c r="D2" s="216"/>
      <c r="E2" s="216"/>
      <c r="F2" s="216"/>
      <c r="G2" s="216"/>
      <c r="H2" s="216"/>
      <c r="I2" s="216"/>
    </row>
    <row r="3" spans="1:9" ht="25.5" customHeight="1">
      <c r="A3" s="217" t="s">
        <v>13</v>
      </c>
      <c r="B3" s="217"/>
      <c r="C3" s="217"/>
    </row>
    <row r="5" spans="1:9" thickBot="1">
      <c r="A5" s="155"/>
      <c r="B5" s="155"/>
      <c r="C5" s="155"/>
      <c r="D5" s="155"/>
      <c r="E5" s="155"/>
      <c r="F5" s="155"/>
      <c r="G5" s="155"/>
      <c r="H5" s="155"/>
      <c r="I5" s="155"/>
    </row>
    <row r="6" spans="1:9" s="5" customFormat="1" ht="14.25">
      <c r="A6" s="85" t="s">
        <v>145</v>
      </c>
      <c r="B6" s="109"/>
      <c r="C6" s="110"/>
    </row>
    <row r="7" spans="1:9">
      <c r="A7" s="114"/>
      <c r="B7" s="111" t="s">
        <v>138</v>
      </c>
      <c r="C7" s="112" t="s">
        <v>146</v>
      </c>
    </row>
    <row r="8" spans="1:9" ht="36">
      <c r="A8" s="114">
        <v>1</v>
      </c>
      <c r="B8" s="71" t="s">
        <v>92</v>
      </c>
      <c r="C8" s="81" t="s">
        <v>91</v>
      </c>
    </row>
    <row r="9" spans="1:9" ht="24">
      <c r="A9" s="114">
        <v>2</v>
      </c>
      <c r="B9" s="71" t="s">
        <v>95</v>
      </c>
      <c r="C9" s="81" t="s">
        <v>94</v>
      </c>
    </row>
    <row r="10" spans="1:9" ht="24">
      <c r="A10" s="114">
        <v>3</v>
      </c>
      <c r="B10" s="71" t="s">
        <v>97</v>
      </c>
      <c r="C10" s="81" t="s">
        <v>96</v>
      </c>
    </row>
    <row r="11" spans="1:9" ht="24">
      <c r="A11" s="114">
        <v>4</v>
      </c>
      <c r="B11" s="71" t="s">
        <v>100</v>
      </c>
      <c r="C11" s="81" t="s">
        <v>99</v>
      </c>
    </row>
    <row r="12" spans="1:9">
      <c r="A12" s="114">
        <v>5</v>
      </c>
      <c r="B12" s="107"/>
      <c r="C12" s="94"/>
    </row>
    <row r="13" spans="1:9">
      <c r="A13" s="114">
        <v>6</v>
      </c>
      <c r="B13" s="107"/>
      <c r="C13" s="94"/>
    </row>
    <row r="14" spans="1:9">
      <c r="A14" s="114">
        <v>7</v>
      </c>
      <c r="B14" s="107"/>
      <c r="C14" s="94"/>
    </row>
    <row r="15" spans="1:9">
      <c r="A15" s="114">
        <v>8</v>
      </c>
      <c r="B15" s="107"/>
      <c r="C15" s="94"/>
    </row>
    <row r="16" spans="1:9">
      <c r="A16" s="114">
        <v>9</v>
      </c>
      <c r="B16" s="107"/>
      <c r="C16" s="94"/>
    </row>
    <row r="17" spans="1:3">
      <c r="A17" s="114">
        <v>10</v>
      </c>
      <c r="B17" s="107"/>
      <c r="C17" s="94"/>
    </row>
    <row r="18" spans="1:3">
      <c r="A18" s="115" t="s">
        <v>102</v>
      </c>
      <c r="B18" s="111" t="s">
        <v>140</v>
      </c>
      <c r="C18" s="113"/>
    </row>
    <row r="19" spans="1:3" ht="24">
      <c r="A19" s="114">
        <v>1</v>
      </c>
      <c r="B19" s="147" t="s">
        <v>107</v>
      </c>
      <c r="C19" s="81" t="s">
        <v>106</v>
      </c>
    </row>
    <row r="20" spans="1:3" ht="24">
      <c r="A20" s="114">
        <v>2</v>
      </c>
      <c r="B20" s="147" t="s">
        <v>109</v>
      </c>
      <c r="C20" s="81" t="s">
        <v>108</v>
      </c>
    </row>
    <row r="21" spans="1:3" ht="14.25">
      <c r="A21" s="114">
        <v>3</v>
      </c>
      <c r="B21" s="147" t="s">
        <v>112</v>
      </c>
      <c r="C21" s="81" t="s">
        <v>111</v>
      </c>
    </row>
    <row r="22" spans="1:3" ht="24">
      <c r="A22" s="114">
        <v>4</v>
      </c>
      <c r="B22" s="147" t="s">
        <v>114</v>
      </c>
      <c r="C22" s="81" t="s">
        <v>113</v>
      </c>
    </row>
    <row r="23" spans="1:3" ht="36">
      <c r="A23" s="114">
        <v>5</v>
      </c>
      <c r="B23" s="147" t="s">
        <v>117</v>
      </c>
      <c r="C23" s="81" t="s">
        <v>116</v>
      </c>
    </row>
    <row r="24" spans="1:3" ht="14.25">
      <c r="A24" s="114">
        <v>6</v>
      </c>
      <c r="B24" s="107"/>
      <c r="C24" s="81"/>
    </row>
    <row r="25" spans="1:3">
      <c r="A25" s="114">
        <v>7</v>
      </c>
      <c r="B25" s="107"/>
      <c r="C25" s="94"/>
    </row>
    <row r="26" spans="1:3">
      <c r="A26" s="114">
        <v>8</v>
      </c>
      <c r="B26" s="107"/>
      <c r="C26" s="94"/>
    </row>
    <row r="27" spans="1:3">
      <c r="A27" s="114">
        <v>9</v>
      </c>
      <c r="B27" s="107"/>
      <c r="C27" s="94"/>
    </row>
    <row r="28" spans="1:3">
      <c r="A28" s="114">
        <v>10</v>
      </c>
      <c r="B28" s="107"/>
      <c r="C28" s="94"/>
    </row>
    <row r="29" spans="1:3">
      <c r="A29" s="115"/>
      <c r="B29" s="111" t="s">
        <v>141</v>
      </c>
      <c r="C29" s="113"/>
    </row>
    <row r="30" spans="1:3" ht="24">
      <c r="A30" s="114">
        <v>1</v>
      </c>
      <c r="B30" s="99" t="s">
        <v>121</v>
      </c>
      <c r="C30" s="81" t="s">
        <v>120</v>
      </c>
    </row>
    <row r="31" spans="1:3" ht="24">
      <c r="A31" s="114">
        <v>2</v>
      </c>
      <c r="B31" s="99" t="s">
        <v>124</v>
      </c>
      <c r="C31" s="81" t="s">
        <v>123</v>
      </c>
    </row>
    <row r="32" spans="1:3" ht="48">
      <c r="A32" s="114">
        <v>3</v>
      </c>
      <c r="B32" s="71" t="s">
        <v>127</v>
      </c>
      <c r="C32" s="81" t="s">
        <v>126</v>
      </c>
    </row>
    <row r="33" spans="1:3">
      <c r="A33" s="114">
        <v>4</v>
      </c>
      <c r="B33" s="107"/>
      <c r="C33" s="94"/>
    </row>
    <row r="34" spans="1:3">
      <c r="A34" s="114">
        <v>5</v>
      </c>
      <c r="B34" s="107"/>
      <c r="C34" s="94"/>
    </row>
    <row r="35" spans="1:3">
      <c r="A35" s="114">
        <v>6</v>
      </c>
      <c r="B35" s="107"/>
      <c r="C35" s="94"/>
    </row>
    <row r="36" spans="1:3">
      <c r="A36" s="114">
        <v>7</v>
      </c>
      <c r="B36" s="107"/>
      <c r="C36" s="94"/>
    </row>
    <row r="37" spans="1:3">
      <c r="A37" s="114">
        <v>8</v>
      </c>
      <c r="B37" s="107"/>
      <c r="C37" s="94"/>
    </row>
    <row r="38" spans="1:3">
      <c r="A38" s="114">
        <v>9</v>
      </c>
      <c r="B38" s="107"/>
      <c r="C38" s="94"/>
    </row>
    <row r="39" spans="1:3">
      <c r="A39" s="114">
        <v>10</v>
      </c>
      <c r="B39" s="107"/>
      <c r="C39" s="94"/>
    </row>
    <row r="40" spans="1:3">
      <c r="A40" s="115"/>
      <c r="B40" s="111" t="s">
        <v>142</v>
      </c>
      <c r="C40" s="113"/>
    </row>
    <row r="41" spans="1:3" ht="24">
      <c r="A41" s="114">
        <v>1</v>
      </c>
      <c r="B41" s="71" t="s">
        <v>131</v>
      </c>
      <c r="C41" s="81" t="s">
        <v>130</v>
      </c>
    </row>
    <row r="42" spans="1:3" ht="48">
      <c r="A42" s="114">
        <v>2</v>
      </c>
      <c r="B42" s="71" t="s">
        <v>133</v>
      </c>
      <c r="C42" s="81" t="s">
        <v>132</v>
      </c>
    </row>
    <row r="43" spans="1:3" ht="24">
      <c r="A43" s="114">
        <v>3</v>
      </c>
      <c r="B43" s="71" t="s">
        <v>135</v>
      </c>
      <c r="C43" s="81" t="s">
        <v>134</v>
      </c>
    </row>
    <row r="44" spans="1:3">
      <c r="A44" s="114">
        <v>4</v>
      </c>
      <c r="B44" s="107"/>
      <c r="C44" s="94"/>
    </row>
    <row r="45" spans="1:3">
      <c r="A45" s="114">
        <v>5</v>
      </c>
      <c r="B45" s="107"/>
      <c r="C45" s="94"/>
    </row>
    <row r="46" spans="1:3">
      <c r="A46" s="114">
        <v>6</v>
      </c>
      <c r="B46" s="107"/>
      <c r="C46" s="94"/>
    </row>
    <row r="47" spans="1:3">
      <c r="A47" s="114">
        <v>7</v>
      </c>
      <c r="B47" s="107"/>
      <c r="C47" s="94"/>
    </row>
    <row r="48" spans="1:3">
      <c r="A48" s="114">
        <v>8</v>
      </c>
      <c r="B48" s="107"/>
      <c r="C48" s="94"/>
    </row>
    <row r="49" spans="1:3">
      <c r="A49" s="114">
        <v>9</v>
      </c>
      <c r="B49" s="107"/>
      <c r="C49" s="94"/>
    </row>
    <row r="50" spans="1:3" ht="14.25" thickBot="1">
      <c r="A50" s="116">
        <v>10</v>
      </c>
      <c r="B50" s="108"/>
      <c r="C50" s="95"/>
    </row>
  </sheetData>
  <mergeCells count="4">
    <mergeCell ref="A1:I1"/>
    <mergeCell ref="A2:I2"/>
    <mergeCell ref="A5:I5"/>
    <mergeCell ref="A3:C3"/>
  </mergeCells>
  <phoneticPr fontId="8" type="noConversion"/>
  <printOptions horizontalCentered="1" verticalCentered="1"/>
  <pageMargins left="0.45" right="0.19" top="0.98425196850393704" bottom="0.98425196850393704" header="0" footer="0"/>
  <pageSetup orientation="portrait" horizontalDpi="120" verticalDpi="144" r:id="rId1"/>
  <headerFooter alignWithMargins="0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4A83588DF0DBD40AA484EA83661005C" ma:contentTypeVersion="3" ma:contentTypeDescription="Crear nuevo documento." ma:contentTypeScope="" ma:versionID="e5aaa7ee643b29f2258f39571860c4a1">
  <xsd:schema xmlns:xsd="http://www.w3.org/2001/XMLSchema" xmlns:xs="http://www.w3.org/2001/XMLSchema" xmlns:p="http://schemas.microsoft.com/office/2006/metadata/properties" xmlns:ns2="34a33197-4b96-4764-b9e8-27a19e37bbb5" targetNamespace="http://schemas.microsoft.com/office/2006/metadata/properties" ma:root="true" ma:fieldsID="ace807f64ae45bbdc5f3af067eb9998d" ns2:_="">
    <xsd:import namespace="34a33197-4b96-4764-b9e8-27a19e37bb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4a33197-4b96-4764-b9e8-27a19e37bbb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C9773F-C57D-4FA8-89A0-7CEE358B143A}"/>
</file>

<file path=customXml/itemProps2.xml><?xml version="1.0" encoding="utf-8"?>
<ds:datastoreItem xmlns:ds="http://schemas.openxmlformats.org/officeDocument/2006/customXml" ds:itemID="{A5656FD6-32B5-45C9-9940-3838F6905D8E}"/>
</file>

<file path=customXml/itemProps3.xml><?xml version="1.0" encoding="utf-8"?>
<ds:datastoreItem xmlns:ds="http://schemas.openxmlformats.org/officeDocument/2006/customXml" ds:itemID="{8E24E6B9-76B5-4C6D-9E65-DB2D66640E8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jose antonio riascos</dc:creator>
  <cp:keywords/>
  <dc:description/>
  <cp:lastModifiedBy>GIOVANNY ROBERTO GONZÁLEZ PEDRAZA</cp:lastModifiedBy>
  <cp:revision/>
  <dcterms:created xsi:type="dcterms:W3CDTF">1998-04-07T21:18:03Z</dcterms:created>
  <dcterms:modified xsi:type="dcterms:W3CDTF">2023-10-27T16:18:26Z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0x010100E4A83588DF0DBD40AA484EA83661005C</vt:lpwstr>
  </property>
</Properties>
</file>