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OMERCIAL2\Documentos\MBA\COSAS PERSONALES ANDRES HENAO\UNIVERSIDAD EAN MBA\TRABAJO DE GRADO\ENTREGA FINAL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H8" i="1" l="1"/>
  <c r="H7" i="1"/>
  <c r="H10" i="1"/>
  <c r="H9" i="1"/>
  <c r="H6" i="1"/>
  <c r="H5" i="1"/>
  <c r="E16" i="1"/>
</calcChain>
</file>

<file path=xl/sharedStrings.xml><?xml version="1.0" encoding="utf-8"?>
<sst xmlns="http://schemas.openxmlformats.org/spreadsheetml/2006/main" count="42" uniqueCount="34">
  <si>
    <t>CONSTRUCTORA</t>
  </si>
  <si>
    <t>AREA</t>
  </si>
  <si>
    <t>PRECIO</t>
  </si>
  <si>
    <t>PROYECTO</t>
  </si>
  <si>
    <t>SECTOR</t>
  </si>
  <si>
    <t>CRA BOLIVAR</t>
  </si>
  <si>
    <t>CRA JIMENEZ</t>
  </si>
  <si>
    <t>ANDREA CAROLINA</t>
  </si>
  <si>
    <t>ALTOS DE SANTA CRUZ</t>
  </si>
  <si>
    <t>PRABYC</t>
  </si>
  <si>
    <t>EL CISNE</t>
  </si>
  <si>
    <t>RESERVA DE CURINCA</t>
  </si>
  <si>
    <t>LAGUNA RESERVA DE CURINCA</t>
  </si>
  <si>
    <t>FLORA RESERVA DE CURINCA</t>
  </si>
  <si>
    <t>SENDEROS RESERVA DE CURINCA</t>
  </si>
  <si>
    <t>POBLADO RESERVA DE CURINCA</t>
  </si>
  <si>
    <t>BRISAS RESERVA DE CURINCA</t>
  </si>
  <si>
    <t>NEVADO RESERVA DE CURINCA</t>
  </si>
  <si>
    <t>MIRADOR DEL CISNE</t>
  </si>
  <si>
    <t>MIPKO CONSTRUCTORES</t>
  </si>
  <si>
    <t>TORRES DE ANDALUCIA</t>
  </si>
  <si>
    <t>OSPINAS</t>
  </si>
  <si>
    <t>AVIVA SIERRA</t>
  </si>
  <si>
    <t>INSAS</t>
  </si>
  <si>
    <t>VISTAMAR</t>
  </si>
  <si>
    <t>entre 63-70 m2</t>
  </si>
  <si>
    <t>entre 39-50</t>
  </si>
  <si>
    <t>entre 51-62 m2</t>
  </si>
  <si>
    <t>promedios</t>
  </si>
  <si>
    <t>Valor Vivienda VIS</t>
  </si>
  <si>
    <t>Entre 63 y 70 m2</t>
  </si>
  <si>
    <t>Entre 39 y 50 m2</t>
  </si>
  <si>
    <t>Entre 51 y 62 m2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</si>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</sst>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42" fontId="0" fillId="0" borderId="0" xfId="1" applyFont="1"/>
    <xf numFmtId="42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2" fontId="2" fillId="0" borderId="1" xfId="1" applyFont="1" applyBorder="1" applyAlignment="1">
      <alignment horizontal="center"/>
    </xf>
    <xf numFmtId="42" fontId="0" fillId="0" borderId="0" xfId="0" applyNumberFormat="1"/>
    <xf numFmtId="42" fontId="0" fillId="2" borderId="0" xfId="1" applyFont="1" applyFill="1"/>
    <xf numFmtId="0" fontId="0" fillId="0" borderId="0" xfId="0" applyAlignment="1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13" sqref="G13:J14"/>
    </sheetView>
  </sheetViews>
  <sheetFormatPr baseColWidth="10" defaultColWidth="9.140625" defaultRowHeight="15" x14ac:dyDescent="0.25"/>
  <cols>
    <col min="1" max="1" width="23" bestFit="1" customWidth="1"/>
    <col min="2" max="2" width="30.42578125" bestFit="1" customWidth="1"/>
    <col min="3" max="3" width="20.140625" customWidth="1"/>
    <col min="4" max="4" width="9.140625" style="5"/>
    <col min="5" max="5" width="25.42578125" style="2" customWidth="1"/>
    <col min="7" max="7" width="17.42578125" bestFit="1" customWidth="1"/>
    <col min="8" max="8" width="16.42578125" customWidth="1"/>
    <col min="9" max="9" width="16.7109375" bestFit="1" customWidth="1"/>
    <col min="10" max="10" width="15.5703125" bestFit="1" customWidth="1"/>
  </cols>
  <sheetData>
    <row r="1" spans="1:11" x14ac:dyDescent="0.25">
      <c r="A1" s="6" t="s">
        <v>0</v>
      </c>
      <c r="B1" s="6" t="s">
        <v>3</v>
      </c>
      <c r="C1" s="6" t="s">
        <v>4</v>
      </c>
      <c r="D1" s="6" t="s">
        <v>1</v>
      </c>
      <c r="E1" s="7" t="s">
        <v>2</v>
      </c>
    </row>
    <row r="2" spans="1:11" x14ac:dyDescent="0.25">
      <c r="A2" s="1" t="s">
        <v>5</v>
      </c>
      <c r="B2" s="1" t="s">
        <v>8</v>
      </c>
      <c r="C2" s="1"/>
      <c r="D2" s="4">
        <v>63</v>
      </c>
      <c r="E2" s="3">
        <v>124000000</v>
      </c>
    </row>
    <row r="3" spans="1:11" x14ac:dyDescent="0.25">
      <c r="A3" s="1" t="s">
        <v>5</v>
      </c>
      <c r="B3" s="1" t="s">
        <v>11</v>
      </c>
      <c r="C3" s="1"/>
      <c r="D3" s="4">
        <v>64</v>
      </c>
      <c r="E3" s="3">
        <v>117000000</v>
      </c>
    </row>
    <row r="4" spans="1:11" x14ac:dyDescent="0.25">
      <c r="A4" s="1" t="s">
        <v>5</v>
      </c>
      <c r="B4" s="1" t="s">
        <v>12</v>
      </c>
      <c r="C4" s="1"/>
      <c r="D4" s="4">
        <v>47</v>
      </c>
      <c r="E4" s="3">
        <v>91873000</v>
      </c>
      <c r="H4" t="s">
        <v>28</v>
      </c>
    </row>
    <row r="5" spans="1:11" x14ac:dyDescent="0.25">
      <c r="A5" s="1" t="s">
        <v>5</v>
      </c>
      <c r="B5" s="1" t="s">
        <v>13</v>
      </c>
      <c r="C5" s="1"/>
      <c r="D5" s="4">
        <v>58</v>
      </c>
      <c r="E5" s="3">
        <v>117000000</v>
      </c>
      <c r="H5" s="8">
        <f>SUM(E3+E10+E2+E13+E15)</f>
        <v>630729000</v>
      </c>
    </row>
    <row r="6" spans="1:11" x14ac:dyDescent="0.25">
      <c r="A6" s="1" t="s">
        <v>5</v>
      </c>
      <c r="B6" s="1" t="s">
        <v>14</v>
      </c>
      <c r="C6" s="1"/>
      <c r="D6" s="4">
        <v>43</v>
      </c>
      <c r="E6" s="3">
        <v>83743000</v>
      </c>
      <c r="H6" s="9">
        <f>+H5/5</f>
        <v>126145800</v>
      </c>
      <c r="I6" t="s">
        <v>25</v>
      </c>
    </row>
    <row r="7" spans="1:11" x14ac:dyDescent="0.25">
      <c r="A7" s="1" t="s">
        <v>5</v>
      </c>
      <c r="B7" s="1" t="s">
        <v>15</v>
      </c>
      <c r="C7" s="1"/>
      <c r="D7" s="4">
        <v>56</v>
      </c>
      <c r="E7" s="3">
        <v>105466850</v>
      </c>
      <c r="H7" s="8">
        <f>+E4+E6+E8+E14</f>
        <v>371289860</v>
      </c>
    </row>
    <row r="8" spans="1:11" x14ac:dyDescent="0.25">
      <c r="A8" s="1" t="s">
        <v>5</v>
      </c>
      <c r="B8" s="1" t="s">
        <v>16</v>
      </c>
      <c r="C8" s="1"/>
      <c r="D8" s="4">
        <v>43</v>
      </c>
      <c r="E8" s="3">
        <v>86673860</v>
      </c>
      <c r="H8" s="9">
        <f>+H7/4</f>
        <v>92822465</v>
      </c>
      <c r="I8" t="s">
        <v>26</v>
      </c>
    </row>
    <row r="9" spans="1:11" x14ac:dyDescent="0.25">
      <c r="A9" s="1" t="s">
        <v>5</v>
      </c>
      <c r="B9" s="1" t="s">
        <v>17</v>
      </c>
      <c r="C9" s="1"/>
      <c r="D9" s="4">
        <v>56</v>
      </c>
      <c r="E9" s="3">
        <v>107000000</v>
      </c>
      <c r="H9" s="8">
        <f>+E5+E7+E9+E11+E12</f>
        <v>565466850</v>
      </c>
      <c r="I9" t="s">
        <v>27</v>
      </c>
    </row>
    <row r="10" spans="1:11" x14ac:dyDescent="0.25">
      <c r="A10" s="1" t="s">
        <v>6</v>
      </c>
      <c r="B10" s="1" t="s">
        <v>7</v>
      </c>
      <c r="C10" s="1"/>
      <c r="D10" s="4">
        <v>67</v>
      </c>
      <c r="E10" s="3">
        <v>131000000</v>
      </c>
      <c r="H10" s="9">
        <f>+H9/5</f>
        <v>113093370</v>
      </c>
    </row>
    <row r="11" spans="1:11" x14ac:dyDescent="0.25">
      <c r="A11" s="1" t="s">
        <v>9</v>
      </c>
      <c r="B11" s="1" t="s">
        <v>10</v>
      </c>
      <c r="C11" s="1"/>
      <c r="D11" s="4">
        <v>57</v>
      </c>
      <c r="E11" s="3">
        <v>118000000</v>
      </c>
    </row>
    <row r="12" spans="1:11" x14ac:dyDescent="0.25">
      <c r="A12" s="1" t="s">
        <v>9</v>
      </c>
      <c r="B12" s="1" t="s">
        <v>18</v>
      </c>
      <c r="C12" s="1"/>
      <c r="D12" s="4">
        <v>56</v>
      </c>
      <c r="E12" s="3">
        <v>118000000</v>
      </c>
      <c r="K12" s="10"/>
    </row>
    <row r="13" spans="1:11" x14ac:dyDescent="0.25">
      <c r="A13" s="1" t="s">
        <v>19</v>
      </c>
      <c r="B13" s="1" t="s">
        <v>20</v>
      </c>
      <c r="C13" s="1"/>
      <c r="D13" s="4">
        <v>65</v>
      </c>
      <c r="E13" s="3">
        <v>122000000</v>
      </c>
      <c r="G13" s="11" t="s">
        <v>33</v>
      </c>
      <c r="H13" s="12" t="s">
        <v>30</v>
      </c>
      <c r="I13" s="12" t="s">
        <v>32</v>
      </c>
      <c r="J13" s="12" t="s">
        <v>31</v>
      </c>
    </row>
    <row r="14" spans="1:11" x14ac:dyDescent="0.25">
      <c r="A14" s="1" t="s">
        <v>21</v>
      </c>
      <c r="B14" s="1" t="s">
        <v>22</v>
      </c>
      <c r="C14" s="1"/>
      <c r="D14" s="4">
        <v>39</v>
      </c>
      <c r="E14" s="3">
        <v>109000000</v>
      </c>
      <c r="G14" s="11" t="s">
        <v>29</v>
      </c>
      <c r="H14" s="13">
        <v>126145800</v>
      </c>
      <c r="I14" s="13">
        <v>113093370</v>
      </c>
      <c r="J14" s="13">
        <v>92822465</v>
      </c>
    </row>
    <row r="15" spans="1:11" x14ac:dyDescent="0.25">
      <c r="A15" s="1" t="s">
        <v>23</v>
      </c>
      <c r="B15" s="1" t="s">
        <v>24</v>
      </c>
      <c r="C15" s="1"/>
      <c r="D15" s="4">
        <v>64</v>
      </c>
      <c r="E15" s="3">
        <v>136729000</v>
      </c>
    </row>
    <row r="16" spans="1:11" x14ac:dyDescent="0.25">
      <c r="A16" s="1"/>
      <c r="B16" s="1"/>
      <c r="C16" s="1"/>
      <c r="D16" s="4"/>
      <c r="E16" s="3">
        <f>SUM(E2:E15)</f>
        <v>1567485710</v>
      </c>
    </row>
    <row r="17" spans="1:5" x14ac:dyDescent="0.25">
      <c r="A17" s="1"/>
      <c r="B17" s="1"/>
      <c r="C17" s="1"/>
      <c r="D17" s="4"/>
      <c r="E17" s="3">
        <f>+E16/14</f>
        <v>111963265</v>
      </c>
    </row>
    <row r="18" spans="1:5" x14ac:dyDescent="0.25">
      <c r="A18" s="1"/>
      <c r="B18" s="1"/>
      <c r="C18" s="1"/>
      <c r="D18" s="4"/>
      <c r="E18" s="3"/>
    </row>
    <row r="19" spans="1:5" x14ac:dyDescent="0.25">
      <c r="A19" s="1"/>
      <c r="B19" s="1"/>
      <c r="C19" s="1"/>
      <c r="D19" s="4"/>
      <c r="E19" s="3"/>
    </row>
    <row r="20" spans="1:5" x14ac:dyDescent="0.25">
      <c r="A20" s="1"/>
      <c r="B20" s="1"/>
      <c r="C20" s="1"/>
      <c r="D20" s="4"/>
      <c r="E20" s="3"/>
    </row>
    <row r="21" spans="1:5" x14ac:dyDescent="0.25">
      <c r="A21" s="1"/>
      <c r="B21" s="1"/>
      <c r="C21" s="1"/>
      <c r="D21" s="4"/>
      <c r="E21" s="3"/>
    </row>
    <row r="22" spans="1:5" x14ac:dyDescent="0.25">
      <c r="A22" s="1"/>
      <c r="B22" s="1"/>
      <c r="C22" s="1"/>
      <c r="D22" s="4"/>
      <c r="E22" s="3"/>
    </row>
    <row r="23" spans="1:5" x14ac:dyDescent="0.25">
      <c r="A23" s="1"/>
      <c r="B23" s="1"/>
      <c r="C23" s="1"/>
      <c r="D23" s="4"/>
      <c r="E2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Marcela Llanes Calderon</dc:creator>
  <cp:lastModifiedBy>Dircomercial</cp:lastModifiedBy>
  <dcterms:created xsi:type="dcterms:W3CDTF">2021-05-12T01:41:18Z</dcterms:created>
  <dcterms:modified xsi:type="dcterms:W3CDTF">2021-07-23T00:52:23Z</dcterms:modified>
</cp:coreProperties>
</file>