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charts/chart2.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styles.xml" ContentType="application/vnd.openxmlformats-officedocument.spreadsheetml.styles+xml"/>
  <Override PartName="/xl/charts/style2.xml" ContentType="application/vnd.ms-office.chartstyle+xml"/>
  <Override PartName="/xl/charts/colors2.xml" ContentType="application/vnd.ms-office.chartcolorstyle+xml"/>
  <Override PartName="/xl/theme/theme1.xml" ContentType="application/vnd.openxmlformats-officedocument.theme+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metadata.xml" ContentType="application/vnd.openxmlformats-officedocument.spreadsheetml.sheetMetadata+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cbookpro/Downloads/"/>
    </mc:Choice>
  </mc:AlternateContent>
  <xr:revisionPtr revIDLastSave="0" documentId="13_ncr:1_{A98F872C-0172-6742-B4A3-F06165913E71}" xr6:coauthVersionLast="45" xr6:coauthVersionMax="47" xr10:uidLastSave="{00000000-0000-0000-0000-000000000000}"/>
  <bookViews>
    <workbookView xWindow="0" yWindow="440" windowWidth="23280" windowHeight="14100" xr2:uid="{3B1508F3-1209-4617-9FF2-F6CC5A073798}"/>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99" i="1" l="1"/>
  <c r="M198" i="1"/>
  <c r="P197" i="1"/>
  <c r="I197" i="1"/>
  <c r="I198" i="1" a="1"/>
  <c r="I198" i="1" s="1"/>
  <c r="I196" i="1"/>
  <c r="E192" i="1"/>
  <c r="I195" i="1"/>
  <c r="I194" i="1"/>
  <c r="E198" i="1"/>
  <c r="E197" i="1"/>
  <c r="E196" i="1"/>
  <c r="E195" i="1"/>
  <c r="E194" i="1"/>
  <c r="E19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3" i="1"/>
  <c r="E2" i="1"/>
  <c r="I203" i="1"/>
  <c r="I202" i="1"/>
  <c r="I201" i="1"/>
  <c r="I200" i="1"/>
  <c r="I199"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<sst xmlns="http://schemas.openxmlformats.org/spreadsheetml/2006/main" count="785" uniqueCount="401">
  <si>
    <t>Nombre del cliente</t>
  </si>
  <si>
    <t>Recomienda/No recomienda</t>
  </si>
  <si>
    <t>Comentario</t>
  </si>
  <si>
    <t>Calificación</t>
  </si>
  <si>
    <t>Fernando Urrea</t>
  </si>
  <si>
    <t>Recomienda</t>
  </si>
  <si>
    <t>Comida fabulosa.</t>
  </si>
  <si>
    <t>★★★★★</t>
  </si>
  <si>
    <t>Fabio Barra</t>
  </si>
  <si>
    <t>No Recomienda</t>
  </si>
  <si>
    <t>El pedido llegó frío y tarde.</t>
  </si>
  <si>
    <t>★★</t>
  </si>
  <si>
    <t>John Mario</t>
  </si>
  <si>
    <t>No me gustó.</t>
  </si>
  <si>
    <t>Salomon Fury</t>
  </si>
  <si>
    <t>Hay mejores opciones, no volvería a pedir aquí.</t>
  </si>
  <si>
    <t>Clemencia Arias Urrea</t>
  </si>
  <si>
    <t>Delicioso.</t>
  </si>
  <si>
    <t>Alejandro Gonzalez Barajas</t>
  </si>
  <si>
    <t>Opción saludable y generosa.</t>
  </si>
  <si>
    <t>Beto Cardoso</t>
  </si>
  <si>
    <t>De los mejores restaurantes que he conocido.</t>
  </si>
  <si>
    <t>Lucho Duran</t>
  </si>
  <si>
    <t>La comida estuvo muy rica, bien preparada y casera.</t>
  </si>
  <si>
    <t>Rodrigo Andres Velez</t>
  </si>
  <si>
    <t>Comida bien preparada y deliciosa.</t>
  </si>
  <si>
    <t>Heidy Osorio Echavarría</t>
  </si>
  <si>
    <t>El domicilio llegó a tiempo y la comida estuvo agradable.</t>
  </si>
  <si>
    <t>★★★★</t>
  </si>
  <si>
    <t>Dixie Dary</t>
  </si>
  <si>
    <t>Comida agradable y a buen precio.</t>
  </si>
  <si>
    <t>Adriana Collazos Saenz</t>
  </si>
  <si>
    <t>Buenos precios, varias opciones y a tiempo.</t>
  </si>
  <si>
    <t>Laura Victoria Otalora Gaviria</t>
  </si>
  <si>
    <t>Delicioso!</t>
  </si>
  <si>
    <t>Jose Luis Murcia Jojoa</t>
  </si>
  <si>
    <t>Volver a comer encantada en este lugar.</t>
  </si>
  <si>
    <t>Juan Manuel Aparicio</t>
  </si>
  <si>
    <t>Un amigo me recomendó Veggie Go y definitivamente tenía razón.</t>
  </si>
  <si>
    <t>Paola Soler</t>
  </si>
  <si>
    <t>El domicilio no llegó a tiempo.</t>
  </si>
  <si>
    <t>Sophia Gutierrez</t>
  </si>
  <si>
    <t>Rica comida.</t>
  </si>
  <si>
    <t>Angelika Arias</t>
  </si>
  <si>
    <t>Saludable, rica y a buen precio.</t>
  </si>
  <si>
    <t>Omar Garcia Reyes</t>
  </si>
  <si>
    <t>Me gustan mucho sus hamburguesas.</t>
  </si>
  <si>
    <t>Fiona Amparo Moreno Sanchez</t>
  </si>
  <si>
    <t>Variedad en los platos.</t>
  </si>
  <si>
    <t>Lilian Florez</t>
  </si>
  <si>
    <t>No es una buena opción de comida vegana.</t>
  </si>
  <si>
    <t>Catherin Sarmiento Mendez</t>
  </si>
  <si>
    <t>Delicioso y nutritivo.</t>
  </si>
  <si>
    <t>Ricardo Hernández Hennessey</t>
  </si>
  <si>
    <t>Buen servicio al cliente, comida deliciosa y a tiempo.</t>
  </si>
  <si>
    <t>Isabel Gutiérrez Soto</t>
  </si>
  <si>
    <t>Variedad de platos, excelente.</t>
  </si>
  <si>
    <t>Ana Maria Farfan Rodriguez</t>
  </si>
  <si>
    <t>Muy rico.</t>
  </si>
  <si>
    <t>Sergio Andrés</t>
  </si>
  <si>
    <t>Servicio a tiempo, comida saludable y lo mejor sin sufrimiento animal.</t>
  </si>
  <si>
    <t>Maria Medina Lagos</t>
  </si>
  <si>
    <t>¡Qué delicia!</t>
  </si>
  <si>
    <t>Jessica Ractère</t>
  </si>
  <si>
    <t>Muchas opciones para degustar, me encantó.</t>
  </si>
  <si>
    <t>Riccardo Sandino Lopez</t>
  </si>
  <si>
    <t>Estuvo bien, aunque deben mejorar la puntualidad en la entrega.</t>
  </si>
  <si>
    <t>Luis Enrique Soto</t>
  </si>
  <si>
    <t>Llegaron a la hora de haber pedido mi domicilio, así que la comida estaba fría.</t>
  </si>
  <si>
    <t>Paula Parrado</t>
  </si>
  <si>
    <t>Me gustó mucho, gracias.</t>
  </si>
  <si>
    <t>Omaira Torres Baena</t>
  </si>
  <si>
    <t>Libre de crueldad animal.</t>
  </si>
  <si>
    <t>Paula María</t>
  </si>
  <si>
    <t>No soy vegetariana pero la comida estuvo deliciosa.</t>
  </si>
  <si>
    <t>Claudia Patricia Prado Romero</t>
  </si>
  <si>
    <t>Comida genial, buen servicio al cliente y todo a tiempo.</t>
  </si>
  <si>
    <t>Astro Cordero</t>
  </si>
  <si>
    <t>Me encanta el perro caliente, no parece vegetariano.</t>
  </si>
  <si>
    <t>Juan Solano</t>
  </si>
  <si>
    <t>Horarios amplios, carta variada y buenos precios.</t>
  </si>
  <si>
    <t>Mario Andres Montejo Gonzalez</t>
  </si>
  <si>
    <t>Comida a tiempo y muy rica</t>
  </si>
  <si>
    <t>Piñeda Lopez</t>
  </si>
  <si>
    <t>Comida libre de sufrimiento animal, volvería a comer aquí</t>
  </si>
  <si>
    <t>Lina Marcela Pinto Riveros</t>
  </si>
  <si>
    <t>¡Qué buenas hamburguesas!</t>
  </si>
  <si>
    <t>Nina Blue</t>
  </si>
  <si>
    <t>La mazorcada es deliciosa, sin duda volvería a ordenar</t>
  </si>
  <si>
    <t>Julie Anne</t>
  </si>
  <si>
    <t>Bien</t>
  </si>
  <si>
    <t>★★★</t>
  </si>
  <si>
    <t>Silvia Alejandra</t>
  </si>
  <si>
    <t>Delicioso, quiero probar los otros productos de la carta</t>
  </si>
  <si>
    <t>Sebastian Beira</t>
  </si>
  <si>
    <t>Gracias, estuvo delicioso</t>
  </si>
  <si>
    <t>Manuela Gómez</t>
  </si>
  <si>
    <t>Llegó a tiempo y a mi familia que no es vegetariana le encantó</t>
  </si>
  <si>
    <t>Negus Negus Negus</t>
  </si>
  <si>
    <t>Estuvo bien</t>
  </si>
  <si>
    <t>Andrea Sulbaran</t>
  </si>
  <si>
    <t>Delicioso</t>
  </si>
  <si>
    <t>Edward Vásquez</t>
  </si>
  <si>
    <t>Tienen gran variedad de platos</t>
  </si>
  <si>
    <t>Nasly Amado Osorio</t>
  </si>
  <si>
    <t>Tienen un horario extendido a diferencia de muchos otros restaurantes</t>
  </si>
  <si>
    <t>Yanersis Castillo</t>
  </si>
  <si>
    <t>Es una buena opción y a muy buen precio</t>
  </si>
  <si>
    <t>Camila Ruiz</t>
  </si>
  <si>
    <t>Me gustaron bastante los perros calientes</t>
  </si>
  <si>
    <t>Jenifer Jordison</t>
  </si>
  <si>
    <t>Comida a tiempo</t>
  </si>
  <si>
    <t>Laura Granados</t>
  </si>
  <si>
    <t>Precios accesibles y comida deliciosa</t>
  </si>
  <si>
    <t>Hannya C. Parra</t>
  </si>
  <si>
    <t>Me gusta la variedad de platos que manejan</t>
  </si>
  <si>
    <t>Juan David Sánchez Zambrano</t>
  </si>
  <si>
    <t>Las hamburguesas son muy ricas</t>
  </si>
  <si>
    <t>David Felipe Barajas</t>
  </si>
  <si>
    <t>Diooos pero qué hamburguesas tan deliciosas y las papas jay, recomendadísimo!</t>
  </si>
  <si>
    <t>Tatiana Gonzalez</t>
  </si>
  <si>
    <t>Alejandra Taborda Restrepo</t>
  </si>
  <si>
    <t>Delicioso todo</t>
  </si>
  <si>
    <t>Mo Forero</t>
  </si>
  <si>
    <t>Finalmente recibí mi premio "Promo Salchicha papa! Muchas gracias, por atender a mis mensajes</t>
  </si>
  <si>
    <t>Nico Roggy Prieto Infante</t>
  </si>
  <si>
    <t>La hamburguesa italiana deliciosa</t>
  </si>
  <si>
    <t>Leidy Castro</t>
  </si>
  <si>
    <t>Johana Garcia Giraldo</t>
  </si>
  <si>
    <t>Muyyyyy rico muchas gracias</t>
  </si>
  <si>
    <t>Monica Garcia</t>
  </si>
  <si>
    <t>Comida sana, natural y saludable</t>
  </si>
  <si>
    <t>Laura Coronado</t>
  </si>
  <si>
    <t>Delicioso, entregado en casa y en el tiempo indicado</t>
  </si>
  <si>
    <t>Adriana Durán Cruz</t>
  </si>
  <si>
    <t>Deliciosas las hamburguesas mexicana y árabe y las papas french ni se diga!!!</t>
  </si>
  <si>
    <t>Manuel Villa-Arrieta</t>
  </si>
  <si>
    <t>Excelente idea, producto y atención. Cuenten con que los recomendaré. Felicitaciones</t>
  </si>
  <si>
    <t>Lu Isa</t>
  </si>
  <si>
    <t>Probé la hamburguesa italiana y Wow! Deliciosa igual las papas en cascos. Recomendado</t>
  </si>
  <si>
    <t>Lukas Tenjo</t>
  </si>
  <si>
    <t>Muy bueno. Todo a tiempo.</t>
  </si>
  <si>
    <t>Juan José Sandoval Sotelo</t>
  </si>
  <si>
    <t>No recomienda</t>
  </si>
  <si>
    <t>Las porciones no llenan, tienen algo de rico pero no son nada de otro mundo</t>
  </si>
  <si>
    <t>Kesava Narayana Visnu Dasa</t>
  </si>
  <si>
    <t>Todos los productos vegetarianos y veganos</t>
  </si>
  <si>
    <t>Alejandro Camacho</t>
  </si>
  <si>
    <t>Una delicia y siempre muy oportunos, muy bueno el perrito! Gracias VeggieGo</t>
  </si>
  <si>
    <t>Lobo Cordero</t>
  </si>
  <si>
    <t>La Italiana es genial</t>
  </si>
  <si>
    <t>Rani Hai</t>
  </si>
  <si>
    <t>Me encantó! Pedimos salchipapas especiales y un perro italiano, llegó muy rápido, muy bien presentado y superrr delicioso! Todo muy fresco y muy bien preparado! Recomendadisimo!</t>
  </si>
  <si>
    <t>Camila Narino</t>
  </si>
  <si>
    <t>Delicioso! Excelente comunicación con la administradora</t>
  </si>
  <si>
    <t>Grace Kelly Loaiza</t>
  </si>
  <si>
    <t>Delicioso, perro mexicano llegó perfecto en su cajita, y con jugo de naranja piña, me encantó</t>
  </si>
  <si>
    <t>Daniel Galindo</t>
  </si>
  <si>
    <t>Deliciosas las empanadas</t>
  </si>
  <si>
    <t>Ka Triana</t>
  </si>
  <si>
    <t>Delicioooooso! son muy ricas y saludables. Los vegetales muy frescos y los jugos muy ricos</t>
  </si>
  <si>
    <t>Jenny Patricia Fajardo</t>
  </si>
  <si>
    <t>Hoy probé por primera vez éste servicio, me encantó, la entrega en el tiempo estipulado, muy rico el producto, nada grasoso, el tamaño de la porción adecuado, estoy muy satisfecha. Lo recomiendo para todos, no sólo para los que somos vegetarianos</t>
  </si>
  <si>
    <t>Elizabeth Rioja</t>
  </si>
  <si>
    <t>Delicioso que buenos perros calientes, probé apenas ayer y ahora tienen una cliente fija</t>
  </si>
  <si>
    <t>Camilo Buen</t>
  </si>
  <si>
    <t>El perro mexicano es lo máximo no soy vegetariano pero no importa si lo eres o no es demasiado rico</t>
  </si>
  <si>
    <t>Daniel Pinzon</t>
  </si>
  <si>
    <t>Las hamburguesas son muy ricas, pedimos una mexicana y otra con portobello! Estaban deliciosas!</t>
  </si>
  <si>
    <t>Ximena Steevens</t>
  </si>
  <si>
    <t>Dos como por que Como vegetariana valoro que haya opciones. Pero ni tuve oportunidades de probar.Pedi a las 2pm, son las 5:11 y nisiquiera llamaron a avisar que se demoraban tanto o algo. Entendible que tengan problemas con el Domicilio, pero dejar a los clientes Esperando Tres horas sin dar la cara raya en la falta de respeto. Que lastima.</t>
  </si>
  <si>
    <t>Sebastian Rosales</t>
  </si>
  <si>
    <t>Delicioso y saludable</t>
  </si>
  <si>
    <t>Carlirows Perrirow</t>
  </si>
  <si>
    <t>Pésimos domicilios, no mandan lo que es, después no responden y sale uno a deberles</t>
  </si>
  <si>
    <t>María Camila Arévalo Bermúdez</t>
  </si>
  <si>
    <t>Todo perfecto, muy buena la atención y la comida, los súper recomiendo!</t>
  </si>
  <si>
    <t>Carolina Ortiz</t>
  </si>
  <si>
    <t>Recomiendo las hamburguesas y los pereos, deliciosos. No fue muy de mi gusto las empanadas. Sigan adelante!</t>
  </si>
  <si>
    <t>Juan Anduquia</t>
  </si>
  <si>
    <t>Llegó demasiado tarde el pedido e incompleto. Enviaron la hamburguesa que quisieron y no la que yo quería. Mal servicio.</t>
  </si>
  <si>
    <t>Fedora Ortiz Gomez</t>
  </si>
  <si>
    <t>Aquí encuentras una de las mejores opciones de comida rápida y Veggie! Excelente elección! Gracias!!!</t>
  </si>
  <si>
    <t>Ana Maria</t>
  </si>
  <si>
    <t>Las mejores hamburguesas de falafel que comí, domicilio rápido, me sentí muy bien atendida. Seguiremos pidiendo allá, dice mi novio se ganaron un cliente carnívoro.</t>
  </si>
  <si>
    <t>Xiomara Andrea Delgadillo</t>
  </si>
  <si>
    <t>Para ser primera vez estuvo bastante bien</t>
  </si>
  <si>
    <t>Paola Duarte</t>
  </si>
  <si>
    <t>Excelente servicio, llegó súper rápido y al probarla me encanto! Pedí la mexicana, muuuyyyyy Rica! Súper recomendado!</t>
  </si>
  <si>
    <t>Lina Maria Zarta</t>
  </si>
  <si>
    <t>Me encantó. Todo salió perfecto. Estoy feliz de tener esta opción. Gracias.</t>
  </si>
  <si>
    <t>Hector Chamorro Revelo</t>
  </si>
  <si>
    <t>WHAT YOU SEE IS WHAT YOU GET...AND WHEN YOU PUT THOSE PACKED VEGGIEGO FOOD ON THE TABLE AND TASTE IT ...THEN YOU GET A DISTINCT SPECIAL DELIGHT. LO QUE VES ES LO QUE RECIBES.A DOMICILIO .PERO CUANDO COLOCAS ESOS ALIMENTOS VEGETARIANOS EN LA MESA Y EMPIEZAS A PROBARLOS RECIBES UNA VERDADERA DELICIA.</t>
  </si>
  <si>
    <t>Nicole Andrea Rodriguez</t>
  </si>
  <si>
    <t>No soy vegetariana, pero me gustó mucho la comida... delicioso, prueben está opción..</t>
  </si>
  <si>
    <t>Rodríguez Bedoya Oscar</t>
  </si>
  <si>
    <t>Un desatino total!!!! Primera vez que ordeno y pasadas hora y media el domiciliario no llegaba, se excusaron en que la persona del pedido anterior le demoró pagándole. No se comprometan a un servicio de 45 minutos si no tienen la capacidad instalada para dar cumplimiento a ello.</t>
  </si>
  <si>
    <t>Carlos Alberto Barajas Pinilla</t>
  </si>
  <si>
    <t>Me encantó. Muy rápido y amables.</t>
  </si>
  <si>
    <t>Paula Ángel Fernández</t>
  </si>
  <si>
    <t>Delicioso! Todo estaba muy rico, lo único que deben mejorar es el tiempo de entrega! Gracias</t>
  </si>
  <si>
    <t>Andrea Guzman</t>
  </si>
  <si>
    <t>El servicio es pésimo, mi pedido tardó casi dos horas y cuando llamaba para preguntar ni siquiera contestaban.</t>
  </si>
  <si>
    <t>Julian Prieto</t>
  </si>
  <si>
    <t>Demasiado buenas, super confiables miles de felicitaciones, el domicilio es muy rápido</t>
  </si>
  <si>
    <t>Laura Vanegas</t>
  </si>
  <si>
    <t>La hamburguesa de garbanzos deliciosa. Muy buen servicio y no es demorado el domicilio. Me encanto</t>
  </si>
  <si>
    <t>duardo Enciso</t>
  </si>
  <si>
    <t>No soy vegetariano, me convencieron de probarlos y quede enganchado, delicioso sabor, algo alternativo nutritivo y sabor espectacular</t>
  </si>
  <si>
    <t>Bebsabe Duque</t>
  </si>
  <si>
    <t>Delicioso. Es como comida casera, bien presentado y con excelente sabor. La porción justa y el juguito sin azúcar. Como debe ser. Recomendado</t>
  </si>
  <si>
    <t>Andres N. Moreno</t>
  </si>
  <si>
    <t>Bueno el producto pero demasiada espera... como consejo capacitar más al personal en cuanto a destreza en preparaciones. Más de 40 min esperando el pedido.</t>
  </si>
  <si>
    <t>Alejandra Reyes</t>
  </si>
  <si>
    <t>Terrible!! Tomaron la orden muy mal, venía todo diferente a como lo pedí y crudo. Faltaban ingredientes además.</t>
  </si>
  <si>
    <t>Juan Nicolás Beltrán</t>
  </si>
  <si>
    <t>Comida saludable, muy nutritiva y sabrosa. El domicilio llega rapidísimo y la atención es amable.</t>
  </si>
  <si>
    <t>Daniela Chinchilla Guerrero</t>
  </si>
  <si>
    <t>Llamé hoy por primera vez a pedir porque se veía bien en fotos y son pocos los restaurantes vegetarianos, pero desde el servicio hasta la hamburguesa salió mal.</t>
  </si>
  <si>
    <t>Carolina Cerquera López</t>
  </si>
  <si>
    <t>Tuve la oportunidad de hacer un pedido y me encantó. Creo que es una buena forma de comer comida rápida vegetariana, saludable y muy bien preparada.</t>
  </si>
  <si>
    <t>Santiago Ospina</t>
  </si>
  <si>
    <t>Hace mucho no comía un salchipapa y me encantó. Deliciosa salchicha, papitas geniales y los champiñones una delicia. Super recomendados.</t>
  </si>
  <si>
    <t>Camilo Arias</t>
  </si>
  <si>
    <t>¡Me gustó mucho! A pesar de un pequeño inconveniente con el domiciliario, se esmeraron en entregar la comida a tiempo y lo lograron. Muy recomendado.</t>
  </si>
  <si>
    <t>Viviana Gutiérrez Ladino</t>
  </si>
  <si>
    <t>Excelente servicio... la comida ufff, recomendado, súper delicioso.</t>
  </si>
  <si>
    <t>Mercedes Elena Nunez Pulgar</t>
  </si>
  <si>
    <t>Delicioso sabor. Muy ricas las empanadas de champiñones. Probamos las hamburguesas de garbanzo y de lentejas y ambas son deliciosas. Recomendado.</t>
  </si>
  <si>
    <t>María Camila Barajas Prado</t>
  </si>
  <si>
    <t>Excelente servicio! Productos deliciosos.</t>
  </si>
  <si>
    <t>Lu Velásquez Zapata</t>
  </si>
  <si>
    <t>Sin duda una excelente opción, y muy buena atención. Todo muy delicioso.</t>
  </si>
  <si>
    <t>Juliana Espinosa</t>
  </si>
  <si>
    <t>Muy buena comida, tiempos de entrega cumplidos, mi perro caliente llegó en buen estado. Muchas gracias!!</t>
  </si>
  <si>
    <t>Juan Diego Escobar</t>
  </si>
  <si>
    <t>Excelente comida y rápido domicilio, recomendado para vegetarianos y no-vegetarianos.</t>
  </si>
  <si>
    <t>Natalia Medina Galán</t>
  </si>
  <si>
    <t>Muy rico!!! Aceptan modificaciones al menú sin ningún problema... Excelente servicio y muy rápido el domicilio!!!</t>
  </si>
  <si>
    <t>Jhon Prieto</t>
  </si>
  <si>
    <t>El perro caliente es una delicia, no soy vegetariano pero está muy bueno!!</t>
  </si>
  <si>
    <t>Juan Cufiño</t>
  </si>
  <si>
    <t>Servicio excelente y la comida exquisita muchas gracias de verdad sigan así.</t>
  </si>
  <si>
    <t>Daniel Suárez</t>
  </si>
  <si>
    <t>Muy bueno. Llegó a tiempo. Excelente sabor! Vegetariano hace 10 años. En serio de lo mejor que he probado en la ciudad.</t>
  </si>
  <si>
    <t>Camila A. Salazar</t>
  </si>
  <si>
    <t>Veggiego es delicioso!! Tremenda calidad!!! Qué delicia!! Los perros son lo mejor!!</t>
  </si>
  <si>
    <t>Juan David Isaza Parra</t>
  </si>
  <si>
    <t>Muy buena comida, el domicilio llegó en perfecto estado, el pan de la hamburguesa como si lo hubieran sacado recientemente del horno, súper recomendado.</t>
  </si>
  <si>
    <t>Andrea Carolina Fajardo</t>
  </si>
  <si>
    <t>Me decepcionó la Arepa mexicana. Cero relación precio-cantidad. Conté literalmente 13 cascaritas de frijol. Las hamburguesas son deliciosas, pero en realidad me siento "tumbada".</t>
  </si>
  <si>
    <t>Marisol Zuluaga Arrubla</t>
  </si>
  <si>
    <t>Todo estuvo muy delicioso, les recomiendo la especial de garbanzos y el tiempo de entrega fue corto.</t>
  </si>
  <si>
    <t>Angela Siol</t>
  </si>
  <si>
    <t>Era la primera vez que pedí domicilio dado que un amigo me lo recomendó. Llegó en el tiempo estimado y me sorprendió porque la hamburguesa mexicana estaba DELICIOSA. Ya había pedido antes hamburguesas en otros restaurantes veganos y hasta en la hamburguesería y el sabor de las hamburguesas no tiene comparación. No sé por qué a veces las hamburguesas vegetarianas no saben a nada, y este no fue el caso. Me encantó y volveré a pedir (por favor, piensen en conseguir pan sin gluten, sería mucho mejor)</t>
  </si>
  <si>
    <t>Alex Gordillo</t>
  </si>
  <si>
    <t>El servicio es genial y fue una muy rica sorpresa. Tenía sustico pero los sabores son sabrosos. Mi esposa es vegana y quedó contenta y yo feliz.</t>
  </si>
  <si>
    <t>David Linares Ortiz</t>
  </si>
  <si>
    <t>Delicioso me encantó. De la mejor comida vegetariana que he probado en estilo de comida rápida. Sigan así. Lo único que me gustaría es que le bajaran un poco al domicilio</t>
  </si>
  <si>
    <t>Mayra Damaris Vasquez Serrano</t>
  </si>
  <si>
    <t>Es una opción vegetariana fabulosa, buena atención y delicioso sabor, recomendada!!</t>
  </si>
  <si>
    <t>Gabriela Gonzalez</t>
  </si>
  <si>
    <t>Excelente sazón y lo mejor de todo es que es saludable y natural!!! Recomendadísimo para planes con amigos y familia!</t>
  </si>
  <si>
    <t>Ronal Saray</t>
  </si>
  <si>
    <t>No son buenos, son sencillamente espectaculares. El menú además de ser exquisito es económico y te llevan el pedido a cualquier lugar. El servicio es excelente. Los felicito. Sigan así</t>
  </si>
  <si>
    <t>Gustavo Marquez</t>
  </si>
  <si>
    <t>Nos encantó es la primera vez que pedimos. Yo no soy vegetariano pero mi esposa sí. Hemos comido hamburguesas en lugares conocidos y esta es mejor por mucho. Buen servicio y buena cocina.</t>
  </si>
  <si>
    <t>Catalina Sarmiento Ramos</t>
  </si>
  <si>
    <t>Mal servicio, se demoró mucho el pedido porque le dieron la dirección incorrecta al domiciliario, cuando llegó las arepas venían con la mitad de los ingredientes que dice en la carta, luego me dicen que me van a dar alguna "compensación" por lo ocurrido pero nunca llegó</t>
  </si>
  <si>
    <r>
      <t>★★</t>
    </r>
    <r>
      <rPr>
        <sz val="10"/>
        <color theme="1"/>
        <rFont val="MS Reference Sans Serif"/>
        <family val="2"/>
      </rPr>
      <t>☆☆☆</t>
    </r>
  </si>
  <si>
    <t>Juan Gonzalo Gómez</t>
  </si>
  <si>
    <t>La comida que sirven no parece vegetariana y es comida rápida! Quedamos encantados con la hamburguesa especial y los jugos naturales! Un acierto. Seguiremos pidiendo.</t>
  </si>
  <si>
    <t>Heidy Tafur</t>
  </si>
  <si>
    <t>Súper recomendadísimo, la hamburguesa Portobello deliciosa muy fresca y las salsas riquísimas. Además, el tiempo de entrega fue el esperado. Me volveré una cliente fiel. Muy buen servicio.</t>
  </si>
  <si>
    <t>Victoria Chamorro</t>
  </si>
  <si>
    <t>I think VeggieGo is a great gastronomic experience for all those who want to try something different and healthy. I would recommend it to all my vegan and non-vegan friends. You'll have an amazing experience.</t>
  </si>
  <si>
    <t>Meaby Nivia</t>
  </si>
  <si>
    <t>Tiempo fuera de lo esperado, 1 hora y 10 minutos de espera, llegó congelado totalmente todo, pedí el perro sin cebolla y le echaron como 2 libras. Horrible y bien costoso</t>
  </si>
  <si>
    <t>Nicole Hernández Rodríguez</t>
  </si>
  <si>
    <t>Realicé un pedido de perro caliente mexicano vegano; el perro caliente llegó con queso de vaca y sin frijoles. Comenté al respecto del queso y se disculparon, pero al comentar de los frijoles no lo hicieron. Esperaba alguna remuneración, tal vez a la próxima un detalle por lo sucedido, descuento en el total de la compra. Pero nada.</t>
  </si>
  <si>
    <t>Esteban Hernandez</t>
  </si>
  <si>
    <t>La mejor opción vegetariana a domicilio en Bogotá. Deli</t>
  </si>
  <si>
    <t>Carlos Eduardo Gómez Barajas</t>
  </si>
  <si>
    <t>Excelente la hamburguesa Mexicana, muy recomendada! Y respecto al domicilio excelente servicio y tiempo de llegada.</t>
  </si>
  <si>
    <t>Guido Junior Cotera Angarita</t>
  </si>
  <si>
    <t>Excelente el servicio y uff esas hamburguesas lo mejor de lo mejor espero sigan sacando nuevos productos</t>
  </si>
  <si>
    <t>Javier Eduardo Lillo</t>
  </si>
  <si>
    <t>Me parece una muy buena opción y siempre pido domicilio y me va bien la recomiendo sin dudar</t>
  </si>
  <si>
    <t>Ivonne RG</t>
  </si>
  <si>
    <t>Me encantó. Llegó en el tiempo acordado. Fueron amables y precisos en la información. Disfrute un almuerzo delicioso en el trabajo. Gracias</t>
  </si>
  <si>
    <t>Angelo Mateo</t>
  </si>
  <si>
    <t>Delicioso! Comida veggie muy buena, de calidad y a muy buen precio, recomendsdisimo.</t>
  </si>
  <si>
    <t>Tuto Carcasta</t>
  </si>
  <si>
    <t>Muchas gracias, quedamos muy satisfechos con el servicio online, la comida estaba fresca y deliciosa, tanto la presentación como la cantidad fueron muy adecuadas y la puntualidad del domicilio no tuvo inconvenientes, lo recomiendo 100% y seguiremos pidiendo nuestras comidas con ustedes.</t>
  </si>
  <si>
    <t>Maria Isabel Gomez Baraja</t>
  </si>
  <si>
    <t>El servicio y la comida es excelente. Yo hasta ahora me estoy convirtiendo al vegetarianismo y me parece una excelente opción ya que no hay muchos restaurantes que ofrezcan comida saludable de buen sabor. Se los super recomiendo</t>
  </si>
  <si>
    <t>Tomás Súarez</t>
  </si>
  <si>
    <t>Se demoraron más de una hora en traer un perro y unas papas y el domiciliario no tenía vueltas</t>
  </si>
  <si>
    <t>Nach Pilonieta</t>
  </si>
  <si>
    <t>Me gustaron bastante sus hamburguesas y sus empanadas y jugos deliciosos. Los recomiendo 100%</t>
  </si>
  <si>
    <t>Giovanni Parrado</t>
  </si>
  <si>
    <t>Aunque hasta el momento no haya solicitado algún domicilio puedo compartirles la experiencia increíble que tuve cuando probé esa hamburguesa especial con carne de garbanzo bañada con esas salsas especiales de la casa. Esas papas criollas fritas y ese jugo natural, lástima el tamaño porque claro, al final quedas antojado de más y más.</t>
  </si>
  <si>
    <t>Marita Sua</t>
  </si>
  <si>
    <t>Súper ricas, suaves para el estómago, muy naturales. Gracias</t>
  </si>
  <si>
    <t>Wilmer Julián Clavijo Sepúlveda</t>
  </si>
  <si>
    <t>Una mezcla de sabores tradicionales sin una hora de carne y muy apetitoso</t>
  </si>
  <si>
    <t>Luz Stella</t>
  </si>
  <si>
    <t>Pues me he llevado una muy buena sorpresa: ricas las hamburguesas, calentitas (y eso que no estamos cerca), rápido, buen precio... y me encimaron dos jugos... ¡de regalo! 100% satisfecha. Gracias.</t>
  </si>
  <si>
    <t>Liav Hurvitz</t>
  </si>
  <si>
    <t>Muy buen restaurante veggie en Bogotá, Varias opciones de hamburguesas. Y muy ricas, recomendadisimo</t>
  </si>
  <si>
    <t>Maria Alejandra Cuadros Gonzalez</t>
  </si>
  <si>
    <t>Una iniciativa diferente, deliciosa, saludable y lo mejor amigable con el medio ambiente, nada que envidiar a una hamburguesa con proteína animal!!!!</t>
  </si>
  <si>
    <t>Lau Lopez</t>
  </si>
  <si>
    <t>La hamburguesa árabe deliciosa! Me encantó el falafel! El jugo de piña ideal para los que no nos gusta el dulce. Muy buen concepto y opciones rápidas para los que queremos cuidar nuestra alimentación pero queremos pecar con algo sano y rico.</t>
  </si>
  <si>
    <t>Laura Vargas</t>
  </si>
  <si>
    <t>Super recomendadisimo 100%, la hamburguesa portobello es la que más me ha gustado, todos los ingredientes muy frescos y deliciosos y mucho mejor aun cuando se trata de comer comida rápida saludable. El domicilio llegó antes del tiempo estimado con la comida calientica. Seguramente seguiré comiendo con ustedes, felicitaciones y muchas gracias</t>
  </si>
  <si>
    <t>Juan Marin</t>
  </si>
  <si>
    <t>Brutales las hamburguesas</t>
  </si>
  <si>
    <t>Alejandra Pulido</t>
  </si>
  <si>
    <t>En una ocasión no nos respondieron, pero después se portaron muy bien y enmendaron su error. La comida igualmente es de muy buen sabor.</t>
  </si>
  <si>
    <t>Genesis Castro</t>
  </si>
  <si>
    <t>El domicilio llegó muy rápido y calientico. Me gustó mucho la hamburguesa Árabe y el Perro caliente Mexicano. Las papas criollas estaban deliciosas sin aceite. Y me encanta el jugo de naranja piña.</t>
  </si>
  <si>
    <t>Diana Paola Miranda</t>
  </si>
  <si>
    <t>Una buena opción de comida rápida vegana, me alegra haberlos encontrado ya que siento que para la hora de la cena hay muy pocas opciones a domicilio en zona norte. Me sorprendió el gran sabor de la hamburguesa ya que las que había probado en otros lugares eran algo insípidas. Le pondría un pan más suave, menos esponjoso para que quedara al 100%. Felicitaciones</t>
  </si>
  <si>
    <t>Keyi Díaz</t>
  </si>
  <si>
    <t>Excelente iniciativa! Comida deliciosa... Gracias!!!</t>
  </si>
  <si>
    <t>Jimena Abril</t>
  </si>
  <si>
    <t>La comida ha desmejorado bastante!</t>
  </si>
  <si>
    <t>Michael Mele</t>
  </si>
  <si>
    <t>The food was quite good and they really went out of their way for me. I was impressed!</t>
  </si>
  <si>
    <t>Natalí Sánchez López</t>
  </si>
  <si>
    <t>Atención, productos y tiempo de entrega...Todo</t>
  </si>
  <si>
    <t>Natalia Ximena Saavedra Galvis</t>
  </si>
  <si>
    <t>Las hamburguesas muy ricas y la presentación es agradable. Me gusta que se preocupan porque el cliente quede satisfecho. Aunque deben mejorar el tiempo de entrega.</t>
  </si>
  <si>
    <t>Martha Rocío Buitrago García</t>
  </si>
  <si>
    <t>Deliciosas las arepas y la hamburguesa muy rica. Me encanta que no utilizan aceites y todo estaba demasiado delicioso. Super recomendado.</t>
  </si>
  <si>
    <t>Alejandro Godoy</t>
  </si>
  <si>
    <t>Excelente opción, ofrece grandes beneficios alimenticios.</t>
  </si>
  <si>
    <t>Ángela Piñeros Cadena</t>
  </si>
  <si>
    <t>Las hamburguesas son muy ricas. El tiempo de entrega supera 1 hora. Ojalá puedan mejorar.</t>
  </si>
  <si>
    <t>Ricardo Forero</t>
  </si>
  <si>
    <t>Muy buenos sabores. Me gustó mucho. Gracias por la atención.</t>
  </si>
  <si>
    <t>Jennifer Ortiz</t>
  </si>
  <si>
    <t>Después de más de una hora de espera en el servicio, y habiendo llamado (sin respuesta) unas 5 veces, me informan que no se había procesado el pedido. Fatal servicio, y si es a domicilio peor!</t>
  </si>
  <si>
    <t>★</t>
  </si>
  <si>
    <t>Strudel Dulce</t>
  </si>
  <si>
    <t>Una deliciosa experiencia 100% vegana.</t>
  </si>
  <si>
    <t>Pablo Tedeschi</t>
  </si>
  <si>
    <t>No tuve una experiencia satisfactoria. Por encima de la demora en la entrega, la calidad y el sabor de algunos de sus ingredientes deja mucho que desear. La sugerencia es que busquen mejores proveedores.</t>
  </si>
  <si>
    <t>LuLu Moreno</t>
  </si>
  <si>
    <t>La comida es deliciosa, el servicio es muy lento.</t>
  </si>
  <si>
    <t>Adriana Maria Espinosa Parrado</t>
  </si>
  <si>
    <t>Excelente opción, delicioso y amigable con el medio ambiente. Recomendadísimo.</t>
  </si>
  <si>
    <t>Laura Mendoza</t>
  </si>
  <si>
    <t>Súper puntuales y muy rico todo.</t>
  </si>
  <si>
    <t>Lucia Lucía</t>
  </si>
  <si>
    <t>Jamás, pésimo servicio. Miles de excusas. Jugó amargo. La comida fría. Mal presentada. Papas crudas. Y salsa agria.</t>
  </si>
  <si>
    <t>Stephanie Ardila</t>
  </si>
  <si>
    <t>Es muy delicioso y saludable. Me encantó. Además, es una linda causa social.</t>
  </si>
  <si>
    <t>Vanessa Diaz-Santos</t>
  </si>
  <si>
    <t>Personalmente, era amante de la carne. Veggie Go me transformó a mí y a mi novio en nuestro estilo de comer. Lo recomiendo para todos ustedes. En serio.</t>
  </si>
  <si>
    <t>Andrés Rojas</t>
  </si>
  <si>
    <t>Es extremadamente rico. Desconfiaba de una hamburguesa vegetariana y esto me cambió la onda. Es delicioso.</t>
  </si>
  <si>
    <t>Alfonso Gonzalez Hoyos</t>
  </si>
  <si>
    <t>Demostrado que la comida vegana elimina casi el 90% de las enfermedades de los seres humanos.</t>
  </si>
  <si>
    <t>Caterin Hernández Rincón</t>
  </si>
  <si>
    <t>Delicioso y súper eficiente el servicio.</t>
  </si>
  <si>
    <t>Karen Soler</t>
  </si>
  <si>
    <t>0 crueldad y muy rica comida.</t>
  </si>
  <si>
    <t>Javier Cuesta Florez</t>
  </si>
  <si>
    <t>Productos deliciosos, frescos, de las mejores opciones si quieren comida saludable. Precios bastante cómodos y cumplen con los tiempos de entrega. Por sabor, calidad y comodidad, super recomendados.</t>
  </si>
  <si>
    <t>Jose Guillermo Lopez Florez</t>
  </si>
  <si>
    <t>Sucio el empaque, grasoso, mal presentado, una experiencia absolutamente desagradable...</t>
  </si>
  <si>
    <t>Michelle DiazGranados</t>
  </si>
  <si>
    <t>Súper recomendado, amo cada uno de los productos que ofrecen.</t>
  </si>
  <si>
    <t>Ricardo Gomez Barajas</t>
  </si>
  <si>
    <t>Súper recomendados. Delicioso y totalmente libre de maltrato animal.</t>
  </si>
  <si>
    <t>Milena Barrera</t>
  </si>
  <si>
    <t>¡Qué comida tan rica, hombre! Pero esas empanadas con champiñones son campeonas.</t>
  </si>
  <si>
    <t>Angela Maria Restrepo</t>
  </si>
  <si>
    <t>Me gusta demasiado la comida que ofrecen. Siempre a tiempo, bien presentado y, sobre todo, delicioso.</t>
  </si>
  <si>
    <t>Recomendado al 100%.</t>
  </si>
  <si>
    <t>Cristian Dobharchú</t>
  </si>
  <si>
    <t>Muy buena la comida, deliciosa.</t>
  </si>
  <si>
    <t>Nata Sc</t>
  </si>
  <si>
    <t>Me encantó el servicio, muy rápido y la comida es deliciosa. Súper recomendados.</t>
  </si>
  <si>
    <t>Mónica Moni</t>
  </si>
  <si>
    <t>La comida llegó quemada e incomible, de inmediato me quejé y me enviaron otro "combo" el cual llegó sin bebida. No lo recomiendo.</t>
  </si>
  <si>
    <t>Carolina Londoño</t>
  </si>
  <si>
    <t>Gracias por la comida, muy rico. Estuvo bien de precio y bien de tiempo de espera.</t>
  </si>
  <si>
    <t>N de intervalos</t>
  </si>
  <si>
    <t>V min</t>
  </si>
  <si>
    <t>V max</t>
  </si>
  <si>
    <t>Ancho del intervalo</t>
  </si>
  <si>
    <t>PROMEDIO</t>
  </si>
  <si>
    <t>MODA</t>
  </si>
  <si>
    <t>MEDIANA</t>
  </si>
  <si>
    <t>DESVIACIÓN ESTANDAR</t>
  </si>
  <si>
    <t>COEFICIENTE DE VARIACIÓN</t>
  </si>
  <si>
    <t>PERCENTIL 25</t>
  </si>
  <si>
    <t>PERCENTIL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</si>
</sst>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2"/>
      <color theme="1"/>
      <name val="Cambria"/>
      <family val="1"/>
    </font>
    <font>
      <b/>
      <sz val="10"/>
      <color theme="1"/>
      <name val="Times New Roman"/>
      <family val="1"/>
    </font>
    <font>
      <sz val="10"/>
      <color theme="1"/>
      <name val="Cambria"/>
      <family val="1"/>
    </font>
    <font>
      <sz val="10"/>
      <color theme="1"/>
      <name val="Times New Roman"/>
      <family val="1"/>
    </font>
    <font>
      <sz val="10"/>
      <color theme="1"/>
      <name val="Libian SC Regular"/>
    </font>
    <font>
      <sz val="10"/>
      <color theme="1"/>
      <name val="STIXGeneral-Regular"/>
    </font>
    <font>
      <sz val="10"/>
      <color theme="1"/>
      <name val="MS Reference Sans Serif"/>
      <family val="2"/>
    </font>
    <font>
      <sz val="11"/>
      <name val="Calibri"/>
      <family val="2"/>
    </font>
    <font>
      <b/>
      <sz val="10"/>
      <color theme="1"/>
      <name val="STIXGeneral-Regular"/>
    </font>
    <font>
      <b/>
      <sz val="11"/>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1" fillId="0" borderId="1" xfId="0" applyFont="1" applyBorder="1" applyAlignment="1">
      <alignment vertical="center" wrapText="1"/>
    </xf>
    <xf numFmtId="2" fontId="3" fillId="0" borderId="2" xfId="0" applyNumberFormat="1" applyFont="1" applyBorder="1" applyAlignment="1">
      <alignment vertical="center" wrapText="1"/>
    </xf>
    <xf numFmtId="2" fontId="0" fillId="0" borderId="0" xfId="0" applyNumberFormat="1"/>
    <xf numFmtId="0" fontId="0" fillId="0" borderId="0" xfId="0" applyNumberFormat="1"/>
    <xf numFmtId="2" fontId="8" fillId="0" borderId="0" xfId="0" applyNumberFormat="1" applyFont="1"/>
    <xf numFmtId="0" fontId="6" fillId="0" borderId="3" xfId="0" applyFont="1" applyBorder="1" applyAlignment="1">
      <alignment vertical="center" wrapText="1"/>
    </xf>
    <xf numFmtId="2" fontId="0" fillId="0" borderId="4" xfId="0" applyNumberFormat="1" applyBorder="1"/>
    <xf numFmtId="0" fontId="0" fillId="0" borderId="4" xfId="0" applyBorder="1"/>
    <xf numFmtId="0" fontId="9" fillId="0" borderId="4" xfId="0" applyFont="1" applyBorder="1" applyAlignment="1">
      <alignment vertical="center" wrapText="1"/>
    </xf>
    <xf numFmtId="0" fontId="10"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S_tradnl"/>
              <a:t>CALIFICACIÓN DE CLIENTES RESEÑAS EN ESTRELLAS</a:t>
            </a:r>
          </a:p>
        </c:rich>
      </c:tx>
      <c:layout>
        <c:manualLayout>
          <c:xMode val="edge"/>
          <c:yMode val="edge"/>
          <c:x val="0.19487341772151898"/>
          <c:y val="8.5836909871244635E-2"/>
        </c:manualLayout>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CO"/>
        </a:p>
      </c:txPr>
    </c:title>
    <c:autoTitleDeleted val="0"/>
    <c:plotArea>
      <c:layout>
        <c:manualLayout>
          <c:layoutTarget val="inner"/>
          <c:xMode val="edge"/>
          <c:yMode val="edge"/>
          <c:x val="6.440745539718927E-2"/>
          <c:y val="0.18064377682403435"/>
          <c:w val="0.91660520283065883"/>
          <c:h val="0.74125206988611403"/>
        </c:manualLayout>
      </c:layout>
      <c:barChart>
        <c:barDir val="col"/>
        <c:grouping val="clustered"/>
        <c:varyColors val="0"/>
        <c:ser>
          <c:idx val="0"/>
          <c:order val="0"/>
          <c:spPr>
            <a:gradFill>
              <a:gsLst>
                <a:gs pos="0">
                  <a:schemeClr val="accent2"/>
                </a:gs>
                <a:gs pos="100000">
                  <a:schemeClr val="accent2">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Sheet1!$H$198:$H$202</c:f>
              <c:numCache>
                <c:formatCode>General</c:formatCode>
                <c:ptCount val="5"/>
                <c:pt idx="0">
                  <c:v>1</c:v>
                </c:pt>
                <c:pt idx="1">
                  <c:v>2</c:v>
                </c:pt>
                <c:pt idx="2">
                  <c:v>3</c:v>
                </c:pt>
                <c:pt idx="3">
                  <c:v>4</c:v>
                </c:pt>
                <c:pt idx="4">
                  <c:v>5</c:v>
                </c:pt>
              </c:numCache>
            </c:numRef>
          </c:cat>
          <c:val>
            <c:numRef>
              <c:f>Sheet1!$I$198:$I$202</c:f>
              <c:numCache>
                <c:formatCode>General</c:formatCode>
                <c:ptCount val="5"/>
                <c:pt idx="0">
                  <c:v>4</c:v>
                </c:pt>
                <c:pt idx="1">
                  <c:v>21</c:v>
                </c:pt>
                <c:pt idx="2">
                  <c:v>4</c:v>
                </c:pt>
                <c:pt idx="3">
                  <c:v>24</c:v>
                </c:pt>
                <c:pt idx="4">
                  <c:v>137</c:v>
                </c:pt>
              </c:numCache>
            </c:numRef>
          </c:val>
          <c:extLst>
            <c:ext xmlns:c16="http://schemas.microsoft.com/office/drawing/2014/chart" uri="{C3380CC4-5D6E-409C-BE32-E72D297353CC}">
              <c16:uniqueId val="{00000000-D2DF-4483-9C3E-9C81CD1EADBD}"/>
            </c:ext>
          </c:extLst>
        </c:ser>
        <c:dLbls>
          <c:dLblPos val="inEnd"/>
          <c:showLegendKey val="0"/>
          <c:showVal val="1"/>
          <c:showCatName val="0"/>
          <c:showSerName val="0"/>
          <c:showPercent val="0"/>
          <c:showBubbleSize val="0"/>
        </c:dLbls>
        <c:gapWidth val="41"/>
        <c:axId val="312975856"/>
        <c:axId val="322308512"/>
      </c:barChart>
      <c:catAx>
        <c:axId val="312975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322308512"/>
        <c:crosses val="autoZero"/>
        <c:auto val="1"/>
        <c:lblAlgn val="ctr"/>
        <c:lblOffset val="100"/>
        <c:noMultiLvlLbl val="0"/>
      </c:catAx>
      <c:valAx>
        <c:axId val="322308512"/>
        <c:scaling>
          <c:orientation val="minMax"/>
        </c:scaling>
        <c:delete val="1"/>
        <c:axPos val="l"/>
        <c:numFmt formatCode="General" sourceLinked="1"/>
        <c:majorTickMark val="none"/>
        <c:minorTickMark val="none"/>
        <c:tickLblPos val="nextTo"/>
        <c:crossAx val="3129758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S_tradnl"/>
              <a:t>RECOMIENDA VS NO RECOMIENDA</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8357-C04F-AE31-B1890032BBBB}"/>
              </c:ext>
            </c:extLst>
          </c:dPt>
          <c:dPt>
            <c:idx val="1"/>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8357-C04F-AE31-B1890032BBBB}"/>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Sheet1!$L$198:$L$199</c:f>
              <c:strCache>
                <c:ptCount val="2"/>
                <c:pt idx="0">
                  <c:v>No recomienda</c:v>
                </c:pt>
                <c:pt idx="1">
                  <c:v>Recomienda</c:v>
                </c:pt>
              </c:strCache>
            </c:strRef>
          </c:cat>
          <c:val>
            <c:numRef>
              <c:f>Sheet1!$M$198:$M$199</c:f>
              <c:numCache>
                <c:formatCode>General</c:formatCode>
                <c:ptCount val="2"/>
                <c:pt idx="0">
                  <c:v>25</c:v>
                </c:pt>
                <c:pt idx="1">
                  <c:v>165</c:v>
                </c:pt>
              </c:numCache>
            </c:numRef>
          </c:val>
          <c:extLst>
            <c:ext xmlns:c16="http://schemas.microsoft.com/office/drawing/2014/chart" uri="{C3380CC4-5D6E-409C-BE32-E72D297353CC}">
              <c16:uniqueId val="{00000000-8991-4478-8FD7-7CE43133195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1035050</xdr:colOff>
      <xdr:row>201</xdr:row>
      <xdr:rowOff>14287</xdr:rowOff>
    </xdr:from>
    <xdr:to>
      <xdr:col>4</xdr:col>
      <xdr:colOff>844550</xdr:colOff>
      <xdr:row>216</xdr:row>
      <xdr:rowOff>52387</xdr:rowOff>
    </xdr:to>
    <xdr:graphicFrame macro="">
      <xdr:nvGraphicFramePr>
        <xdr:cNvPr id="4" name="Gráfico 3">
          <a:extLst>
            <a:ext uri="{FF2B5EF4-FFF2-40B4-BE49-F238E27FC236}">
              <a16:creationId xmlns:a16="http://schemas.microsoft.com/office/drawing/2014/main" id="{50F60CCC-C5EF-6882-A07A-982ECD8BAD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708025</xdr:colOff>
      <xdr:row>220</xdr:row>
      <xdr:rowOff>163512</xdr:rowOff>
    </xdr:from>
    <xdr:to>
      <xdr:col>4</xdr:col>
      <xdr:colOff>517525</xdr:colOff>
      <xdr:row>235</xdr:row>
      <xdr:rowOff>49212</xdr:rowOff>
    </xdr:to>
    <xdr:graphicFrame macro="">
      <xdr:nvGraphicFramePr>
        <xdr:cNvPr id="5" name="Gráfico 4">
          <a:extLst>
            <a:ext uri="{FF2B5EF4-FFF2-40B4-BE49-F238E27FC236}">
              <a16:creationId xmlns:a16="http://schemas.microsoft.com/office/drawing/2014/main" id="{7CC0AF35-47EF-EAC1-B635-DCE26EF302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C744F-10D3-4A10-AF59-132F016FA134}">
  <dimension ref="A1:Q203"/>
  <sheetViews>
    <sheetView tabSelected="1" topLeftCell="A217" zoomScale="125" workbookViewId="0">
      <selection activeCell="F226" sqref="F226"/>
    </sheetView>
  </sheetViews>
  <sheetFormatPr baseColWidth="10" defaultColWidth="9.1640625" defaultRowHeight="15"/>
  <cols>
    <col min="1" max="2" width="14.5" customWidth="1"/>
    <col min="3" max="3" width="28.1640625" customWidth="1"/>
    <col min="4" max="4" width="24.33203125" customWidth="1"/>
    <col min="5" max="5" width="11.1640625" customWidth="1"/>
  </cols>
  <sheetData>
    <row r="1" spans="1:5" ht="39" customHeight="1" thickBot="1">
      <c r="A1" s="1" t="s">
        <v>0</v>
      </c>
      <c r="B1" s="1" t="s">
        <v>1</v>
      </c>
      <c r="C1" s="1" t="s">
        <v>2</v>
      </c>
      <c r="D1" s="1" t="s">
        <v>3</v>
      </c>
    </row>
    <row r="2" spans="1:5" ht="39" customHeight="1" thickBot="1">
      <c r="A2" s="2" t="s">
        <v>4</v>
      </c>
      <c r="B2" s="2" t="s">
        <v>5</v>
      </c>
      <c r="C2" s="2" t="s">
        <v>6</v>
      </c>
      <c r="D2" s="3" t="s">
        <v>7</v>
      </c>
      <c r="E2" s="7">
        <f>LEN(D2) - LEN(SUBSTITUTE(D2, "★", ""))</f>
        <v>5</v>
      </c>
    </row>
    <row r="3" spans="1:5" ht="39" customHeight="1" thickBot="1">
      <c r="A3" s="2" t="s">
        <v>8</v>
      </c>
      <c r="B3" s="2" t="s">
        <v>9</v>
      </c>
      <c r="C3" s="2" t="s">
        <v>10</v>
      </c>
      <c r="D3" s="3" t="s">
        <v>11</v>
      </c>
      <c r="E3" s="7">
        <f>LEN(D3) - LEN(SUBSTITUTE(D3, "★", ""))</f>
        <v>2</v>
      </c>
    </row>
    <row r="4" spans="1:5" ht="39" customHeight="1" thickBot="1">
      <c r="A4" s="2" t="s">
        <v>12</v>
      </c>
      <c r="B4" s="2" t="s">
        <v>9</v>
      </c>
      <c r="C4" s="2" t="s">
        <v>13</v>
      </c>
      <c r="D4" s="3" t="s">
        <v>11</v>
      </c>
      <c r="E4" s="7">
        <f t="shared" ref="E4:E67" si="0">LEN(D4) - LEN(SUBSTITUTE(D4, "★", ""))</f>
        <v>2</v>
      </c>
    </row>
    <row r="5" spans="1:5" ht="39" customHeight="1" thickBot="1">
      <c r="A5" s="2" t="s">
        <v>14</v>
      </c>
      <c r="B5" s="2" t="s">
        <v>9</v>
      </c>
      <c r="C5" s="2" t="s">
        <v>15</v>
      </c>
      <c r="D5" s="3" t="s">
        <v>11</v>
      </c>
      <c r="E5" s="7">
        <f t="shared" si="0"/>
        <v>2</v>
      </c>
    </row>
    <row r="6" spans="1:5" ht="39" customHeight="1" thickBot="1">
      <c r="A6" s="2" t="s">
        <v>16</v>
      </c>
      <c r="B6" s="2" t="s">
        <v>5</v>
      </c>
      <c r="C6" s="2" t="s">
        <v>17</v>
      </c>
      <c r="D6" s="3" t="s">
        <v>7</v>
      </c>
      <c r="E6" s="7">
        <f t="shared" si="0"/>
        <v>5</v>
      </c>
    </row>
    <row r="7" spans="1:5" ht="39" customHeight="1" thickBot="1">
      <c r="A7" s="2" t="s">
        <v>18</v>
      </c>
      <c r="B7" s="2" t="s">
        <v>5</v>
      </c>
      <c r="C7" s="2" t="s">
        <v>19</v>
      </c>
      <c r="D7" s="3" t="s">
        <v>7</v>
      </c>
      <c r="E7" s="7">
        <f t="shared" si="0"/>
        <v>5</v>
      </c>
    </row>
    <row r="8" spans="1:5" ht="39" customHeight="1" thickBot="1">
      <c r="A8" s="2" t="s">
        <v>20</v>
      </c>
      <c r="B8" s="2" t="s">
        <v>5</v>
      </c>
      <c r="C8" s="2" t="s">
        <v>21</v>
      </c>
      <c r="D8" s="3" t="s">
        <v>7</v>
      </c>
      <c r="E8" s="7">
        <f t="shared" si="0"/>
        <v>5</v>
      </c>
    </row>
    <row r="9" spans="1:5" ht="39" customHeight="1" thickBot="1">
      <c r="A9" s="2" t="s">
        <v>22</v>
      </c>
      <c r="B9" s="2" t="s">
        <v>5</v>
      </c>
      <c r="C9" s="2" t="s">
        <v>23</v>
      </c>
      <c r="D9" s="3" t="s">
        <v>7</v>
      </c>
      <c r="E9" s="7">
        <f t="shared" si="0"/>
        <v>5</v>
      </c>
    </row>
    <row r="10" spans="1:5" ht="39" customHeight="1" thickBot="1">
      <c r="A10" s="2" t="s">
        <v>24</v>
      </c>
      <c r="B10" s="2" t="s">
        <v>5</v>
      </c>
      <c r="C10" s="2" t="s">
        <v>25</v>
      </c>
      <c r="D10" s="3" t="s">
        <v>7</v>
      </c>
      <c r="E10" s="7">
        <f t="shared" si="0"/>
        <v>5</v>
      </c>
    </row>
    <row r="11" spans="1:5" ht="39" customHeight="1" thickBot="1">
      <c r="A11" s="2" t="s">
        <v>26</v>
      </c>
      <c r="B11" s="2" t="s">
        <v>5</v>
      </c>
      <c r="C11" s="2" t="s">
        <v>27</v>
      </c>
      <c r="D11" s="3" t="s">
        <v>28</v>
      </c>
      <c r="E11" s="7">
        <f t="shared" si="0"/>
        <v>4</v>
      </c>
    </row>
    <row r="12" spans="1:5" ht="39" customHeight="1" thickBot="1">
      <c r="A12" s="2" t="s">
        <v>29</v>
      </c>
      <c r="B12" s="2" t="s">
        <v>5</v>
      </c>
      <c r="C12" s="2" t="s">
        <v>30</v>
      </c>
      <c r="D12" s="3" t="s">
        <v>28</v>
      </c>
      <c r="E12" s="7">
        <f t="shared" si="0"/>
        <v>4</v>
      </c>
    </row>
    <row r="13" spans="1:5" ht="39" customHeight="1" thickBot="1">
      <c r="A13" s="2" t="s">
        <v>31</v>
      </c>
      <c r="B13" s="2" t="s">
        <v>5</v>
      </c>
      <c r="C13" s="2" t="s">
        <v>32</v>
      </c>
      <c r="D13" s="3" t="s">
        <v>7</v>
      </c>
      <c r="E13" s="7">
        <f t="shared" si="0"/>
        <v>5</v>
      </c>
    </row>
    <row r="14" spans="1:5" ht="39" customHeight="1" thickBot="1">
      <c r="A14" s="2" t="s">
        <v>33</v>
      </c>
      <c r="B14" s="2" t="s">
        <v>5</v>
      </c>
      <c r="C14" s="2" t="s">
        <v>34</v>
      </c>
      <c r="D14" s="3" t="s">
        <v>7</v>
      </c>
      <c r="E14" s="7">
        <f t="shared" si="0"/>
        <v>5</v>
      </c>
    </row>
    <row r="15" spans="1:5" ht="39" customHeight="1" thickBot="1">
      <c r="A15" s="2" t="s">
        <v>35</v>
      </c>
      <c r="B15" s="2" t="s">
        <v>5</v>
      </c>
      <c r="C15" s="2" t="s">
        <v>36</v>
      </c>
      <c r="D15" s="3" t="s">
        <v>7</v>
      </c>
      <c r="E15" s="7">
        <f t="shared" si="0"/>
        <v>5</v>
      </c>
    </row>
    <row r="16" spans="1:5" ht="39" customHeight="1" thickBot="1">
      <c r="A16" s="2" t="s">
        <v>37</v>
      </c>
      <c r="B16" s="2" t="s">
        <v>5</v>
      </c>
      <c r="C16" s="2" t="s">
        <v>38</v>
      </c>
      <c r="D16" s="3" t="s">
        <v>7</v>
      </c>
      <c r="E16" s="7">
        <f t="shared" si="0"/>
        <v>5</v>
      </c>
    </row>
    <row r="17" spans="1:5" ht="39" customHeight="1" thickBot="1">
      <c r="A17" s="2" t="s">
        <v>39</v>
      </c>
      <c r="B17" s="2" t="s">
        <v>9</v>
      </c>
      <c r="C17" s="2" t="s">
        <v>40</v>
      </c>
      <c r="D17" s="3" t="s">
        <v>11</v>
      </c>
      <c r="E17" s="7">
        <f t="shared" si="0"/>
        <v>2</v>
      </c>
    </row>
    <row r="18" spans="1:5" ht="39" customHeight="1" thickBot="1">
      <c r="A18" s="2" t="s">
        <v>41</v>
      </c>
      <c r="B18" s="2" t="s">
        <v>5</v>
      </c>
      <c r="C18" s="2" t="s">
        <v>42</v>
      </c>
      <c r="D18" s="3" t="s">
        <v>28</v>
      </c>
      <c r="E18" s="7">
        <f t="shared" si="0"/>
        <v>4</v>
      </c>
    </row>
    <row r="19" spans="1:5" ht="39" customHeight="1" thickBot="1">
      <c r="A19" s="2" t="s">
        <v>43</v>
      </c>
      <c r="B19" s="2" t="s">
        <v>5</v>
      </c>
      <c r="C19" s="2" t="s">
        <v>44</v>
      </c>
      <c r="D19" s="3" t="s">
        <v>7</v>
      </c>
      <c r="E19" s="7">
        <f t="shared" si="0"/>
        <v>5</v>
      </c>
    </row>
    <row r="20" spans="1:5" ht="39" customHeight="1" thickBot="1">
      <c r="A20" s="2" t="s">
        <v>45</v>
      </c>
      <c r="B20" s="2" t="s">
        <v>5</v>
      </c>
      <c r="C20" s="2" t="s">
        <v>46</v>
      </c>
      <c r="D20" s="3" t="s">
        <v>7</v>
      </c>
      <c r="E20" s="7">
        <f t="shared" si="0"/>
        <v>5</v>
      </c>
    </row>
    <row r="21" spans="1:5" ht="39" customHeight="1" thickBot="1">
      <c r="A21" s="2" t="s">
        <v>47</v>
      </c>
      <c r="B21" s="2" t="s">
        <v>5</v>
      </c>
      <c r="C21" s="2" t="s">
        <v>48</v>
      </c>
      <c r="D21" s="3" t="s">
        <v>28</v>
      </c>
      <c r="E21" s="7">
        <f t="shared" si="0"/>
        <v>4</v>
      </c>
    </row>
    <row r="22" spans="1:5" ht="39" customHeight="1" thickBot="1">
      <c r="A22" s="2" t="s">
        <v>49</v>
      </c>
      <c r="B22" s="2" t="s">
        <v>9</v>
      </c>
      <c r="C22" s="2" t="s">
        <v>50</v>
      </c>
      <c r="D22" s="3" t="s">
        <v>11</v>
      </c>
      <c r="E22" s="7">
        <f t="shared" si="0"/>
        <v>2</v>
      </c>
    </row>
    <row r="23" spans="1:5" ht="39" customHeight="1" thickBot="1">
      <c r="A23" s="2" t="s">
        <v>51</v>
      </c>
      <c r="B23" s="2" t="s">
        <v>5</v>
      </c>
      <c r="C23" s="2" t="s">
        <v>52</v>
      </c>
      <c r="D23" s="3" t="s">
        <v>7</v>
      </c>
      <c r="E23" s="7">
        <f t="shared" si="0"/>
        <v>5</v>
      </c>
    </row>
    <row r="24" spans="1:5" ht="39" customHeight="1" thickBot="1">
      <c r="A24" s="2" t="s">
        <v>53</v>
      </c>
      <c r="B24" s="2" t="s">
        <v>5</v>
      </c>
      <c r="C24" s="2" t="s">
        <v>54</v>
      </c>
      <c r="D24" s="3" t="s">
        <v>7</v>
      </c>
      <c r="E24" s="7">
        <f t="shared" si="0"/>
        <v>5</v>
      </c>
    </row>
    <row r="25" spans="1:5" ht="39" customHeight="1" thickBot="1">
      <c r="A25" s="2" t="s">
        <v>55</v>
      </c>
      <c r="B25" s="2" t="s">
        <v>5</v>
      </c>
      <c r="C25" s="2" t="s">
        <v>56</v>
      </c>
      <c r="D25" s="3" t="s">
        <v>7</v>
      </c>
      <c r="E25" s="7">
        <f t="shared" si="0"/>
        <v>5</v>
      </c>
    </row>
    <row r="26" spans="1:5" ht="39" customHeight="1" thickBot="1">
      <c r="A26" s="2" t="s">
        <v>57</v>
      </c>
      <c r="B26" s="2" t="s">
        <v>5</v>
      </c>
      <c r="C26" s="2" t="s">
        <v>58</v>
      </c>
      <c r="D26" s="3" t="s">
        <v>28</v>
      </c>
      <c r="E26" s="7">
        <f t="shared" si="0"/>
        <v>4</v>
      </c>
    </row>
    <row r="27" spans="1:5" ht="39" customHeight="1" thickBot="1">
      <c r="A27" s="2" t="s">
        <v>59</v>
      </c>
      <c r="B27" s="2" t="s">
        <v>5</v>
      </c>
      <c r="C27" s="2" t="s">
        <v>60</v>
      </c>
      <c r="D27" s="3" t="s">
        <v>7</v>
      </c>
      <c r="E27" s="7">
        <f t="shared" si="0"/>
        <v>5</v>
      </c>
    </row>
    <row r="28" spans="1:5" ht="39" customHeight="1" thickBot="1">
      <c r="A28" s="2" t="s">
        <v>61</v>
      </c>
      <c r="B28" s="2" t="s">
        <v>5</v>
      </c>
      <c r="C28" s="2" t="s">
        <v>62</v>
      </c>
      <c r="D28" s="3" t="s">
        <v>7</v>
      </c>
      <c r="E28" s="7">
        <f t="shared" si="0"/>
        <v>5</v>
      </c>
    </row>
    <row r="29" spans="1:5" ht="39" customHeight="1" thickBot="1">
      <c r="A29" s="2" t="s">
        <v>63</v>
      </c>
      <c r="B29" s="2" t="s">
        <v>5</v>
      </c>
      <c r="C29" s="2" t="s">
        <v>64</v>
      </c>
      <c r="D29" s="3" t="s">
        <v>7</v>
      </c>
      <c r="E29" s="7">
        <f t="shared" si="0"/>
        <v>5</v>
      </c>
    </row>
    <row r="30" spans="1:5" ht="39" customHeight="1" thickBot="1">
      <c r="A30" s="2" t="s">
        <v>65</v>
      </c>
      <c r="B30" s="2" t="s">
        <v>5</v>
      </c>
      <c r="C30" s="2" t="s">
        <v>66</v>
      </c>
      <c r="D30" s="3" t="s">
        <v>28</v>
      </c>
      <c r="E30" s="7">
        <f t="shared" si="0"/>
        <v>4</v>
      </c>
    </row>
    <row r="31" spans="1:5" ht="39" customHeight="1" thickBot="1">
      <c r="A31" s="2" t="s">
        <v>67</v>
      </c>
      <c r="B31" s="2" t="s">
        <v>9</v>
      </c>
      <c r="C31" s="2" t="s">
        <v>68</v>
      </c>
      <c r="D31" s="3" t="s">
        <v>11</v>
      </c>
      <c r="E31" s="7">
        <f t="shared" si="0"/>
        <v>2</v>
      </c>
    </row>
    <row r="32" spans="1:5" ht="39" customHeight="1" thickBot="1">
      <c r="A32" s="2" t="s">
        <v>69</v>
      </c>
      <c r="B32" s="2" t="s">
        <v>5</v>
      </c>
      <c r="C32" s="2" t="s">
        <v>70</v>
      </c>
      <c r="D32" s="3" t="s">
        <v>28</v>
      </c>
      <c r="E32" s="7">
        <f t="shared" si="0"/>
        <v>4</v>
      </c>
    </row>
    <row r="33" spans="1:5" ht="39" customHeight="1" thickBot="1">
      <c r="A33" s="2" t="s">
        <v>71</v>
      </c>
      <c r="B33" s="2" t="s">
        <v>5</v>
      </c>
      <c r="C33" s="2" t="s">
        <v>72</v>
      </c>
      <c r="D33" s="3" t="s">
        <v>7</v>
      </c>
      <c r="E33" s="7">
        <f t="shared" si="0"/>
        <v>5</v>
      </c>
    </row>
    <row r="34" spans="1:5" ht="39" customHeight="1" thickBot="1">
      <c r="A34" s="2" t="s">
        <v>73</v>
      </c>
      <c r="B34" s="2" t="s">
        <v>5</v>
      </c>
      <c r="C34" s="2" t="s">
        <v>74</v>
      </c>
      <c r="D34" s="3" t="s">
        <v>28</v>
      </c>
      <c r="E34" s="7">
        <f t="shared" si="0"/>
        <v>4</v>
      </c>
    </row>
    <row r="35" spans="1:5" ht="39" customHeight="1" thickBot="1">
      <c r="A35" s="2" t="s">
        <v>75</v>
      </c>
      <c r="B35" s="2" t="s">
        <v>5</v>
      </c>
      <c r="C35" s="2" t="s">
        <v>76</v>
      </c>
      <c r="D35" s="3" t="s">
        <v>7</v>
      </c>
      <c r="E35" s="7">
        <f t="shared" si="0"/>
        <v>5</v>
      </c>
    </row>
    <row r="36" spans="1:5" ht="39" customHeight="1" thickBot="1">
      <c r="A36" s="2" t="s">
        <v>77</v>
      </c>
      <c r="B36" s="2" t="s">
        <v>5</v>
      </c>
      <c r="C36" s="2" t="s">
        <v>78</v>
      </c>
      <c r="D36" s="3" t="s">
        <v>7</v>
      </c>
      <c r="E36" s="7">
        <f t="shared" si="0"/>
        <v>5</v>
      </c>
    </row>
    <row r="37" spans="1:5" ht="39" customHeight="1" thickBot="1">
      <c r="A37" s="2" t="s">
        <v>79</v>
      </c>
      <c r="B37" s="2" t="s">
        <v>5</v>
      </c>
      <c r="C37" s="2" t="s">
        <v>80</v>
      </c>
      <c r="D37" s="3" t="s">
        <v>7</v>
      </c>
      <c r="E37" s="7">
        <f t="shared" si="0"/>
        <v>5</v>
      </c>
    </row>
    <row r="38" spans="1:5" ht="39" customHeight="1" thickBot="1">
      <c r="A38" s="2" t="s">
        <v>81</v>
      </c>
      <c r="B38" s="2" t="s">
        <v>5</v>
      </c>
      <c r="C38" s="2" t="s">
        <v>82</v>
      </c>
      <c r="D38" s="3" t="s">
        <v>7</v>
      </c>
      <c r="E38" s="7">
        <f t="shared" si="0"/>
        <v>5</v>
      </c>
    </row>
    <row r="39" spans="1:5" ht="39" customHeight="1" thickBot="1">
      <c r="A39" s="2" t="s">
        <v>83</v>
      </c>
      <c r="B39" s="2" t="s">
        <v>5</v>
      </c>
      <c r="C39" s="2" t="s">
        <v>84</v>
      </c>
      <c r="D39" s="3" t="s">
        <v>7</v>
      </c>
      <c r="E39" s="7">
        <f t="shared" si="0"/>
        <v>5</v>
      </c>
    </row>
    <row r="40" spans="1:5" ht="39" customHeight="1" thickBot="1">
      <c r="A40" s="2" t="s">
        <v>85</v>
      </c>
      <c r="B40" s="2" t="s">
        <v>5</v>
      </c>
      <c r="C40" s="2" t="s">
        <v>86</v>
      </c>
      <c r="D40" s="3" t="s">
        <v>7</v>
      </c>
      <c r="E40" s="7">
        <f t="shared" si="0"/>
        <v>5</v>
      </c>
    </row>
    <row r="41" spans="1:5" ht="39" customHeight="1" thickBot="1">
      <c r="A41" s="2" t="s">
        <v>87</v>
      </c>
      <c r="B41" s="2" t="s">
        <v>5</v>
      </c>
      <c r="C41" s="2" t="s">
        <v>88</v>
      </c>
      <c r="D41" s="3" t="s">
        <v>7</v>
      </c>
      <c r="E41" s="7">
        <f t="shared" si="0"/>
        <v>5</v>
      </c>
    </row>
    <row r="42" spans="1:5" ht="39" customHeight="1" thickBot="1">
      <c r="A42" s="2" t="s">
        <v>89</v>
      </c>
      <c r="B42" s="2" t="s">
        <v>5</v>
      </c>
      <c r="C42" s="2" t="s">
        <v>90</v>
      </c>
      <c r="D42" s="3" t="s">
        <v>91</v>
      </c>
      <c r="E42" s="7">
        <f t="shared" si="0"/>
        <v>3</v>
      </c>
    </row>
    <row r="43" spans="1:5" ht="39" customHeight="1" thickBot="1">
      <c r="A43" s="2" t="s">
        <v>92</v>
      </c>
      <c r="B43" s="2" t="s">
        <v>5</v>
      </c>
      <c r="C43" s="2" t="s">
        <v>93</v>
      </c>
      <c r="D43" s="3" t="s">
        <v>7</v>
      </c>
      <c r="E43" s="7">
        <f t="shared" si="0"/>
        <v>5</v>
      </c>
    </row>
    <row r="44" spans="1:5" ht="39" customHeight="1" thickBot="1">
      <c r="A44" s="2" t="s">
        <v>94</v>
      </c>
      <c r="B44" s="2" t="s">
        <v>5</v>
      </c>
      <c r="C44" s="2" t="s">
        <v>95</v>
      </c>
      <c r="D44" s="3" t="s">
        <v>7</v>
      </c>
      <c r="E44" s="7">
        <f t="shared" si="0"/>
        <v>5</v>
      </c>
    </row>
    <row r="45" spans="1:5" ht="39" customHeight="1" thickBot="1">
      <c r="A45" s="2" t="s">
        <v>96</v>
      </c>
      <c r="B45" s="2" t="s">
        <v>5</v>
      </c>
      <c r="C45" s="2" t="s">
        <v>97</v>
      </c>
      <c r="D45" s="3" t="s">
        <v>7</v>
      </c>
      <c r="E45" s="7">
        <f t="shared" si="0"/>
        <v>5</v>
      </c>
    </row>
    <row r="46" spans="1:5" ht="39" customHeight="1" thickBot="1">
      <c r="A46" s="2" t="s">
        <v>98</v>
      </c>
      <c r="B46" s="2" t="s">
        <v>5</v>
      </c>
      <c r="C46" s="2" t="s">
        <v>99</v>
      </c>
      <c r="D46" s="3" t="s">
        <v>91</v>
      </c>
      <c r="E46" s="7">
        <f t="shared" si="0"/>
        <v>3</v>
      </c>
    </row>
    <row r="47" spans="1:5" ht="39" customHeight="1" thickBot="1">
      <c r="A47" s="2" t="s">
        <v>100</v>
      </c>
      <c r="B47" s="2" t="s">
        <v>5</v>
      </c>
      <c r="C47" s="2" t="s">
        <v>101</v>
      </c>
      <c r="D47" s="3" t="s">
        <v>7</v>
      </c>
      <c r="E47" s="7">
        <f t="shared" si="0"/>
        <v>5</v>
      </c>
    </row>
    <row r="48" spans="1:5" ht="39" customHeight="1" thickBot="1">
      <c r="A48" s="2" t="s">
        <v>102</v>
      </c>
      <c r="B48" s="2" t="s">
        <v>5</v>
      </c>
      <c r="C48" s="2" t="s">
        <v>103</v>
      </c>
      <c r="D48" s="3" t="s">
        <v>7</v>
      </c>
      <c r="E48" s="7">
        <f t="shared" si="0"/>
        <v>5</v>
      </c>
    </row>
    <row r="49" spans="1:5" ht="39" customHeight="1" thickBot="1">
      <c r="A49" s="2" t="s">
        <v>104</v>
      </c>
      <c r="B49" s="2" t="s">
        <v>5</v>
      </c>
      <c r="C49" s="2" t="s">
        <v>105</v>
      </c>
      <c r="D49" s="3" t="s">
        <v>7</v>
      </c>
      <c r="E49" s="7">
        <f t="shared" si="0"/>
        <v>5</v>
      </c>
    </row>
    <row r="50" spans="1:5" ht="39" customHeight="1" thickBot="1">
      <c r="A50" s="2" t="s">
        <v>106</v>
      </c>
      <c r="B50" s="2" t="s">
        <v>5</v>
      </c>
      <c r="C50" s="2" t="s">
        <v>107</v>
      </c>
      <c r="D50" s="3" t="s">
        <v>7</v>
      </c>
      <c r="E50" s="7">
        <f t="shared" si="0"/>
        <v>5</v>
      </c>
    </row>
    <row r="51" spans="1:5" ht="39" customHeight="1" thickBot="1">
      <c r="A51" s="2" t="s">
        <v>108</v>
      </c>
      <c r="B51" s="2" t="s">
        <v>5</v>
      </c>
      <c r="C51" s="2" t="s">
        <v>109</v>
      </c>
      <c r="D51" s="3" t="s">
        <v>7</v>
      </c>
      <c r="E51" s="7">
        <f t="shared" si="0"/>
        <v>5</v>
      </c>
    </row>
    <row r="52" spans="1:5" ht="39" customHeight="1" thickBot="1">
      <c r="A52" s="2" t="s">
        <v>110</v>
      </c>
      <c r="B52" s="2" t="s">
        <v>5</v>
      </c>
      <c r="C52" s="2" t="s">
        <v>111</v>
      </c>
      <c r="D52" s="3" t="s">
        <v>7</v>
      </c>
      <c r="E52" s="7">
        <f t="shared" si="0"/>
        <v>5</v>
      </c>
    </row>
    <row r="53" spans="1:5" ht="39" customHeight="1" thickBot="1">
      <c r="A53" s="2" t="s">
        <v>112</v>
      </c>
      <c r="B53" s="2" t="s">
        <v>5</v>
      </c>
      <c r="C53" s="2" t="s">
        <v>113</v>
      </c>
      <c r="D53" s="3" t="s">
        <v>7</v>
      </c>
      <c r="E53" s="7">
        <f t="shared" si="0"/>
        <v>5</v>
      </c>
    </row>
    <row r="54" spans="1:5" ht="39" customHeight="1" thickBot="1">
      <c r="A54" s="2" t="s">
        <v>114</v>
      </c>
      <c r="B54" s="2" t="s">
        <v>5</v>
      </c>
      <c r="C54" s="2" t="s">
        <v>115</v>
      </c>
      <c r="D54" s="3" t="s">
        <v>7</v>
      </c>
      <c r="E54" s="7">
        <f t="shared" si="0"/>
        <v>5</v>
      </c>
    </row>
    <row r="55" spans="1:5" ht="39" customHeight="1" thickBot="1">
      <c r="A55" s="2" t="s">
        <v>116</v>
      </c>
      <c r="B55" s="2" t="s">
        <v>5</v>
      </c>
      <c r="C55" s="2" t="s">
        <v>117</v>
      </c>
      <c r="D55" s="3" t="s">
        <v>7</v>
      </c>
      <c r="E55" s="7">
        <f t="shared" si="0"/>
        <v>5</v>
      </c>
    </row>
    <row r="56" spans="1:5" ht="39" customHeight="1" thickBot="1">
      <c r="A56" s="2" t="s">
        <v>118</v>
      </c>
      <c r="B56" s="2" t="s">
        <v>5</v>
      </c>
      <c r="C56" s="2" t="s">
        <v>119</v>
      </c>
      <c r="D56" s="3" t="s">
        <v>7</v>
      </c>
      <c r="E56" s="7">
        <f t="shared" si="0"/>
        <v>5</v>
      </c>
    </row>
    <row r="57" spans="1:5" ht="39" customHeight="1" thickBot="1">
      <c r="A57" s="2" t="s">
        <v>120</v>
      </c>
      <c r="B57" s="2" t="s">
        <v>5</v>
      </c>
      <c r="C57" s="2" t="s">
        <v>101</v>
      </c>
      <c r="D57" s="3" t="s">
        <v>7</v>
      </c>
      <c r="E57" s="7">
        <f t="shared" si="0"/>
        <v>5</v>
      </c>
    </row>
    <row r="58" spans="1:5" ht="39" customHeight="1" thickBot="1">
      <c r="A58" s="2" t="s">
        <v>121</v>
      </c>
      <c r="B58" s="2" t="s">
        <v>5</v>
      </c>
      <c r="C58" s="2" t="s">
        <v>122</v>
      </c>
      <c r="D58" s="3" t="s">
        <v>7</v>
      </c>
      <c r="E58" s="7">
        <f t="shared" si="0"/>
        <v>5</v>
      </c>
    </row>
    <row r="59" spans="1:5" ht="39" customHeight="1" thickBot="1">
      <c r="A59" s="2" t="s">
        <v>123</v>
      </c>
      <c r="B59" s="2" t="s">
        <v>5</v>
      </c>
      <c r="C59" s="2" t="s">
        <v>124</v>
      </c>
      <c r="D59" s="3" t="s">
        <v>7</v>
      </c>
      <c r="E59" s="7">
        <f t="shared" si="0"/>
        <v>5</v>
      </c>
    </row>
    <row r="60" spans="1:5" ht="39" customHeight="1" thickBot="1">
      <c r="A60" s="2" t="s">
        <v>125</v>
      </c>
      <c r="B60" s="2" t="s">
        <v>5</v>
      </c>
      <c r="C60" s="2" t="s">
        <v>126</v>
      </c>
      <c r="D60" s="3" t="s">
        <v>7</v>
      </c>
      <c r="E60" s="7">
        <f t="shared" si="0"/>
        <v>5</v>
      </c>
    </row>
    <row r="61" spans="1:5" ht="39" customHeight="1" thickBot="1">
      <c r="A61" s="2" t="s">
        <v>127</v>
      </c>
      <c r="B61" s="2" t="s">
        <v>5</v>
      </c>
      <c r="C61" s="2" t="s">
        <v>101</v>
      </c>
      <c r="D61" s="3" t="s">
        <v>7</v>
      </c>
      <c r="E61" s="7">
        <f t="shared" si="0"/>
        <v>5</v>
      </c>
    </row>
    <row r="62" spans="1:5" ht="39" customHeight="1" thickBot="1">
      <c r="A62" s="2" t="s">
        <v>128</v>
      </c>
      <c r="B62" s="2" t="s">
        <v>5</v>
      </c>
      <c r="C62" s="2" t="s">
        <v>129</v>
      </c>
      <c r="D62" s="3" t="s">
        <v>7</v>
      </c>
      <c r="E62" s="7">
        <f t="shared" si="0"/>
        <v>5</v>
      </c>
    </row>
    <row r="63" spans="1:5" ht="39" customHeight="1" thickBot="1">
      <c r="A63" s="2" t="s">
        <v>130</v>
      </c>
      <c r="B63" s="2" t="s">
        <v>5</v>
      </c>
      <c r="C63" s="2" t="s">
        <v>131</v>
      </c>
      <c r="D63" s="3" t="s">
        <v>7</v>
      </c>
      <c r="E63" s="7">
        <f t="shared" si="0"/>
        <v>5</v>
      </c>
    </row>
    <row r="64" spans="1:5" ht="39" customHeight="1" thickBot="1">
      <c r="A64" s="2" t="s">
        <v>132</v>
      </c>
      <c r="B64" s="2" t="s">
        <v>5</v>
      </c>
      <c r="C64" s="2" t="s">
        <v>133</v>
      </c>
      <c r="D64" s="3" t="s">
        <v>7</v>
      </c>
      <c r="E64" s="7">
        <f t="shared" si="0"/>
        <v>5</v>
      </c>
    </row>
    <row r="65" spans="1:5" ht="39" customHeight="1" thickBot="1">
      <c r="A65" s="2" t="s">
        <v>134</v>
      </c>
      <c r="B65" s="2" t="s">
        <v>5</v>
      </c>
      <c r="C65" s="2" t="s">
        <v>135</v>
      </c>
      <c r="D65" s="3" t="s">
        <v>7</v>
      </c>
      <c r="E65" s="7">
        <f t="shared" si="0"/>
        <v>5</v>
      </c>
    </row>
    <row r="66" spans="1:5" ht="39" customHeight="1" thickBot="1">
      <c r="A66" s="2" t="s">
        <v>136</v>
      </c>
      <c r="B66" s="2" t="s">
        <v>5</v>
      </c>
      <c r="C66" s="2" t="s">
        <v>137</v>
      </c>
      <c r="D66" s="3" t="s">
        <v>7</v>
      </c>
      <c r="E66" s="7">
        <f t="shared" si="0"/>
        <v>5</v>
      </c>
    </row>
    <row r="67" spans="1:5" ht="39" customHeight="1" thickBot="1">
      <c r="A67" s="2" t="s">
        <v>138</v>
      </c>
      <c r="B67" s="2" t="s">
        <v>5</v>
      </c>
      <c r="C67" s="2" t="s">
        <v>139</v>
      </c>
      <c r="D67" s="3" t="s">
        <v>7</v>
      </c>
      <c r="E67" s="7">
        <f t="shared" si="0"/>
        <v>5</v>
      </c>
    </row>
    <row r="68" spans="1:5" ht="39" customHeight="1" thickBot="1">
      <c r="A68" s="2" t="s">
        <v>140</v>
      </c>
      <c r="B68" s="2" t="s">
        <v>5</v>
      </c>
      <c r="C68" s="2" t="s">
        <v>141</v>
      </c>
      <c r="D68" s="3" t="s">
        <v>7</v>
      </c>
      <c r="E68" s="7">
        <f t="shared" ref="E68:E131" si="1">LEN(D68) - LEN(SUBSTITUTE(D68, "★", ""))</f>
        <v>5</v>
      </c>
    </row>
    <row r="69" spans="1:5" ht="39" customHeight="1" thickBot="1">
      <c r="A69" s="2" t="s">
        <v>142</v>
      </c>
      <c r="B69" s="2" t="s">
        <v>143</v>
      </c>
      <c r="C69" s="2" t="s">
        <v>144</v>
      </c>
      <c r="D69" s="3" t="s">
        <v>11</v>
      </c>
      <c r="E69" s="7">
        <f t="shared" si="1"/>
        <v>2</v>
      </c>
    </row>
    <row r="70" spans="1:5" ht="39" customHeight="1" thickBot="1">
      <c r="A70" s="2" t="s">
        <v>145</v>
      </c>
      <c r="B70" s="2" t="s">
        <v>5</v>
      </c>
      <c r="C70" s="2" t="s">
        <v>146</v>
      </c>
      <c r="D70" s="3" t="s">
        <v>7</v>
      </c>
      <c r="E70" s="7">
        <f t="shared" si="1"/>
        <v>5</v>
      </c>
    </row>
    <row r="71" spans="1:5" ht="39" customHeight="1" thickBot="1">
      <c r="A71" s="2" t="s">
        <v>147</v>
      </c>
      <c r="B71" s="2" t="s">
        <v>5</v>
      </c>
      <c r="C71" s="2" t="s">
        <v>148</v>
      </c>
      <c r="D71" s="3" t="s">
        <v>7</v>
      </c>
      <c r="E71" s="7">
        <f t="shared" si="1"/>
        <v>5</v>
      </c>
    </row>
    <row r="72" spans="1:5" ht="39" customHeight="1" thickBot="1">
      <c r="A72" s="2" t="s">
        <v>149</v>
      </c>
      <c r="B72" s="2" t="s">
        <v>5</v>
      </c>
      <c r="C72" s="2" t="s">
        <v>150</v>
      </c>
      <c r="D72" s="3" t="s">
        <v>7</v>
      </c>
      <c r="E72" s="7">
        <f t="shared" si="1"/>
        <v>5</v>
      </c>
    </row>
    <row r="73" spans="1:5" ht="39" customHeight="1" thickBot="1">
      <c r="A73" s="2" t="s">
        <v>151</v>
      </c>
      <c r="B73" s="2" t="s">
        <v>5</v>
      </c>
      <c r="C73" s="2" t="s">
        <v>152</v>
      </c>
      <c r="D73" s="3" t="s">
        <v>7</v>
      </c>
      <c r="E73" s="7">
        <f t="shared" si="1"/>
        <v>5</v>
      </c>
    </row>
    <row r="74" spans="1:5" ht="39" customHeight="1" thickBot="1">
      <c r="A74" s="2" t="s">
        <v>153</v>
      </c>
      <c r="B74" s="2" t="s">
        <v>5</v>
      </c>
      <c r="C74" s="2" t="s">
        <v>154</v>
      </c>
      <c r="D74" s="3" t="s">
        <v>7</v>
      </c>
      <c r="E74" s="7">
        <f t="shared" si="1"/>
        <v>5</v>
      </c>
    </row>
    <row r="75" spans="1:5" ht="39" customHeight="1" thickBot="1">
      <c r="A75" s="2" t="s">
        <v>155</v>
      </c>
      <c r="B75" s="2" t="s">
        <v>5</v>
      </c>
      <c r="C75" s="2" t="s">
        <v>156</v>
      </c>
      <c r="D75" s="3" t="s">
        <v>7</v>
      </c>
      <c r="E75" s="7">
        <f t="shared" si="1"/>
        <v>5</v>
      </c>
    </row>
    <row r="76" spans="1:5" ht="39" customHeight="1" thickBot="1">
      <c r="A76" s="2" t="s">
        <v>157</v>
      </c>
      <c r="B76" s="2" t="s">
        <v>5</v>
      </c>
      <c r="C76" s="2" t="s">
        <v>158</v>
      </c>
      <c r="D76" s="3" t="s">
        <v>7</v>
      </c>
      <c r="E76" s="7">
        <f t="shared" si="1"/>
        <v>5</v>
      </c>
    </row>
    <row r="77" spans="1:5" ht="39" customHeight="1" thickBot="1">
      <c r="A77" s="2" t="s">
        <v>159</v>
      </c>
      <c r="B77" s="2" t="s">
        <v>5</v>
      </c>
      <c r="C77" s="2" t="s">
        <v>160</v>
      </c>
      <c r="D77" s="3" t="s">
        <v>7</v>
      </c>
      <c r="E77" s="7">
        <f t="shared" si="1"/>
        <v>5</v>
      </c>
    </row>
    <row r="78" spans="1:5" ht="39" customHeight="1" thickBot="1">
      <c r="A78" s="2" t="s">
        <v>161</v>
      </c>
      <c r="B78" s="2" t="s">
        <v>5</v>
      </c>
      <c r="C78" s="2" t="s">
        <v>162</v>
      </c>
      <c r="D78" s="3" t="s">
        <v>7</v>
      </c>
      <c r="E78" s="7">
        <f t="shared" si="1"/>
        <v>5</v>
      </c>
    </row>
    <row r="79" spans="1:5" ht="39" customHeight="1" thickBot="1">
      <c r="A79" s="2" t="s">
        <v>163</v>
      </c>
      <c r="B79" s="2" t="s">
        <v>5</v>
      </c>
      <c r="C79" s="2" t="s">
        <v>164</v>
      </c>
      <c r="D79" s="3" t="s">
        <v>7</v>
      </c>
      <c r="E79" s="7">
        <f t="shared" si="1"/>
        <v>5</v>
      </c>
    </row>
    <row r="80" spans="1:5" ht="39" customHeight="1" thickBot="1">
      <c r="A80" s="2" t="s">
        <v>165</v>
      </c>
      <c r="B80" s="2" t="s">
        <v>5</v>
      </c>
      <c r="C80" s="2" t="s">
        <v>166</v>
      </c>
      <c r="D80" s="3" t="s">
        <v>7</v>
      </c>
      <c r="E80" s="7">
        <f t="shared" si="1"/>
        <v>5</v>
      </c>
    </row>
    <row r="81" spans="1:5" ht="39" customHeight="1" thickBot="1">
      <c r="A81" s="2" t="s">
        <v>167</v>
      </c>
      <c r="B81" s="2" t="s">
        <v>5</v>
      </c>
      <c r="C81" s="2" t="s">
        <v>168</v>
      </c>
      <c r="D81" s="3" t="s">
        <v>7</v>
      </c>
      <c r="E81" s="7">
        <f t="shared" si="1"/>
        <v>5</v>
      </c>
    </row>
    <row r="82" spans="1:5" ht="39" customHeight="1" thickBot="1">
      <c r="A82" s="2" t="s">
        <v>169</v>
      </c>
      <c r="B82" s="2" t="s">
        <v>143</v>
      </c>
      <c r="C82" s="2" t="s">
        <v>170</v>
      </c>
      <c r="D82" s="3" t="s">
        <v>11</v>
      </c>
      <c r="E82" s="7">
        <f t="shared" si="1"/>
        <v>2</v>
      </c>
    </row>
    <row r="83" spans="1:5" ht="39" customHeight="1" thickBot="1">
      <c r="A83" s="2" t="s">
        <v>171</v>
      </c>
      <c r="B83" s="2" t="s">
        <v>5</v>
      </c>
      <c r="C83" s="2" t="s">
        <v>172</v>
      </c>
      <c r="D83" s="3" t="s">
        <v>7</v>
      </c>
      <c r="E83" s="7">
        <f t="shared" si="1"/>
        <v>5</v>
      </c>
    </row>
    <row r="84" spans="1:5" ht="39" customHeight="1" thickBot="1">
      <c r="A84" s="2" t="s">
        <v>173</v>
      </c>
      <c r="B84" s="2" t="s">
        <v>143</v>
      </c>
      <c r="C84" s="2" t="s">
        <v>174</v>
      </c>
      <c r="D84" s="3" t="s">
        <v>11</v>
      </c>
      <c r="E84" s="7">
        <f t="shared" si="1"/>
        <v>2</v>
      </c>
    </row>
    <row r="85" spans="1:5" ht="39" customHeight="1" thickBot="1">
      <c r="A85" s="2" t="s">
        <v>175</v>
      </c>
      <c r="B85" s="2" t="s">
        <v>5</v>
      </c>
      <c r="C85" s="2" t="s">
        <v>176</v>
      </c>
      <c r="D85" s="3" t="s">
        <v>7</v>
      </c>
      <c r="E85" s="7">
        <f t="shared" si="1"/>
        <v>5</v>
      </c>
    </row>
    <row r="86" spans="1:5" ht="39" customHeight="1" thickBot="1">
      <c r="A86" s="2" t="s">
        <v>177</v>
      </c>
      <c r="B86" s="2" t="s">
        <v>5</v>
      </c>
      <c r="C86" s="2" t="s">
        <v>178</v>
      </c>
      <c r="D86" s="3" t="s">
        <v>7</v>
      </c>
      <c r="E86" s="7">
        <f t="shared" si="1"/>
        <v>5</v>
      </c>
    </row>
    <row r="87" spans="1:5" ht="39" customHeight="1" thickBot="1">
      <c r="A87" s="2" t="s">
        <v>179</v>
      </c>
      <c r="B87" s="2" t="s">
        <v>143</v>
      </c>
      <c r="C87" s="2" t="s">
        <v>180</v>
      </c>
      <c r="D87" s="3" t="s">
        <v>11</v>
      </c>
      <c r="E87" s="7">
        <f t="shared" si="1"/>
        <v>2</v>
      </c>
    </row>
    <row r="88" spans="1:5" ht="39" customHeight="1" thickBot="1">
      <c r="A88" s="2" t="s">
        <v>181</v>
      </c>
      <c r="B88" s="2" t="s">
        <v>5</v>
      </c>
      <c r="C88" s="2" t="s">
        <v>182</v>
      </c>
      <c r="D88" s="3" t="s">
        <v>7</v>
      </c>
      <c r="E88" s="7">
        <f t="shared" si="1"/>
        <v>5</v>
      </c>
    </row>
    <row r="89" spans="1:5" ht="39" customHeight="1" thickBot="1">
      <c r="A89" s="2" t="s">
        <v>183</v>
      </c>
      <c r="B89" s="2" t="s">
        <v>5</v>
      </c>
      <c r="C89" s="2" t="s">
        <v>184</v>
      </c>
      <c r="D89" s="3" t="s">
        <v>7</v>
      </c>
      <c r="E89" s="7">
        <f t="shared" si="1"/>
        <v>5</v>
      </c>
    </row>
    <row r="90" spans="1:5" ht="39" customHeight="1" thickBot="1">
      <c r="A90" s="2" t="s">
        <v>185</v>
      </c>
      <c r="B90" s="2" t="s">
        <v>5</v>
      </c>
      <c r="C90" s="2" t="s">
        <v>186</v>
      </c>
      <c r="D90" s="3" t="s">
        <v>7</v>
      </c>
      <c r="E90" s="7">
        <f t="shared" si="1"/>
        <v>5</v>
      </c>
    </row>
    <row r="91" spans="1:5" ht="39" customHeight="1" thickBot="1">
      <c r="A91" s="2" t="s">
        <v>187</v>
      </c>
      <c r="B91" s="2" t="s">
        <v>5</v>
      </c>
      <c r="C91" s="2" t="s">
        <v>188</v>
      </c>
      <c r="D91" s="3" t="s">
        <v>7</v>
      </c>
      <c r="E91" s="7">
        <f t="shared" si="1"/>
        <v>5</v>
      </c>
    </row>
    <row r="92" spans="1:5" ht="39" customHeight="1" thickBot="1">
      <c r="A92" s="2" t="s">
        <v>189</v>
      </c>
      <c r="B92" s="2" t="s">
        <v>5</v>
      </c>
      <c r="C92" s="2" t="s">
        <v>190</v>
      </c>
      <c r="D92" s="3" t="s">
        <v>7</v>
      </c>
      <c r="E92" s="7">
        <f t="shared" si="1"/>
        <v>5</v>
      </c>
    </row>
    <row r="93" spans="1:5" ht="39" customHeight="1" thickBot="1">
      <c r="A93" s="2" t="s">
        <v>191</v>
      </c>
      <c r="B93" s="2" t="s">
        <v>5</v>
      </c>
      <c r="C93" s="2" t="s">
        <v>192</v>
      </c>
      <c r="D93" s="3" t="s">
        <v>7</v>
      </c>
      <c r="E93" s="7">
        <f t="shared" si="1"/>
        <v>5</v>
      </c>
    </row>
    <row r="94" spans="1:5" ht="39" customHeight="1" thickBot="1">
      <c r="A94" s="2" t="s">
        <v>193</v>
      </c>
      <c r="B94" s="2" t="s">
        <v>5</v>
      </c>
      <c r="C94" s="2" t="s">
        <v>194</v>
      </c>
      <c r="D94" s="3" t="s">
        <v>7</v>
      </c>
      <c r="E94" s="7">
        <f t="shared" si="1"/>
        <v>5</v>
      </c>
    </row>
    <row r="95" spans="1:5" ht="39" customHeight="1" thickBot="1">
      <c r="A95" s="2" t="s">
        <v>195</v>
      </c>
      <c r="B95" s="2" t="s">
        <v>143</v>
      </c>
      <c r="C95" s="2" t="s">
        <v>196</v>
      </c>
      <c r="D95" s="3" t="s">
        <v>11</v>
      </c>
      <c r="E95" s="7">
        <f t="shared" si="1"/>
        <v>2</v>
      </c>
    </row>
    <row r="96" spans="1:5" ht="39" customHeight="1" thickBot="1">
      <c r="A96" s="2" t="s">
        <v>197</v>
      </c>
      <c r="B96" s="2" t="s">
        <v>5</v>
      </c>
      <c r="C96" s="2" t="s">
        <v>198</v>
      </c>
      <c r="D96" s="3" t="s">
        <v>7</v>
      </c>
      <c r="E96" s="7">
        <f t="shared" si="1"/>
        <v>5</v>
      </c>
    </row>
    <row r="97" spans="1:5" ht="39" customHeight="1" thickBot="1">
      <c r="A97" s="2" t="s">
        <v>199</v>
      </c>
      <c r="B97" s="2" t="s">
        <v>5</v>
      </c>
      <c r="C97" s="2" t="s">
        <v>200</v>
      </c>
      <c r="D97" s="3" t="s">
        <v>7</v>
      </c>
      <c r="E97" s="7">
        <f t="shared" si="1"/>
        <v>5</v>
      </c>
    </row>
    <row r="98" spans="1:5" ht="39" customHeight="1" thickBot="1">
      <c r="A98" s="2" t="s">
        <v>201</v>
      </c>
      <c r="B98" s="2" t="s">
        <v>143</v>
      </c>
      <c r="C98" s="2" t="s">
        <v>202</v>
      </c>
      <c r="D98" s="3" t="s">
        <v>11</v>
      </c>
      <c r="E98" s="7">
        <f t="shared" si="1"/>
        <v>2</v>
      </c>
    </row>
    <row r="99" spans="1:5" ht="39" customHeight="1" thickBot="1">
      <c r="A99" s="2" t="s">
        <v>203</v>
      </c>
      <c r="B99" s="2" t="s">
        <v>5</v>
      </c>
      <c r="C99" s="2" t="s">
        <v>204</v>
      </c>
      <c r="D99" s="3" t="s">
        <v>7</v>
      </c>
      <c r="E99" s="7">
        <f t="shared" si="1"/>
        <v>5</v>
      </c>
    </row>
    <row r="100" spans="1:5" ht="39" customHeight="1" thickBot="1">
      <c r="A100" s="2" t="s">
        <v>205</v>
      </c>
      <c r="B100" s="2" t="s">
        <v>5</v>
      </c>
      <c r="C100" s="2" t="s">
        <v>206</v>
      </c>
      <c r="D100" s="3" t="s">
        <v>7</v>
      </c>
      <c r="E100" s="7">
        <f t="shared" si="1"/>
        <v>5</v>
      </c>
    </row>
    <row r="101" spans="1:5" ht="39" customHeight="1" thickBot="1">
      <c r="A101" s="2" t="s">
        <v>207</v>
      </c>
      <c r="B101" s="2" t="s">
        <v>5</v>
      </c>
      <c r="C101" s="2" t="s">
        <v>208</v>
      </c>
      <c r="D101" s="3" t="s">
        <v>7</v>
      </c>
      <c r="E101" s="7">
        <f t="shared" si="1"/>
        <v>5</v>
      </c>
    </row>
    <row r="102" spans="1:5" ht="39" customHeight="1" thickBot="1">
      <c r="A102" s="2" t="s">
        <v>209</v>
      </c>
      <c r="B102" s="2" t="s">
        <v>5</v>
      </c>
      <c r="C102" s="2" t="s">
        <v>210</v>
      </c>
      <c r="D102" s="3" t="s">
        <v>7</v>
      </c>
      <c r="E102" s="7">
        <f t="shared" si="1"/>
        <v>5</v>
      </c>
    </row>
    <row r="103" spans="1:5" ht="39" customHeight="1" thickBot="1">
      <c r="A103" s="2" t="s">
        <v>211</v>
      </c>
      <c r="B103" s="2" t="s">
        <v>5</v>
      </c>
      <c r="C103" s="2" t="s">
        <v>212</v>
      </c>
      <c r="D103" s="3" t="s">
        <v>28</v>
      </c>
      <c r="E103" s="7">
        <f t="shared" si="1"/>
        <v>4</v>
      </c>
    </row>
    <row r="104" spans="1:5" ht="39" customHeight="1" thickBot="1">
      <c r="A104" s="2" t="s">
        <v>213</v>
      </c>
      <c r="B104" s="2" t="s">
        <v>143</v>
      </c>
      <c r="C104" s="2" t="s">
        <v>214</v>
      </c>
      <c r="D104" s="3" t="s">
        <v>11</v>
      </c>
      <c r="E104" s="7">
        <f t="shared" si="1"/>
        <v>2</v>
      </c>
    </row>
    <row r="105" spans="1:5" ht="39" customHeight="1" thickBot="1">
      <c r="A105" s="2" t="s">
        <v>215</v>
      </c>
      <c r="B105" s="2" t="s">
        <v>5</v>
      </c>
      <c r="C105" s="2" t="s">
        <v>216</v>
      </c>
      <c r="D105" s="3" t="s">
        <v>7</v>
      </c>
      <c r="E105" s="7">
        <f t="shared" si="1"/>
        <v>5</v>
      </c>
    </row>
    <row r="106" spans="1:5" ht="39" customHeight="1" thickBot="1">
      <c r="A106" s="2" t="s">
        <v>217</v>
      </c>
      <c r="B106" s="2" t="s">
        <v>143</v>
      </c>
      <c r="C106" s="2" t="s">
        <v>218</v>
      </c>
      <c r="D106" s="3" t="s">
        <v>11</v>
      </c>
      <c r="E106" s="7">
        <f t="shared" si="1"/>
        <v>2</v>
      </c>
    </row>
    <row r="107" spans="1:5" ht="39" customHeight="1" thickBot="1">
      <c r="A107" s="2" t="s">
        <v>219</v>
      </c>
      <c r="B107" s="2" t="s">
        <v>5</v>
      </c>
      <c r="C107" s="2" t="s">
        <v>220</v>
      </c>
      <c r="D107" s="3" t="s">
        <v>7</v>
      </c>
      <c r="E107" s="7">
        <f t="shared" si="1"/>
        <v>5</v>
      </c>
    </row>
    <row r="108" spans="1:5" ht="39" customHeight="1" thickBot="1">
      <c r="A108" s="2" t="s">
        <v>221</v>
      </c>
      <c r="B108" s="2" t="s">
        <v>5</v>
      </c>
      <c r="C108" s="2" t="s">
        <v>222</v>
      </c>
      <c r="D108" s="3" t="s">
        <v>7</v>
      </c>
      <c r="E108" s="7">
        <f t="shared" si="1"/>
        <v>5</v>
      </c>
    </row>
    <row r="109" spans="1:5" ht="39" customHeight="1" thickBot="1">
      <c r="A109" s="2" t="s">
        <v>223</v>
      </c>
      <c r="B109" s="2" t="s">
        <v>5</v>
      </c>
      <c r="C109" s="2" t="s">
        <v>224</v>
      </c>
      <c r="D109" s="3" t="s">
        <v>7</v>
      </c>
      <c r="E109" s="7">
        <f t="shared" si="1"/>
        <v>5</v>
      </c>
    </row>
    <row r="110" spans="1:5" ht="39" customHeight="1" thickBot="1">
      <c r="A110" s="2" t="s">
        <v>225</v>
      </c>
      <c r="B110" s="2" t="s">
        <v>5</v>
      </c>
      <c r="C110" s="2" t="s">
        <v>226</v>
      </c>
      <c r="D110" s="3" t="s">
        <v>7</v>
      </c>
      <c r="E110" s="7">
        <f t="shared" si="1"/>
        <v>5</v>
      </c>
    </row>
    <row r="111" spans="1:5" ht="39" customHeight="1" thickBot="1">
      <c r="A111" s="2" t="s">
        <v>227</v>
      </c>
      <c r="B111" s="2" t="s">
        <v>5</v>
      </c>
      <c r="C111" s="2" t="s">
        <v>228</v>
      </c>
      <c r="D111" s="3" t="s">
        <v>28</v>
      </c>
      <c r="E111" s="7">
        <f t="shared" si="1"/>
        <v>4</v>
      </c>
    </row>
    <row r="112" spans="1:5" ht="39" customHeight="1" thickBot="1">
      <c r="A112" s="2" t="s">
        <v>229</v>
      </c>
      <c r="B112" s="2" t="s">
        <v>5</v>
      </c>
      <c r="C112" s="2" t="s">
        <v>230</v>
      </c>
      <c r="D112" s="3" t="s">
        <v>7</v>
      </c>
      <c r="E112" s="7">
        <f t="shared" si="1"/>
        <v>5</v>
      </c>
    </row>
    <row r="113" spans="1:5" ht="39" customHeight="1" thickBot="1">
      <c r="A113" s="2" t="s">
        <v>231</v>
      </c>
      <c r="B113" s="2" t="s">
        <v>5</v>
      </c>
      <c r="C113" s="2" t="s">
        <v>232</v>
      </c>
      <c r="D113" s="3" t="s">
        <v>7</v>
      </c>
      <c r="E113" s="7">
        <f t="shared" si="1"/>
        <v>5</v>
      </c>
    </row>
    <row r="114" spans="1:5" ht="39" customHeight="1" thickBot="1">
      <c r="A114" s="2" t="s">
        <v>233</v>
      </c>
      <c r="B114" s="2" t="s">
        <v>5</v>
      </c>
      <c r="C114" s="2" t="s">
        <v>234</v>
      </c>
      <c r="D114" s="3" t="s">
        <v>7</v>
      </c>
      <c r="E114" s="7">
        <f t="shared" si="1"/>
        <v>5</v>
      </c>
    </row>
    <row r="115" spans="1:5" ht="39" customHeight="1" thickBot="1">
      <c r="A115" s="2" t="s">
        <v>235</v>
      </c>
      <c r="B115" s="2" t="s">
        <v>5</v>
      </c>
      <c r="C115" s="2" t="s">
        <v>236</v>
      </c>
      <c r="D115" s="3" t="s">
        <v>7</v>
      </c>
      <c r="E115" s="7">
        <f t="shared" si="1"/>
        <v>5</v>
      </c>
    </row>
    <row r="116" spans="1:5" ht="39" customHeight="1" thickBot="1">
      <c r="A116" s="2" t="s">
        <v>237</v>
      </c>
      <c r="B116" s="2" t="s">
        <v>5</v>
      </c>
      <c r="C116" s="2" t="s">
        <v>238</v>
      </c>
      <c r="D116" s="3" t="s">
        <v>7</v>
      </c>
      <c r="E116" s="7">
        <f t="shared" si="1"/>
        <v>5</v>
      </c>
    </row>
    <row r="117" spans="1:5" ht="39" customHeight="1" thickBot="1">
      <c r="A117" s="2" t="s">
        <v>239</v>
      </c>
      <c r="B117" s="2" t="s">
        <v>5</v>
      </c>
      <c r="C117" s="2" t="s">
        <v>240</v>
      </c>
      <c r="D117" s="3" t="s">
        <v>7</v>
      </c>
      <c r="E117" s="7">
        <f t="shared" si="1"/>
        <v>5</v>
      </c>
    </row>
    <row r="118" spans="1:5" ht="39" customHeight="1" thickBot="1">
      <c r="A118" s="2" t="s">
        <v>241</v>
      </c>
      <c r="B118" s="2" t="s">
        <v>5</v>
      </c>
      <c r="C118" s="2" t="s">
        <v>242</v>
      </c>
      <c r="D118" s="3" t="s">
        <v>7</v>
      </c>
      <c r="E118" s="7">
        <f t="shared" si="1"/>
        <v>5</v>
      </c>
    </row>
    <row r="119" spans="1:5" ht="39" customHeight="1" thickBot="1">
      <c r="A119" s="2" t="s">
        <v>243</v>
      </c>
      <c r="B119" s="2" t="s">
        <v>5</v>
      </c>
      <c r="C119" s="2" t="s">
        <v>244</v>
      </c>
      <c r="D119" s="3" t="s">
        <v>7</v>
      </c>
      <c r="E119" s="7">
        <f t="shared" si="1"/>
        <v>5</v>
      </c>
    </row>
    <row r="120" spans="1:5" ht="39" customHeight="1" thickBot="1">
      <c r="A120" s="2" t="s">
        <v>245</v>
      </c>
      <c r="B120" s="2" t="s">
        <v>5</v>
      </c>
      <c r="C120" s="2" t="s">
        <v>246</v>
      </c>
      <c r="D120" s="3" t="s">
        <v>7</v>
      </c>
      <c r="E120" s="7">
        <f t="shared" si="1"/>
        <v>5</v>
      </c>
    </row>
    <row r="121" spans="1:5" ht="39" customHeight="1" thickBot="1">
      <c r="A121" s="2" t="s">
        <v>247</v>
      </c>
      <c r="B121" s="2" t="s">
        <v>5</v>
      </c>
      <c r="C121" s="2" t="s">
        <v>248</v>
      </c>
      <c r="D121" s="3" t="s">
        <v>7</v>
      </c>
      <c r="E121" s="7">
        <f t="shared" si="1"/>
        <v>5</v>
      </c>
    </row>
    <row r="122" spans="1:5" ht="39" customHeight="1" thickBot="1">
      <c r="A122" s="2" t="s">
        <v>249</v>
      </c>
      <c r="B122" s="2" t="s">
        <v>143</v>
      </c>
      <c r="C122" s="2" t="s">
        <v>250</v>
      </c>
      <c r="D122" s="3" t="s">
        <v>11</v>
      </c>
      <c r="E122" s="7">
        <f t="shared" si="1"/>
        <v>2</v>
      </c>
    </row>
    <row r="123" spans="1:5" ht="39" customHeight="1" thickBot="1">
      <c r="A123" s="2" t="s">
        <v>251</v>
      </c>
      <c r="B123" s="2" t="s">
        <v>5</v>
      </c>
      <c r="C123" s="2" t="s">
        <v>252</v>
      </c>
      <c r="D123" s="3" t="s">
        <v>28</v>
      </c>
      <c r="E123" s="7">
        <f t="shared" si="1"/>
        <v>4</v>
      </c>
    </row>
    <row r="124" spans="1:5" ht="39" customHeight="1" thickBot="1">
      <c r="A124" s="2" t="s">
        <v>253</v>
      </c>
      <c r="B124" s="2" t="s">
        <v>5</v>
      </c>
      <c r="C124" s="2" t="s">
        <v>254</v>
      </c>
      <c r="D124" s="3" t="s">
        <v>7</v>
      </c>
      <c r="E124" s="7">
        <f t="shared" si="1"/>
        <v>5</v>
      </c>
    </row>
    <row r="125" spans="1:5" ht="39" customHeight="1" thickBot="1">
      <c r="A125" s="2" t="s">
        <v>255</v>
      </c>
      <c r="B125" s="2" t="s">
        <v>5</v>
      </c>
      <c r="C125" s="2" t="s">
        <v>256</v>
      </c>
      <c r="D125" s="3" t="s">
        <v>7</v>
      </c>
      <c r="E125" s="7">
        <f t="shared" si="1"/>
        <v>5</v>
      </c>
    </row>
    <row r="126" spans="1:5" ht="39" customHeight="1" thickBot="1">
      <c r="A126" s="2" t="s">
        <v>257</v>
      </c>
      <c r="B126" s="2" t="s">
        <v>5</v>
      </c>
      <c r="C126" s="2" t="s">
        <v>258</v>
      </c>
      <c r="D126" s="3" t="s">
        <v>7</v>
      </c>
      <c r="E126" s="7">
        <f t="shared" si="1"/>
        <v>5</v>
      </c>
    </row>
    <row r="127" spans="1:5" ht="39" customHeight="1" thickBot="1">
      <c r="A127" s="2" t="s">
        <v>259</v>
      </c>
      <c r="B127" s="2" t="s">
        <v>5</v>
      </c>
      <c r="C127" s="2" t="s">
        <v>260</v>
      </c>
      <c r="D127" s="3" t="s">
        <v>7</v>
      </c>
      <c r="E127" s="7">
        <f t="shared" si="1"/>
        <v>5</v>
      </c>
    </row>
    <row r="128" spans="1:5" ht="39" customHeight="1" thickBot="1">
      <c r="A128" s="2" t="s">
        <v>261</v>
      </c>
      <c r="B128" s="2" t="s">
        <v>5</v>
      </c>
      <c r="C128" s="2" t="s">
        <v>262</v>
      </c>
      <c r="D128" s="3" t="s">
        <v>7</v>
      </c>
      <c r="E128" s="7">
        <f t="shared" si="1"/>
        <v>5</v>
      </c>
    </row>
    <row r="129" spans="1:5" ht="39" customHeight="1" thickBot="1">
      <c r="A129" s="2" t="s">
        <v>263</v>
      </c>
      <c r="B129" s="2" t="s">
        <v>5</v>
      </c>
      <c r="C129" s="2" t="s">
        <v>264</v>
      </c>
      <c r="D129" s="3" t="s">
        <v>7</v>
      </c>
      <c r="E129" s="7">
        <f t="shared" si="1"/>
        <v>5</v>
      </c>
    </row>
    <row r="130" spans="1:5" ht="39" customHeight="1" thickBot="1">
      <c r="A130" s="2" t="s">
        <v>265</v>
      </c>
      <c r="B130" s="2" t="s">
        <v>5</v>
      </c>
      <c r="C130" s="2" t="s">
        <v>266</v>
      </c>
      <c r="D130" s="3" t="s">
        <v>7</v>
      </c>
      <c r="E130" s="7">
        <f t="shared" si="1"/>
        <v>5</v>
      </c>
    </row>
    <row r="131" spans="1:5" ht="39" customHeight="1" thickBot="1">
      <c r="A131" s="2" t="s">
        <v>267</v>
      </c>
      <c r="B131" s="2" t="s">
        <v>143</v>
      </c>
      <c r="C131" s="2" t="s">
        <v>268</v>
      </c>
      <c r="D131" s="3" t="s">
        <v>269</v>
      </c>
      <c r="E131" s="7">
        <f t="shared" si="1"/>
        <v>2</v>
      </c>
    </row>
    <row r="132" spans="1:5" ht="39" customHeight="1" thickBot="1">
      <c r="A132" s="2" t="s">
        <v>270</v>
      </c>
      <c r="B132" s="2" t="s">
        <v>5</v>
      </c>
      <c r="C132" s="2" t="s">
        <v>271</v>
      </c>
      <c r="D132" s="3" t="s">
        <v>7</v>
      </c>
      <c r="E132" s="7">
        <f t="shared" ref="E132:E191" si="2">LEN(D132) - LEN(SUBSTITUTE(D132, "★", ""))</f>
        <v>5</v>
      </c>
    </row>
    <row r="133" spans="1:5" ht="39" customHeight="1" thickBot="1">
      <c r="A133" s="2" t="s">
        <v>272</v>
      </c>
      <c r="B133" s="2" t="s">
        <v>5</v>
      </c>
      <c r="C133" s="2" t="s">
        <v>273</v>
      </c>
      <c r="D133" s="3" t="s">
        <v>7</v>
      </c>
      <c r="E133" s="7">
        <f t="shared" si="2"/>
        <v>5</v>
      </c>
    </row>
    <row r="134" spans="1:5" ht="39" customHeight="1" thickBot="1">
      <c r="A134" s="2" t="s">
        <v>274</v>
      </c>
      <c r="B134" s="2" t="s">
        <v>5</v>
      </c>
      <c r="C134" s="2" t="s">
        <v>275</v>
      </c>
      <c r="D134" s="3" t="s">
        <v>7</v>
      </c>
      <c r="E134" s="7">
        <f t="shared" si="2"/>
        <v>5</v>
      </c>
    </row>
    <row r="135" spans="1:5" ht="39" customHeight="1" thickBot="1">
      <c r="A135" s="2" t="s">
        <v>276</v>
      </c>
      <c r="B135" s="2" t="s">
        <v>143</v>
      </c>
      <c r="C135" s="2" t="s">
        <v>277</v>
      </c>
      <c r="D135" s="3" t="s">
        <v>269</v>
      </c>
      <c r="E135" s="7">
        <f t="shared" si="2"/>
        <v>2</v>
      </c>
    </row>
    <row r="136" spans="1:5" ht="39" customHeight="1" thickBot="1">
      <c r="A136" s="2" t="s">
        <v>278</v>
      </c>
      <c r="B136" s="2" t="s">
        <v>143</v>
      </c>
      <c r="C136" s="2" t="s">
        <v>279</v>
      </c>
      <c r="D136" s="3" t="s">
        <v>269</v>
      </c>
      <c r="E136" s="7">
        <f t="shared" si="2"/>
        <v>2</v>
      </c>
    </row>
    <row r="137" spans="1:5" ht="39" customHeight="1" thickBot="1">
      <c r="A137" s="2" t="s">
        <v>280</v>
      </c>
      <c r="B137" s="2" t="s">
        <v>5</v>
      </c>
      <c r="C137" s="2" t="s">
        <v>281</v>
      </c>
      <c r="D137" s="3" t="s">
        <v>7</v>
      </c>
      <c r="E137" s="7">
        <f t="shared" si="2"/>
        <v>5</v>
      </c>
    </row>
    <row r="138" spans="1:5" ht="39" customHeight="1" thickBot="1">
      <c r="A138" s="2" t="s">
        <v>282</v>
      </c>
      <c r="B138" s="2" t="s">
        <v>5</v>
      </c>
      <c r="C138" s="2" t="s">
        <v>283</v>
      </c>
      <c r="D138" s="3" t="s">
        <v>7</v>
      </c>
      <c r="E138" s="7">
        <f t="shared" si="2"/>
        <v>5</v>
      </c>
    </row>
    <row r="139" spans="1:5" ht="39" customHeight="1" thickBot="1">
      <c r="A139" s="4" t="s">
        <v>284</v>
      </c>
      <c r="B139" s="4" t="s">
        <v>5</v>
      </c>
      <c r="C139" s="4" t="s">
        <v>285</v>
      </c>
      <c r="D139" s="5" t="s">
        <v>7</v>
      </c>
      <c r="E139" s="7">
        <f t="shared" si="2"/>
        <v>5</v>
      </c>
    </row>
    <row r="140" spans="1:5" ht="39" customHeight="1" thickBot="1">
      <c r="A140" s="4" t="s">
        <v>286</v>
      </c>
      <c r="B140" s="4" t="s">
        <v>5</v>
      </c>
      <c r="C140" s="4" t="s">
        <v>287</v>
      </c>
      <c r="D140" s="5" t="s">
        <v>28</v>
      </c>
      <c r="E140" s="7">
        <f t="shared" si="2"/>
        <v>4</v>
      </c>
    </row>
    <row r="141" spans="1:5" ht="39" customHeight="1" thickBot="1">
      <c r="A141" s="4" t="s">
        <v>288</v>
      </c>
      <c r="B141" s="4" t="s">
        <v>5</v>
      </c>
      <c r="C141" s="4" t="s">
        <v>289</v>
      </c>
      <c r="D141" s="5" t="s">
        <v>7</v>
      </c>
      <c r="E141" s="7">
        <f t="shared" si="2"/>
        <v>5</v>
      </c>
    </row>
    <row r="142" spans="1:5" ht="39" customHeight="1" thickBot="1">
      <c r="A142" s="4" t="s">
        <v>290</v>
      </c>
      <c r="B142" s="4" t="s">
        <v>5</v>
      </c>
      <c r="C142" s="4" t="s">
        <v>291</v>
      </c>
      <c r="D142" s="5" t="s">
        <v>7</v>
      </c>
      <c r="E142" s="7">
        <f t="shared" si="2"/>
        <v>5</v>
      </c>
    </row>
    <row r="143" spans="1:5" ht="39" customHeight="1" thickBot="1">
      <c r="A143" s="4" t="s">
        <v>292</v>
      </c>
      <c r="B143" s="4" t="s">
        <v>5</v>
      </c>
      <c r="C143" s="4" t="s">
        <v>293</v>
      </c>
      <c r="D143" s="5" t="s">
        <v>7</v>
      </c>
      <c r="E143" s="7">
        <f t="shared" si="2"/>
        <v>5</v>
      </c>
    </row>
    <row r="144" spans="1:5" ht="39" customHeight="1" thickBot="1">
      <c r="A144" s="4" t="s">
        <v>294</v>
      </c>
      <c r="B144" s="4" t="s">
        <v>5</v>
      </c>
      <c r="C144" s="4" t="s">
        <v>295</v>
      </c>
      <c r="D144" s="5" t="s">
        <v>7</v>
      </c>
      <c r="E144" s="7">
        <f t="shared" si="2"/>
        <v>5</v>
      </c>
    </row>
    <row r="145" spans="1:5" ht="39" customHeight="1" thickBot="1">
      <c r="A145" s="4" t="s">
        <v>296</v>
      </c>
      <c r="B145" s="4" t="s">
        <v>143</v>
      </c>
      <c r="C145" s="4" t="s">
        <v>297</v>
      </c>
      <c r="D145" s="5" t="s">
        <v>11</v>
      </c>
      <c r="E145" s="7">
        <f t="shared" si="2"/>
        <v>2</v>
      </c>
    </row>
    <row r="146" spans="1:5" ht="39" customHeight="1" thickBot="1">
      <c r="A146" s="4" t="s">
        <v>298</v>
      </c>
      <c r="B146" s="4" t="s">
        <v>5</v>
      </c>
      <c r="C146" s="4" t="s">
        <v>299</v>
      </c>
      <c r="D146" s="5" t="s">
        <v>7</v>
      </c>
      <c r="E146" s="7">
        <f t="shared" si="2"/>
        <v>5</v>
      </c>
    </row>
    <row r="147" spans="1:5" ht="39" customHeight="1" thickBot="1">
      <c r="A147" s="4" t="s">
        <v>300</v>
      </c>
      <c r="B147" s="4" t="s">
        <v>5</v>
      </c>
      <c r="C147" s="4" t="s">
        <v>301</v>
      </c>
      <c r="D147" s="5" t="s">
        <v>7</v>
      </c>
      <c r="E147" s="7">
        <f t="shared" si="2"/>
        <v>5</v>
      </c>
    </row>
    <row r="148" spans="1:5" ht="39" customHeight="1" thickBot="1">
      <c r="A148" s="4" t="s">
        <v>302</v>
      </c>
      <c r="B148" s="4" t="s">
        <v>5</v>
      </c>
      <c r="C148" s="4" t="s">
        <v>303</v>
      </c>
      <c r="D148" s="5" t="s">
        <v>7</v>
      </c>
      <c r="E148" s="7">
        <f t="shared" si="2"/>
        <v>5</v>
      </c>
    </row>
    <row r="149" spans="1:5" ht="39" customHeight="1" thickBot="1">
      <c r="A149" s="4" t="s">
        <v>304</v>
      </c>
      <c r="B149" s="4" t="s">
        <v>5</v>
      </c>
      <c r="C149" s="4" t="s">
        <v>305</v>
      </c>
      <c r="D149" s="5" t="s">
        <v>28</v>
      </c>
      <c r="E149" s="7">
        <f t="shared" si="2"/>
        <v>4</v>
      </c>
    </row>
    <row r="150" spans="1:5" ht="39" customHeight="1" thickBot="1">
      <c r="A150" s="4" t="s">
        <v>306</v>
      </c>
      <c r="B150" s="4" t="s">
        <v>5</v>
      </c>
      <c r="C150" s="4" t="s">
        <v>307</v>
      </c>
      <c r="D150" s="5" t="s">
        <v>7</v>
      </c>
      <c r="E150" s="7">
        <f t="shared" si="2"/>
        <v>5</v>
      </c>
    </row>
    <row r="151" spans="1:5" ht="39" customHeight="1" thickBot="1">
      <c r="A151" s="4" t="s">
        <v>308</v>
      </c>
      <c r="B151" s="4" t="s">
        <v>5</v>
      </c>
      <c r="C151" s="4" t="s">
        <v>309</v>
      </c>
      <c r="D151" s="5" t="s">
        <v>7</v>
      </c>
      <c r="E151" s="7">
        <f t="shared" si="2"/>
        <v>5</v>
      </c>
    </row>
    <row r="152" spans="1:5" ht="39" customHeight="1" thickBot="1">
      <c r="A152" s="4" t="s">
        <v>310</v>
      </c>
      <c r="B152" s="4" t="s">
        <v>5</v>
      </c>
      <c r="C152" s="4" t="s">
        <v>311</v>
      </c>
      <c r="D152" s="5" t="s">
        <v>7</v>
      </c>
      <c r="E152" s="7">
        <f t="shared" si="2"/>
        <v>5</v>
      </c>
    </row>
    <row r="153" spans="1:5" ht="39" customHeight="1" thickBot="1">
      <c r="A153" s="4" t="s">
        <v>312</v>
      </c>
      <c r="B153" s="4" t="s">
        <v>5</v>
      </c>
      <c r="C153" s="4" t="s">
        <v>313</v>
      </c>
      <c r="D153" s="5" t="s">
        <v>7</v>
      </c>
      <c r="E153" s="7">
        <f t="shared" si="2"/>
        <v>5</v>
      </c>
    </row>
    <row r="154" spans="1:5" ht="39" customHeight="1" thickBot="1">
      <c r="A154" s="4" t="s">
        <v>314</v>
      </c>
      <c r="B154" s="4" t="s">
        <v>5</v>
      </c>
      <c r="C154" s="4" t="s">
        <v>315</v>
      </c>
      <c r="D154" s="5" t="s">
        <v>7</v>
      </c>
      <c r="E154" s="7">
        <f t="shared" si="2"/>
        <v>5</v>
      </c>
    </row>
    <row r="155" spans="1:5" ht="39" customHeight="1" thickBot="1">
      <c r="A155" s="4" t="s">
        <v>316</v>
      </c>
      <c r="B155" s="4" t="s">
        <v>5</v>
      </c>
      <c r="C155" s="4" t="s">
        <v>317</v>
      </c>
      <c r="D155" s="5" t="s">
        <v>7</v>
      </c>
      <c r="E155" s="7">
        <f t="shared" si="2"/>
        <v>5</v>
      </c>
    </row>
    <row r="156" spans="1:5" ht="39" customHeight="1" thickBot="1">
      <c r="A156" s="4" t="s">
        <v>318</v>
      </c>
      <c r="B156" s="4" t="s">
        <v>5</v>
      </c>
      <c r="C156" s="4" t="s">
        <v>319</v>
      </c>
      <c r="D156" s="5" t="s">
        <v>28</v>
      </c>
      <c r="E156" s="7">
        <f t="shared" si="2"/>
        <v>4</v>
      </c>
    </row>
    <row r="157" spans="1:5" ht="39" customHeight="1" thickBot="1">
      <c r="A157" s="4" t="s">
        <v>320</v>
      </c>
      <c r="B157" s="4" t="s">
        <v>5</v>
      </c>
      <c r="C157" s="4" t="s">
        <v>321</v>
      </c>
      <c r="D157" s="5" t="s">
        <v>7</v>
      </c>
      <c r="E157" s="7">
        <f t="shared" si="2"/>
        <v>5</v>
      </c>
    </row>
    <row r="158" spans="1:5" ht="39" customHeight="1" thickBot="1">
      <c r="A158" s="4" t="s">
        <v>322</v>
      </c>
      <c r="B158" s="4" t="s">
        <v>5</v>
      </c>
      <c r="C158" s="4" t="s">
        <v>323</v>
      </c>
      <c r="D158" s="5" t="s">
        <v>28</v>
      </c>
      <c r="E158" s="7">
        <f t="shared" si="2"/>
        <v>4</v>
      </c>
    </row>
    <row r="159" spans="1:5" ht="39" customHeight="1" thickBot="1">
      <c r="A159" s="4" t="s">
        <v>324</v>
      </c>
      <c r="B159" s="4" t="s">
        <v>5</v>
      </c>
      <c r="C159" s="4" t="s">
        <v>325</v>
      </c>
      <c r="D159" s="5" t="s">
        <v>7</v>
      </c>
      <c r="E159" s="7">
        <f t="shared" si="2"/>
        <v>5</v>
      </c>
    </row>
    <row r="160" spans="1:5" ht="39" customHeight="1" thickBot="1">
      <c r="A160" s="4" t="s">
        <v>326</v>
      </c>
      <c r="B160" s="4" t="s">
        <v>143</v>
      </c>
      <c r="C160" s="4" t="s">
        <v>327</v>
      </c>
      <c r="D160" s="5" t="s">
        <v>11</v>
      </c>
      <c r="E160" s="7">
        <f t="shared" si="2"/>
        <v>2</v>
      </c>
    </row>
    <row r="161" spans="1:5" ht="39" customHeight="1" thickBot="1">
      <c r="A161" s="4" t="s">
        <v>328</v>
      </c>
      <c r="B161" s="4" t="s">
        <v>5</v>
      </c>
      <c r="C161" s="4" t="s">
        <v>329</v>
      </c>
      <c r="D161" s="5" t="s">
        <v>28</v>
      </c>
      <c r="E161" s="7">
        <f t="shared" si="2"/>
        <v>4</v>
      </c>
    </row>
    <row r="162" spans="1:5" ht="39" customHeight="1" thickBot="1">
      <c r="A162" s="4" t="s">
        <v>330</v>
      </c>
      <c r="B162" s="4" t="s">
        <v>5</v>
      </c>
      <c r="C162" s="4" t="s">
        <v>331</v>
      </c>
      <c r="D162" s="5" t="s">
        <v>7</v>
      </c>
      <c r="E162" s="7">
        <f t="shared" si="2"/>
        <v>5</v>
      </c>
    </row>
    <row r="163" spans="1:5" ht="39" customHeight="1" thickBot="1">
      <c r="A163" s="4" t="s">
        <v>332</v>
      </c>
      <c r="B163" s="4" t="s">
        <v>5</v>
      </c>
      <c r="C163" s="4" t="s">
        <v>333</v>
      </c>
      <c r="D163" s="5" t="s">
        <v>28</v>
      </c>
      <c r="E163" s="7">
        <f t="shared" si="2"/>
        <v>4</v>
      </c>
    </row>
    <row r="164" spans="1:5" ht="39" customHeight="1" thickBot="1">
      <c r="A164" s="4" t="s">
        <v>334</v>
      </c>
      <c r="B164" s="4" t="s">
        <v>5</v>
      </c>
      <c r="C164" s="4" t="s">
        <v>335</v>
      </c>
      <c r="D164" s="5" t="s">
        <v>7</v>
      </c>
      <c r="E164" s="7">
        <f t="shared" si="2"/>
        <v>5</v>
      </c>
    </row>
    <row r="165" spans="1:5" ht="39" customHeight="1" thickBot="1">
      <c r="A165" s="4" t="s">
        <v>336</v>
      </c>
      <c r="B165" s="4" t="s">
        <v>5</v>
      </c>
      <c r="C165" s="4" t="s">
        <v>337</v>
      </c>
      <c r="D165" s="5" t="s">
        <v>28</v>
      </c>
      <c r="E165" s="7">
        <f t="shared" si="2"/>
        <v>4</v>
      </c>
    </row>
    <row r="166" spans="1:5" ht="39" customHeight="1" thickBot="1">
      <c r="A166" s="4" t="s">
        <v>338</v>
      </c>
      <c r="B166" s="4" t="s">
        <v>5</v>
      </c>
      <c r="C166" s="4" t="s">
        <v>339</v>
      </c>
      <c r="D166" s="5" t="s">
        <v>91</v>
      </c>
      <c r="E166" s="7">
        <f t="shared" si="2"/>
        <v>3</v>
      </c>
    </row>
    <row r="167" spans="1:5" ht="39" customHeight="1" thickBot="1">
      <c r="A167" s="4" t="s">
        <v>340</v>
      </c>
      <c r="B167" s="4" t="s">
        <v>5</v>
      </c>
      <c r="C167" s="4" t="s">
        <v>341</v>
      </c>
      <c r="D167" s="5" t="s">
        <v>28</v>
      </c>
      <c r="E167" s="7">
        <f t="shared" si="2"/>
        <v>4</v>
      </c>
    </row>
    <row r="168" spans="1:5" ht="39" customHeight="1" thickBot="1">
      <c r="A168" s="4" t="s">
        <v>342</v>
      </c>
      <c r="B168" s="4" t="s">
        <v>9</v>
      </c>
      <c r="C168" s="4" t="s">
        <v>343</v>
      </c>
      <c r="D168" s="5" t="s">
        <v>344</v>
      </c>
      <c r="E168" s="7">
        <f t="shared" si="2"/>
        <v>1</v>
      </c>
    </row>
    <row r="169" spans="1:5" ht="39" customHeight="1" thickBot="1">
      <c r="A169" s="4" t="s">
        <v>345</v>
      </c>
      <c r="B169" s="4" t="s">
        <v>5</v>
      </c>
      <c r="C169" s="4" t="s">
        <v>346</v>
      </c>
      <c r="D169" s="5" t="s">
        <v>7</v>
      </c>
      <c r="E169" s="7">
        <f t="shared" si="2"/>
        <v>5</v>
      </c>
    </row>
    <row r="170" spans="1:5" ht="39" customHeight="1" thickBot="1">
      <c r="A170" s="4" t="s">
        <v>347</v>
      </c>
      <c r="B170" s="4" t="s">
        <v>9</v>
      </c>
      <c r="C170" s="4" t="s">
        <v>348</v>
      </c>
      <c r="D170" s="5" t="s">
        <v>11</v>
      </c>
      <c r="E170" s="7">
        <f t="shared" si="2"/>
        <v>2</v>
      </c>
    </row>
    <row r="171" spans="1:5" ht="39" customHeight="1" thickBot="1">
      <c r="A171" s="4" t="s">
        <v>349</v>
      </c>
      <c r="B171" s="4" t="s">
        <v>5</v>
      </c>
      <c r="C171" s="4" t="s">
        <v>350</v>
      </c>
      <c r="D171" s="5" t="s">
        <v>91</v>
      </c>
      <c r="E171" s="7">
        <f t="shared" si="2"/>
        <v>3</v>
      </c>
    </row>
    <row r="172" spans="1:5" ht="39" customHeight="1" thickBot="1">
      <c r="A172" s="4" t="s">
        <v>351</v>
      </c>
      <c r="B172" s="4" t="s">
        <v>5</v>
      </c>
      <c r="C172" s="4" t="s">
        <v>352</v>
      </c>
      <c r="D172" s="5" t="s">
        <v>7</v>
      </c>
      <c r="E172" s="7">
        <f t="shared" si="2"/>
        <v>5</v>
      </c>
    </row>
    <row r="173" spans="1:5" ht="39" customHeight="1" thickBot="1">
      <c r="A173" s="4" t="s">
        <v>353</v>
      </c>
      <c r="B173" s="4" t="s">
        <v>5</v>
      </c>
      <c r="C173" s="4" t="s">
        <v>354</v>
      </c>
      <c r="D173" s="5" t="s">
        <v>7</v>
      </c>
      <c r="E173" s="7">
        <f t="shared" si="2"/>
        <v>5</v>
      </c>
    </row>
    <row r="174" spans="1:5" ht="39" customHeight="1" thickBot="1">
      <c r="A174" s="4" t="s">
        <v>355</v>
      </c>
      <c r="B174" s="4" t="s">
        <v>9</v>
      </c>
      <c r="C174" s="4" t="s">
        <v>356</v>
      </c>
      <c r="D174" s="5" t="s">
        <v>344</v>
      </c>
      <c r="E174" s="7">
        <f t="shared" si="2"/>
        <v>1</v>
      </c>
    </row>
    <row r="175" spans="1:5" ht="39" customHeight="1" thickBot="1">
      <c r="A175" s="4" t="s">
        <v>357</v>
      </c>
      <c r="B175" s="4" t="s">
        <v>5</v>
      </c>
      <c r="C175" s="4" t="s">
        <v>358</v>
      </c>
      <c r="D175" s="5" t="s">
        <v>28</v>
      </c>
      <c r="E175" s="7">
        <f t="shared" si="2"/>
        <v>4</v>
      </c>
    </row>
    <row r="176" spans="1:5" ht="39" customHeight="1" thickBot="1">
      <c r="A176" s="4" t="s">
        <v>359</v>
      </c>
      <c r="B176" s="4" t="s">
        <v>5</v>
      </c>
      <c r="C176" s="4" t="s">
        <v>360</v>
      </c>
      <c r="D176" s="5" t="s">
        <v>7</v>
      </c>
      <c r="E176" s="7">
        <f t="shared" si="2"/>
        <v>5</v>
      </c>
    </row>
    <row r="177" spans="1:5" ht="39" customHeight="1" thickBot="1">
      <c r="A177" s="4" t="s">
        <v>361</v>
      </c>
      <c r="B177" s="4" t="s">
        <v>5</v>
      </c>
      <c r="C177" s="4" t="s">
        <v>362</v>
      </c>
      <c r="D177" s="5" t="s">
        <v>7</v>
      </c>
      <c r="E177" s="7">
        <f t="shared" si="2"/>
        <v>5</v>
      </c>
    </row>
    <row r="178" spans="1:5" ht="39" customHeight="1" thickBot="1">
      <c r="A178" s="4" t="s">
        <v>363</v>
      </c>
      <c r="B178" s="4" t="s">
        <v>5</v>
      </c>
      <c r="C178" s="4" t="s">
        <v>364</v>
      </c>
      <c r="D178" s="5" t="s">
        <v>28</v>
      </c>
      <c r="E178" s="7">
        <f t="shared" si="2"/>
        <v>4</v>
      </c>
    </row>
    <row r="179" spans="1:5" ht="39" customHeight="1" thickBot="1">
      <c r="A179" s="4" t="s">
        <v>365</v>
      </c>
      <c r="B179" s="4" t="s">
        <v>5</v>
      </c>
      <c r="C179" s="4" t="s">
        <v>366</v>
      </c>
      <c r="D179" s="5" t="s">
        <v>7</v>
      </c>
      <c r="E179" s="7">
        <f t="shared" si="2"/>
        <v>5</v>
      </c>
    </row>
    <row r="180" spans="1:5" ht="39" customHeight="1" thickBot="1">
      <c r="A180" s="4" t="s">
        <v>367</v>
      </c>
      <c r="B180" s="4" t="s">
        <v>5</v>
      </c>
      <c r="C180" s="4" t="s">
        <v>368</v>
      </c>
      <c r="D180" s="5" t="s">
        <v>28</v>
      </c>
      <c r="E180" s="7">
        <f t="shared" si="2"/>
        <v>4</v>
      </c>
    </row>
    <row r="181" spans="1:5" ht="39" customHeight="1" thickBot="1">
      <c r="A181" s="4" t="s">
        <v>369</v>
      </c>
      <c r="B181" s="4" t="s">
        <v>5</v>
      </c>
      <c r="C181" s="4" t="s">
        <v>370</v>
      </c>
      <c r="D181" s="5" t="s">
        <v>7</v>
      </c>
      <c r="E181" s="7">
        <f t="shared" si="2"/>
        <v>5</v>
      </c>
    </row>
    <row r="182" spans="1:5" ht="39" customHeight="1" thickBot="1">
      <c r="A182" s="4" t="s">
        <v>371</v>
      </c>
      <c r="B182" s="4" t="s">
        <v>9</v>
      </c>
      <c r="C182" s="4" t="s">
        <v>372</v>
      </c>
      <c r="D182" s="5" t="s">
        <v>344</v>
      </c>
      <c r="E182" s="7">
        <f t="shared" si="2"/>
        <v>1</v>
      </c>
    </row>
    <row r="183" spans="1:5" ht="39" customHeight="1" thickBot="1">
      <c r="A183" s="4" t="s">
        <v>373</v>
      </c>
      <c r="B183" s="4" t="s">
        <v>5</v>
      </c>
      <c r="C183" s="4" t="s">
        <v>374</v>
      </c>
      <c r="D183" s="5" t="s">
        <v>7</v>
      </c>
      <c r="E183" s="7">
        <f t="shared" si="2"/>
        <v>5</v>
      </c>
    </row>
    <row r="184" spans="1:5" ht="39" customHeight="1" thickBot="1">
      <c r="A184" s="4" t="s">
        <v>375</v>
      </c>
      <c r="B184" s="4" t="s">
        <v>5</v>
      </c>
      <c r="C184" s="4" t="s">
        <v>376</v>
      </c>
      <c r="D184" s="5" t="s">
        <v>7</v>
      </c>
      <c r="E184" s="7">
        <f t="shared" si="2"/>
        <v>5</v>
      </c>
    </row>
    <row r="185" spans="1:5" ht="39" customHeight="1" thickBot="1">
      <c r="A185" s="4" t="s">
        <v>377</v>
      </c>
      <c r="B185" s="4" t="s">
        <v>5</v>
      </c>
      <c r="C185" s="4" t="s">
        <v>378</v>
      </c>
      <c r="D185" s="5" t="s">
        <v>7</v>
      </c>
      <c r="E185" s="7">
        <f t="shared" si="2"/>
        <v>5</v>
      </c>
    </row>
    <row r="186" spans="1:5" ht="39" customHeight="1" thickBot="1">
      <c r="A186" s="4" t="s">
        <v>379</v>
      </c>
      <c r="B186" s="4" t="s">
        <v>5</v>
      </c>
      <c r="C186" s="4" t="s">
        <v>380</v>
      </c>
      <c r="D186" s="5" t="s">
        <v>7</v>
      </c>
      <c r="E186" s="7">
        <f t="shared" si="2"/>
        <v>5</v>
      </c>
    </row>
    <row r="187" spans="1:5" ht="39" customHeight="1" thickBot="1">
      <c r="A187" s="6"/>
      <c r="B187" s="4" t="s">
        <v>5</v>
      </c>
      <c r="C187" s="4" t="s">
        <v>381</v>
      </c>
      <c r="D187" s="5" t="s">
        <v>7</v>
      </c>
      <c r="E187" s="7">
        <f t="shared" si="2"/>
        <v>5</v>
      </c>
    </row>
    <row r="188" spans="1:5" ht="39" customHeight="1" thickBot="1">
      <c r="A188" s="4" t="s">
        <v>382</v>
      </c>
      <c r="B188" s="4" t="s">
        <v>5</v>
      </c>
      <c r="C188" s="4" t="s">
        <v>383</v>
      </c>
      <c r="D188" s="5" t="s">
        <v>28</v>
      </c>
      <c r="E188" s="7">
        <f t="shared" si="2"/>
        <v>4</v>
      </c>
    </row>
    <row r="189" spans="1:5" ht="39" customHeight="1" thickBot="1">
      <c r="A189" s="4" t="s">
        <v>384</v>
      </c>
      <c r="B189" s="4" t="s">
        <v>5</v>
      </c>
      <c r="C189" s="4" t="s">
        <v>385</v>
      </c>
      <c r="D189" s="5" t="s">
        <v>7</v>
      </c>
      <c r="E189" s="7">
        <f t="shared" si="2"/>
        <v>5</v>
      </c>
    </row>
    <row r="190" spans="1:5" ht="39" customHeight="1" thickBot="1">
      <c r="A190" s="4" t="s">
        <v>386</v>
      </c>
      <c r="B190" s="4" t="s">
        <v>9</v>
      </c>
      <c r="C190" s="4" t="s">
        <v>387</v>
      </c>
      <c r="D190" s="5" t="s">
        <v>344</v>
      </c>
      <c r="E190" s="7">
        <f t="shared" si="2"/>
        <v>1</v>
      </c>
    </row>
    <row r="191" spans="1:5" ht="39" customHeight="1" thickBot="1">
      <c r="A191" s="4" t="s">
        <v>388</v>
      </c>
      <c r="B191" s="4" t="s">
        <v>5</v>
      </c>
      <c r="C191" s="4" t="s">
        <v>389</v>
      </c>
      <c r="D191" s="11" t="s">
        <v>28</v>
      </c>
      <c r="E191" s="7">
        <f t="shared" si="2"/>
        <v>4</v>
      </c>
    </row>
    <row r="192" spans="1:5" ht="19">
      <c r="D192" s="14" t="s">
        <v>394</v>
      </c>
      <c r="E192" s="12">
        <f>AVERAGE(E2:E191)</f>
        <v>4.4157894736842103</v>
      </c>
    </row>
    <row r="193" spans="4:17" ht="19">
      <c r="D193" s="14" t="s">
        <v>395</v>
      </c>
      <c r="E193" s="13">
        <f>MODE(E2:E191)</f>
        <v>5</v>
      </c>
      <c r="I193" s="9"/>
    </row>
    <row r="194" spans="4:17" ht="19">
      <c r="D194" s="14" t="s">
        <v>396</v>
      </c>
      <c r="E194" s="12">
        <f>MEDIAN(E2:E191)</f>
        <v>5</v>
      </c>
      <c r="I194">
        <f>1 + LOG(190, 2)</f>
        <v>8.5698556083309469</v>
      </c>
      <c r="J194" t="s">
        <v>390</v>
      </c>
      <c r="N194">
        <v>1</v>
      </c>
      <c r="P194">
        <v>5</v>
      </c>
      <c r="Q194" t="s">
        <v>390</v>
      </c>
    </row>
    <row r="195" spans="4:17" ht="19">
      <c r="D195" s="14" t="s">
        <v>397</v>
      </c>
      <c r="E195" s="13">
        <f>STDEV(E2:E191)</f>
        <v>1.0987068675679568</v>
      </c>
      <c r="I195" s="8">
        <f>MIN(E2:E191)</f>
        <v>1</v>
      </c>
      <c r="J195" t="s">
        <v>391</v>
      </c>
      <c r="N195">
        <v>2</v>
      </c>
      <c r="P195">
        <v>1</v>
      </c>
      <c r="Q195" t="s">
        <v>391</v>
      </c>
    </row>
    <row r="196" spans="4:17">
      <c r="D196" s="15" t="s">
        <v>398</v>
      </c>
      <c r="E196" s="13">
        <f>_xlfn.STDEV.P(E2:E191) / AVERAGE(E2:E191)</f>
        <v>0.24815760031250131</v>
      </c>
      <c r="I196" s="10">
        <f>MAX(E2:E191)</f>
        <v>5</v>
      </c>
      <c r="J196" t="s">
        <v>392</v>
      </c>
      <c r="N196">
        <v>3</v>
      </c>
      <c r="P196">
        <v>5</v>
      </c>
      <c r="Q196" t="s">
        <v>392</v>
      </c>
    </row>
    <row r="197" spans="4:17" ht="20" thickBot="1">
      <c r="D197" s="14" t="s">
        <v>399</v>
      </c>
      <c r="E197" s="13">
        <f>PERCENTILE(E2:E191, 0.25)</f>
        <v>4</v>
      </c>
      <c r="I197">
        <f>(I196-I195)/I194</f>
        <v>0.46675232148736684</v>
      </c>
      <c r="J197" t="s">
        <v>393</v>
      </c>
      <c r="N197">
        <v>4</v>
      </c>
      <c r="P197">
        <f>(P196-P195)/P194</f>
        <v>0.8</v>
      </c>
      <c r="Q197" t="s">
        <v>393</v>
      </c>
    </row>
    <row r="198" spans="4:17" ht="20" thickBot="1">
      <c r="D198" s="14" t="s">
        <v>400</v>
      </c>
      <c r="E198" s="13">
        <f>PERCENTILE(E2:E191, 0.75)</f>
        <v>5</v>
      </c>
      <c r="H198">
        <v>1</v>
      </c>
      <c r="I198" cm="1">
        <f t="array" ref="I198:I203">FREQUENCY(E2:E191, N194:N198)</f>
        <v>4</v>
      </c>
      <c r="J198" s="5" t="s">
        <v>344</v>
      </c>
      <c r="L198" t="s">
        <v>143</v>
      </c>
      <c r="M198">
        <f>I198+I199</f>
        <v>25</v>
      </c>
      <c r="N198">
        <v>5</v>
      </c>
    </row>
    <row r="199" spans="4:17" ht="20" thickBot="1">
      <c r="H199">
        <v>2</v>
      </c>
      <c r="I199">
        <v>21</v>
      </c>
      <c r="J199" s="5" t="s">
        <v>11</v>
      </c>
      <c r="L199" t="s">
        <v>5</v>
      </c>
      <c r="M199">
        <f>I200+I201+I202</f>
        <v>165</v>
      </c>
    </row>
    <row r="200" spans="4:17" ht="20" thickBot="1">
      <c r="H200">
        <v>3</v>
      </c>
      <c r="I200">
        <v>4</v>
      </c>
      <c r="J200" s="5" t="s">
        <v>91</v>
      </c>
    </row>
    <row r="201" spans="4:17" ht="20" thickBot="1">
      <c r="H201">
        <v>4</v>
      </c>
      <c r="I201">
        <v>24</v>
      </c>
      <c r="J201" s="5" t="s">
        <v>28</v>
      </c>
    </row>
    <row r="202" spans="4:17" ht="20" thickBot="1">
      <c r="H202">
        <v>5</v>
      </c>
      <c r="I202">
        <v>137</v>
      </c>
      <c r="J202" s="5" t="s">
        <v>7</v>
      </c>
    </row>
    <row r="203" spans="4:17">
      <c r="I203">
        <v>0</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C701F7629F804FA592259EF92E5F07" ma:contentTypeVersion="11" ma:contentTypeDescription="Crear nuevo documento." ma:contentTypeScope="" ma:versionID="10af6b7e955ff7de6b32a682f8784642">
  <xsd:schema xmlns:xsd="http://www.w3.org/2001/XMLSchema" xmlns:xs="http://www.w3.org/2001/XMLSchema" xmlns:p="http://schemas.microsoft.com/office/2006/metadata/properties" xmlns:ns2="e2c595ef-3662-4d46-9f18-17bc7047c552" xmlns:ns3="e7720c47-8394-4e06-b0e2-3e73ee67a3fe" targetNamespace="http://schemas.microsoft.com/office/2006/metadata/properties" ma:root="true" ma:fieldsID="a9b5cb3556fa55d23a8ddbc767a98a61" ns2:_="" ns3:_="">
    <xsd:import namespace="e2c595ef-3662-4d46-9f18-17bc7047c552"/>
    <xsd:import namespace="e7720c47-8394-4e06-b0e2-3e73ee67a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c595ef-3662-4d46-9f18-17bc7047c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20c47-8394-4e06-b0e2-3e73ee67a3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c8a799f-0699-436f-87e9-373cc411ce60}" ma:internalName="TaxCatchAll" ma:showField="CatchAllData" ma:web="e7720c47-8394-4e06-b0e2-3e73ee67a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7720c47-8394-4e06-b0e2-3e73ee67a3fe" xsi:nil="true"/>
    <lcf76f155ced4ddcb4097134ff3c332f xmlns="e2c595ef-3662-4d46-9f18-17bc7047c5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17BD80-5FC8-431C-84ED-A38C5FBB4C77}"/>
</file>

<file path=customXml/itemProps2.xml><?xml version="1.0" encoding="utf-8"?>
<ds:datastoreItem xmlns:ds="http://schemas.openxmlformats.org/officeDocument/2006/customXml" ds:itemID="{07202F9A-3887-4805-AC7F-BEC54EFD79DA}"/>
</file>

<file path=customXml/itemProps3.xml><?xml version="1.0" encoding="utf-8"?>
<ds:datastoreItem xmlns:ds="http://schemas.openxmlformats.org/officeDocument/2006/customXml" ds:itemID="{D54CF38F-D12A-49D1-BE3A-089516D9341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Nataly Villa Arrieta</dc:creator>
  <cp:lastModifiedBy>Microsoft Office User</cp:lastModifiedBy>
  <dcterms:created xsi:type="dcterms:W3CDTF">2023-09-22T23:50:49Z</dcterms:created>
  <dcterms:modified xsi:type="dcterms:W3CDTF">2023-09-25T02:04:27Z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0x010100F8C701F7629F804FA592259EF92E5F07</vt:lpwstr>
  </property>
</Properties>
</file>