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sidadeaneduco.sharepoint.com/sites/SeminariodeInvestigacinG4G5/Documentos compartidos/General/PROYECTO_DE_GRADO/"/>
    </mc:Choice>
  </mc:AlternateContent>
  <xr:revisionPtr revIDLastSave="0" documentId="8_{644844E7-3876-4384-99C6-AD4F7DFE80F6}" xr6:coauthVersionLast="47" xr6:coauthVersionMax="47" xr10:uidLastSave="{00000000-0000-0000-0000-000000000000}"/>
  <bookViews>
    <workbookView xWindow="-120" yWindow="-120" windowWidth="29040" windowHeight="15720" xr2:uid="{1E258B20-23EE-434C-95BF-1B6BF4A2D686}"/>
  </bookViews>
  <sheets>
    <sheet name="Administrativ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1" l="1"/>
  <c r="E2" i="1"/>
  <c r="F2" i="1"/>
  <c r="G2" i="1"/>
  <c r="H2" i="1"/>
  <c r="I2" i="1"/>
  <c r="J2" i="1"/>
  <c r="K2" i="1"/>
  <c r="L2" i="1"/>
  <c r="M2" i="1"/>
  <c r="N2" i="1"/>
  <c r="O2" i="1"/>
  <c r="P2" i="1"/>
  <c r="Q2" i="1" s="1"/>
  <c r="R2" i="1" s="1"/>
  <c r="S2" i="1" s="1"/>
  <c r="T2" i="1" s="1"/>
  <c r="U2" i="1" s="1"/>
  <c r="V2" i="1" s="1"/>
  <c r="AG4" i="1"/>
  <c r="AG3" i="1" s="1"/>
  <c r="AG5" i="1"/>
  <c r="AG6" i="1"/>
  <c r="AG7" i="1"/>
  <c r="AG9" i="1"/>
  <c r="AG8" i="1" s="1"/>
  <c r="AG10" i="1"/>
  <c r="AH10" i="1" s="1"/>
  <c r="AG11" i="1"/>
  <c r="AG12" i="1"/>
  <c r="AG14" i="1"/>
  <c r="AG13" i="1" s="1"/>
  <c r="AG15" i="1"/>
  <c r="AG16" i="1"/>
  <c r="AG17" i="1"/>
  <c r="AG19" i="1"/>
  <c r="AG20" i="1"/>
  <c r="AG21" i="1"/>
  <c r="AG22" i="1"/>
  <c r="AG24" i="1"/>
  <c r="AG23" i="1" s="1"/>
  <c r="AG25" i="1"/>
  <c r="AG26" i="1"/>
  <c r="AG27" i="1"/>
  <c r="AG29" i="1"/>
  <c r="AG28" i="1" s="1"/>
  <c r="AG30" i="1"/>
  <c r="AG31" i="1"/>
  <c r="AG32" i="1"/>
  <c r="AG34" i="1"/>
  <c r="AG33" i="1" s="1"/>
  <c r="AG35" i="1"/>
  <c r="AG36" i="1"/>
  <c r="AG37" i="1"/>
  <c r="AG39" i="1"/>
  <c r="AG38" i="1" s="1"/>
  <c r="AM39" i="1"/>
  <c r="AG40" i="1"/>
  <c r="AM40" i="1"/>
  <c r="AM41" i="1"/>
  <c r="AG42" i="1"/>
  <c r="AM42" i="1"/>
  <c r="AM43" i="1"/>
  <c r="AL50" i="1"/>
  <c r="AM36" i="1" s="1"/>
  <c r="AH24" i="1" l="1"/>
  <c r="AH25" i="1"/>
  <c r="AH26" i="1"/>
  <c r="AH27" i="1"/>
  <c r="AH40" i="1"/>
  <c r="AH39" i="1"/>
  <c r="AH4" i="1"/>
  <c r="AH6" i="1"/>
  <c r="AH5" i="1"/>
  <c r="AH7" i="1"/>
  <c r="AH37" i="1"/>
  <c r="AH35" i="1"/>
  <c r="AH36" i="1"/>
  <c r="AH34" i="1"/>
  <c r="AH14" i="1"/>
  <c r="AH16" i="1"/>
  <c r="AH17" i="1"/>
  <c r="AH15" i="1"/>
  <c r="AH30" i="1"/>
  <c r="AH31" i="1"/>
  <c r="AH32" i="1"/>
  <c r="AH29" i="1"/>
  <c r="AH11" i="1"/>
  <c r="AH12" i="1"/>
  <c r="AH9" i="1"/>
  <c r="AM46" i="1"/>
  <c r="AM45" i="1"/>
  <c r="AG18" i="1"/>
  <c r="AM49" i="1"/>
  <c r="AM38" i="1"/>
  <c r="AM50" i="1" s="1"/>
  <c r="AM48" i="1"/>
  <c r="AM47" i="1"/>
  <c r="AM37" i="1"/>
  <c r="AM44" i="1"/>
  <c r="AH20" i="1" l="1"/>
  <c r="AH21" i="1"/>
  <c r="AH22" i="1"/>
  <c r="AH19" i="1"/>
</calcChain>
</file>

<file path=xl/sharedStrings.xml><?xml version="1.0" encoding="utf-8"?>
<sst xmlns="http://schemas.openxmlformats.org/spreadsheetml/2006/main" count="98" uniqueCount="38">
  <si>
    <t>Total general</t>
  </si>
  <si>
    <t>SIAU</t>
  </si>
  <si>
    <t>SE COMUNICAN CON SIAU</t>
  </si>
  <si>
    <t>SE CANALIZAN CON SIAU</t>
  </si>
  <si>
    <t>REUNIONES Y COMITES</t>
  </si>
  <si>
    <t>PQR</t>
  </si>
  <si>
    <t>NO RESPONDE</t>
  </si>
  <si>
    <t>HABLANDO Y DANDO SOLUCION</t>
  </si>
  <si>
    <t>HABLANDO</t>
  </si>
  <si>
    <t>FUNCIONARIA SIAU</t>
  </si>
  <si>
    <t>DANDO EL MEJOR MANEJO</t>
  </si>
  <si>
    <t xml:space="preserve"> SE TRATA DE BUSCAR SOLUCION</t>
  </si>
  <si>
    <t>DIALOGO</t>
  </si>
  <si>
    <t>COMUNICACIÓN USUARIO</t>
  </si>
  <si>
    <t>CONDUCTO REGULAR</t>
  </si>
  <si>
    <t>Respuesta</t>
  </si>
  <si>
    <t>%</t>
  </si>
  <si>
    <t>9.     ¿Cómo se manejan los problemas de atención al cliente en el hospital?</t>
  </si>
  <si>
    <t>b) NO</t>
  </si>
  <si>
    <t>a) SI</t>
  </si>
  <si>
    <t xml:space="preserve">8.  ¿Ha experimentado algún problema o dificultad al proporcionar atención al cliente? </t>
  </si>
  <si>
    <t>d) Malo</t>
  </si>
  <si>
    <t>c) Regular</t>
  </si>
  <si>
    <t>No Registros</t>
  </si>
  <si>
    <t>b) Bueno</t>
  </si>
  <si>
    <t>a) Excelente</t>
  </si>
  <si>
    <t>7.     ¿Qué piensa sobre la cortesía y amabilidad del personal del hospital?</t>
  </si>
  <si>
    <t>6.     ¿Cómo calificaría la calidad de la atención al paciente y la atención al cliente que se ofrece en el hospital?</t>
  </si>
  <si>
    <t>5.     ¿Cómo calificaría la calidad de la comunicación interna dentro del hospital?</t>
  </si>
  <si>
    <t>4.     ¿Cómo calificaría la eficacia de la gestión del personal del hospital?</t>
  </si>
  <si>
    <t>3.     ¿Cómo describiría la calidad de la capacitación y el desarrollo profesional que se ofrece a los empleados del hospital?</t>
  </si>
  <si>
    <t>2.     ¿Cómo describiría el ambiente laboral del hospital?</t>
  </si>
  <si>
    <t>d) Ninguno</t>
  </si>
  <si>
    <t>c) Técnico/profesional</t>
  </si>
  <si>
    <t>b) Secundaria</t>
  </si>
  <si>
    <t>a) Primaria</t>
  </si>
  <si>
    <t>1.     Que grado de escolaridad tiene usted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</si>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</sst>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9"/>
      <color rgb="FF374151"/>
      <name val="Aptos Narrow"/>
      <family val="2"/>
      <scheme val="minor"/>
    </font>
    <font>
      <sz val="9"/>
      <color theme="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sz val="8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2060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10" fontId="4" fillId="2" borderId="1" xfId="0" applyNumberFormat="1" applyFont="1" applyFill="1" applyBorder="1"/>
    <xf numFmtId="0" fontId="4" fillId="2" borderId="2" xfId="0" applyFont="1" applyFill="1" applyBorder="1"/>
    <xf numFmtId="10" fontId="4" fillId="2" borderId="3" xfId="0" applyNumberFormat="1" applyFont="1" applyFill="1" applyBorder="1"/>
    <xf numFmtId="10" fontId="5" fillId="0" borderId="4" xfId="0" applyNumberFormat="1" applyFont="1" applyBorder="1"/>
    <xf numFmtId="0" fontId="5" fillId="0" borderId="0" xfId="0" applyFont="1"/>
    <xf numFmtId="0" fontId="5" fillId="0" borderId="5" xfId="0" applyFont="1" applyBorder="1"/>
    <xf numFmtId="0" fontId="2" fillId="2" borderId="0" xfId="0" applyFont="1" applyFill="1"/>
    <xf numFmtId="0" fontId="1" fillId="0" borderId="6" xfId="0" applyFont="1" applyBorder="1" applyAlignment="1">
      <alignment wrapText="1"/>
    </xf>
    <xf numFmtId="0" fontId="6" fillId="0" borderId="7" xfId="0" applyFont="1" applyBorder="1"/>
    <xf numFmtId="0" fontId="7" fillId="0" borderId="0" xfId="0" applyFont="1"/>
    <xf numFmtId="0" fontId="8" fillId="3" borderId="0" xfId="0" applyFont="1" applyFill="1" applyAlignment="1">
      <alignment horizontal="center"/>
    </xf>
    <xf numFmtId="0" fontId="8" fillId="3" borderId="0" xfId="0" applyFont="1" applyFill="1"/>
    <xf numFmtId="0" fontId="9" fillId="3" borderId="8" xfId="0" applyFont="1" applyFill="1" applyBorder="1"/>
    <xf numFmtId="0" fontId="9" fillId="3" borderId="9" xfId="0" applyFont="1" applyFill="1" applyBorder="1" applyAlignment="1">
      <alignment horizontal="justify" vertical="center"/>
    </xf>
    <xf numFmtId="10" fontId="2" fillId="0" borderId="0" xfId="0" applyNumberFormat="1" applyFont="1" applyAlignment="1">
      <alignment horizontal="center"/>
    </xf>
    <xf numFmtId="0" fontId="1" fillId="0" borderId="10" xfId="0" applyFont="1" applyBorder="1"/>
    <xf numFmtId="0" fontId="6" fillId="0" borderId="11" xfId="0" applyFont="1" applyBorder="1"/>
    <xf numFmtId="10" fontId="10" fillId="3" borderId="12" xfId="0" applyNumberFormat="1" applyFont="1" applyFill="1" applyBorder="1" applyAlignment="1">
      <alignment horizontal="center"/>
    </xf>
    <xf numFmtId="0" fontId="11" fillId="3" borderId="13" xfId="0" applyFont="1" applyFill="1" applyBorder="1"/>
    <xf numFmtId="0" fontId="11" fillId="3" borderId="14" xfId="0" applyFont="1" applyFill="1" applyBorder="1"/>
    <xf numFmtId="0" fontId="2" fillId="2" borderId="0" xfId="0" applyFont="1" applyFill="1" applyAlignment="1">
      <alignment horizontal="center"/>
    </xf>
    <xf numFmtId="0" fontId="6" fillId="0" borderId="1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1.     Que grado de escolaridad tiene usted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20"/>
          <c:order val="0"/>
          <c:tx>
            <c:v># Respuesta</c:v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Administrativos!$B$4:$B$7</c:f>
              <c:strCache>
                <c:ptCount val="4"/>
                <c:pt idx="0">
                  <c:v>a) Primaria</c:v>
                </c:pt>
                <c:pt idx="1">
                  <c:v>b) Secundaria</c:v>
                </c:pt>
                <c:pt idx="2">
                  <c:v>c) Técnico/profesional</c:v>
                </c:pt>
                <c:pt idx="3">
                  <c:v>d) Ninguno</c:v>
                </c:pt>
              </c:strCache>
            </c:strRef>
          </c:cat>
          <c:val>
            <c:numRef>
              <c:f>Administrativos!$AG$4:$AG$7</c:f>
              <c:numCache>
                <c:formatCode>General</c:formatCode>
                <c:ptCount val="4"/>
                <c:pt idx="0">
                  <c:v>0</c:v>
                </c:pt>
                <c:pt idx="1">
                  <c:v>2</c:v>
                </c:pt>
                <c:pt idx="2">
                  <c:v>28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0F-4DD6-97AE-8C97E5454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51314384"/>
        <c:axId val="751312944"/>
      </c:barChart>
      <c:lineChart>
        <c:grouping val="standard"/>
        <c:varyColors val="0"/>
        <c:ser>
          <c:idx val="21"/>
          <c:order val="1"/>
          <c:tx>
            <c:v>%</c:v>
          </c:tx>
          <c:spPr>
            <a:ln w="28575" cap="rnd">
              <a:solidFill>
                <a:schemeClr val="accent1">
                  <a:lumMod val="7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Administrativos!$B$4:$B$7</c:f>
              <c:strCache>
                <c:ptCount val="4"/>
                <c:pt idx="0">
                  <c:v>a) Primaria</c:v>
                </c:pt>
                <c:pt idx="1">
                  <c:v>b) Secundaria</c:v>
                </c:pt>
                <c:pt idx="2">
                  <c:v>c) Técnico/profesional</c:v>
                </c:pt>
                <c:pt idx="3">
                  <c:v>d) Ninguno</c:v>
                </c:pt>
              </c:strCache>
            </c:strRef>
          </c:cat>
          <c:val>
            <c:numRef>
              <c:f>Administrativos!$AH$4:$AH$7</c:f>
              <c:numCache>
                <c:formatCode>0.00%</c:formatCode>
                <c:ptCount val="4"/>
                <c:pt idx="0">
                  <c:v>0</c:v>
                </c:pt>
                <c:pt idx="1">
                  <c:v>6.6666666666666666E-2</c:v>
                </c:pt>
                <c:pt idx="2">
                  <c:v>0.93333333333333335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0F-4DD6-97AE-8C97E5454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305744"/>
        <c:axId val="751317264"/>
      </c:lineChart>
      <c:catAx>
        <c:axId val="75131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312944"/>
        <c:crosses val="autoZero"/>
        <c:auto val="1"/>
        <c:lblAlgn val="ctr"/>
        <c:lblOffset val="100"/>
        <c:noMultiLvlLbl val="0"/>
      </c:catAx>
      <c:valAx>
        <c:axId val="7513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314384"/>
        <c:crosses val="autoZero"/>
        <c:crossBetween val="between"/>
      </c:valAx>
      <c:valAx>
        <c:axId val="751317264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305744"/>
        <c:crosses val="max"/>
        <c:crossBetween val="between"/>
      </c:valAx>
      <c:catAx>
        <c:axId val="7513057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51317264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2.     ¿Cómo describiría el ambiente laboral del hospital?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20"/>
          <c:order val="0"/>
          <c:tx>
            <c:v># Respuesta</c:v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Administrativos!$B$9:$B$12</c:f>
              <c:strCache>
                <c:ptCount val="4"/>
                <c:pt idx="0">
                  <c:v>a) Excelente</c:v>
                </c:pt>
                <c:pt idx="1">
                  <c:v>b) Bueno</c:v>
                </c:pt>
                <c:pt idx="2">
                  <c:v>c) Regular</c:v>
                </c:pt>
                <c:pt idx="3">
                  <c:v>d) Malo</c:v>
                </c:pt>
              </c:strCache>
            </c:strRef>
          </c:cat>
          <c:val>
            <c:numRef>
              <c:f>Administrativos!$AG$9:$AG$12</c:f>
              <c:numCache>
                <c:formatCode>General</c:formatCode>
                <c:ptCount val="4"/>
                <c:pt idx="0">
                  <c:v>4</c:v>
                </c:pt>
                <c:pt idx="1">
                  <c:v>26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8A-4AD1-8290-0A96579CA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51314384"/>
        <c:axId val="751312944"/>
      </c:barChart>
      <c:lineChart>
        <c:grouping val="standard"/>
        <c:varyColors val="0"/>
        <c:ser>
          <c:idx val="21"/>
          <c:order val="1"/>
          <c:tx>
            <c:v>%</c:v>
          </c:tx>
          <c:spPr>
            <a:ln w="28575" cap="rnd">
              <a:solidFill>
                <a:schemeClr val="accent1">
                  <a:lumMod val="7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Administrativos!$B$9:$B$12</c:f>
              <c:strCache>
                <c:ptCount val="4"/>
                <c:pt idx="0">
                  <c:v>a) Excelente</c:v>
                </c:pt>
                <c:pt idx="1">
                  <c:v>b) Bueno</c:v>
                </c:pt>
                <c:pt idx="2">
                  <c:v>c) Regular</c:v>
                </c:pt>
                <c:pt idx="3">
                  <c:v>d) Malo</c:v>
                </c:pt>
              </c:strCache>
            </c:strRef>
          </c:cat>
          <c:val>
            <c:numRef>
              <c:f>Administrativos!$AH$9:$AH$12</c:f>
              <c:numCache>
                <c:formatCode>0.00%</c:formatCode>
                <c:ptCount val="4"/>
                <c:pt idx="0">
                  <c:v>0.13333333333333333</c:v>
                </c:pt>
                <c:pt idx="1">
                  <c:v>0.8666666666666667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8A-4AD1-8290-0A96579CA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305744"/>
        <c:axId val="751317264"/>
      </c:lineChart>
      <c:catAx>
        <c:axId val="75131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312944"/>
        <c:crosses val="autoZero"/>
        <c:auto val="1"/>
        <c:lblAlgn val="ctr"/>
        <c:lblOffset val="100"/>
        <c:noMultiLvlLbl val="0"/>
      </c:catAx>
      <c:valAx>
        <c:axId val="7513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314384"/>
        <c:crosses val="autoZero"/>
        <c:crossBetween val="between"/>
      </c:valAx>
      <c:valAx>
        <c:axId val="751317264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305744"/>
        <c:crosses val="max"/>
        <c:crossBetween val="between"/>
      </c:valAx>
      <c:catAx>
        <c:axId val="7513057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51317264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3.     ¿Cómo describiría la calidad de la capacitación y el desarrollo profesional que se ofrece a los empleados del hospital?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20"/>
          <c:order val="0"/>
          <c:tx>
            <c:v># Respuesta</c:v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Administrativos!$B$14:$B$17</c:f>
              <c:strCache>
                <c:ptCount val="4"/>
                <c:pt idx="0">
                  <c:v>a) Excelente</c:v>
                </c:pt>
                <c:pt idx="1">
                  <c:v>b) Bueno</c:v>
                </c:pt>
                <c:pt idx="2">
                  <c:v>c) Regular</c:v>
                </c:pt>
                <c:pt idx="3">
                  <c:v>d) Malo</c:v>
                </c:pt>
              </c:strCache>
            </c:strRef>
          </c:cat>
          <c:val>
            <c:numRef>
              <c:f>Administrativos!$AG$14:$AG$17</c:f>
              <c:numCache>
                <c:formatCode>General</c:formatCode>
                <c:ptCount val="4"/>
                <c:pt idx="0">
                  <c:v>8</c:v>
                </c:pt>
                <c:pt idx="1">
                  <c:v>22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D7-441B-93D4-A6A70E419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51314384"/>
        <c:axId val="751312944"/>
      </c:barChart>
      <c:lineChart>
        <c:grouping val="standard"/>
        <c:varyColors val="0"/>
        <c:ser>
          <c:idx val="21"/>
          <c:order val="1"/>
          <c:tx>
            <c:v>%</c:v>
          </c:tx>
          <c:spPr>
            <a:ln w="28575" cap="rnd">
              <a:solidFill>
                <a:schemeClr val="accent1">
                  <a:lumMod val="7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Administrativos!$B$14:$B$17</c:f>
              <c:strCache>
                <c:ptCount val="4"/>
                <c:pt idx="0">
                  <c:v>a) Excelente</c:v>
                </c:pt>
                <c:pt idx="1">
                  <c:v>b) Bueno</c:v>
                </c:pt>
                <c:pt idx="2">
                  <c:v>c) Regular</c:v>
                </c:pt>
                <c:pt idx="3">
                  <c:v>d) Malo</c:v>
                </c:pt>
              </c:strCache>
            </c:strRef>
          </c:cat>
          <c:val>
            <c:numRef>
              <c:f>Administrativos!$AH$14:$AH$17</c:f>
              <c:numCache>
                <c:formatCode>0.00%</c:formatCode>
                <c:ptCount val="4"/>
                <c:pt idx="0">
                  <c:v>0.26666666666666666</c:v>
                </c:pt>
                <c:pt idx="1">
                  <c:v>0.73333333333333328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D7-441B-93D4-A6A70E419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305744"/>
        <c:axId val="751317264"/>
      </c:lineChart>
      <c:catAx>
        <c:axId val="75131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312944"/>
        <c:crosses val="autoZero"/>
        <c:auto val="1"/>
        <c:lblAlgn val="ctr"/>
        <c:lblOffset val="100"/>
        <c:noMultiLvlLbl val="0"/>
      </c:catAx>
      <c:valAx>
        <c:axId val="7513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314384"/>
        <c:crosses val="autoZero"/>
        <c:crossBetween val="between"/>
      </c:valAx>
      <c:valAx>
        <c:axId val="751317264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305744"/>
        <c:crosses val="max"/>
        <c:crossBetween val="between"/>
      </c:valAx>
      <c:catAx>
        <c:axId val="7513057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51317264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4.     ¿Cómo calificaría la eficacia de la gestión del personal del hospital?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20"/>
          <c:order val="0"/>
          <c:tx>
            <c:v># Respuesta</c:v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Administrativos!$B$19:$B$22</c:f>
              <c:strCache>
                <c:ptCount val="4"/>
                <c:pt idx="0">
                  <c:v>a) Excelente</c:v>
                </c:pt>
                <c:pt idx="1">
                  <c:v>b) Bueno</c:v>
                </c:pt>
                <c:pt idx="2">
                  <c:v>c) Regular</c:v>
                </c:pt>
                <c:pt idx="3">
                  <c:v>d) Malo</c:v>
                </c:pt>
              </c:strCache>
            </c:strRef>
          </c:cat>
          <c:val>
            <c:numRef>
              <c:f>Administrativos!$AG$19:$AG$22</c:f>
              <c:numCache>
                <c:formatCode>General</c:formatCode>
                <c:ptCount val="4"/>
                <c:pt idx="0">
                  <c:v>14</c:v>
                </c:pt>
                <c:pt idx="1">
                  <c:v>16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51-4AAF-9953-2E101AF98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51314384"/>
        <c:axId val="751312944"/>
      </c:barChart>
      <c:lineChart>
        <c:grouping val="standard"/>
        <c:varyColors val="0"/>
        <c:ser>
          <c:idx val="21"/>
          <c:order val="1"/>
          <c:tx>
            <c:v>%</c:v>
          </c:tx>
          <c:spPr>
            <a:ln w="28575" cap="rnd">
              <a:solidFill>
                <a:schemeClr val="accent1">
                  <a:lumMod val="7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Administrativos!$B$19:$B$22</c:f>
              <c:strCache>
                <c:ptCount val="4"/>
                <c:pt idx="0">
                  <c:v>a) Excelente</c:v>
                </c:pt>
                <c:pt idx="1">
                  <c:v>b) Bueno</c:v>
                </c:pt>
                <c:pt idx="2">
                  <c:v>c) Regular</c:v>
                </c:pt>
                <c:pt idx="3">
                  <c:v>d) Malo</c:v>
                </c:pt>
              </c:strCache>
            </c:strRef>
          </c:cat>
          <c:val>
            <c:numRef>
              <c:f>Administrativos!$AH$19:$AH$22</c:f>
              <c:numCache>
                <c:formatCode>0.00%</c:formatCode>
                <c:ptCount val="4"/>
                <c:pt idx="0">
                  <c:v>0.46666666666666667</c:v>
                </c:pt>
                <c:pt idx="1">
                  <c:v>0.53333333333333333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51-4AAF-9953-2E101AF98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305744"/>
        <c:axId val="751317264"/>
      </c:lineChart>
      <c:catAx>
        <c:axId val="75131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312944"/>
        <c:crosses val="autoZero"/>
        <c:auto val="1"/>
        <c:lblAlgn val="ctr"/>
        <c:lblOffset val="100"/>
        <c:noMultiLvlLbl val="0"/>
      </c:catAx>
      <c:valAx>
        <c:axId val="7513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314384"/>
        <c:crosses val="autoZero"/>
        <c:crossBetween val="between"/>
      </c:valAx>
      <c:valAx>
        <c:axId val="751317264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305744"/>
        <c:crosses val="max"/>
        <c:crossBetween val="between"/>
      </c:valAx>
      <c:catAx>
        <c:axId val="7513057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51317264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5.     ¿Cómo calificaría la calidad de la comunicación interna dentro del hospital?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20"/>
          <c:order val="0"/>
          <c:tx>
            <c:v># Respuesta</c:v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Administrativos!$B$24:$B$27</c:f>
              <c:strCache>
                <c:ptCount val="4"/>
                <c:pt idx="0">
                  <c:v>a) Excelente</c:v>
                </c:pt>
                <c:pt idx="1">
                  <c:v>b) Bueno</c:v>
                </c:pt>
                <c:pt idx="2">
                  <c:v>c) Regular</c:v>
                </c:pt>
                <c:pt idx="3">
                  <c:v>d) Malo</c:v>
                </c:pt>
              </c:strCache>
            </c:strRef>
          </c:cat>
          <c:val>
            <c:numRef>
              <c:f>Administrativos!$AG$24:$AG$27</c:f>
              <c:numCache>
                <c:formatCode>General</c:formatCode>
                <c:ptCount val="4"/>
                <c:pt idx="0">
                  <c:v>7</c:v>
                </c:pt>
                <c:pt idx="1">
                  <c:v>23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B4-4AC4-993C-C7DE0973A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51314384"/>
        <c:axId val="751312944"/>
      </c:barChart>
      <c:lineChart>
        <c:grouping val="standard"/>
        <c:varyColors val="0"/>
        <c:ser>
          <c:idx val="21"/>
          <c:order val="1"/>
          <c:tx>
            <c:v>%</c:v>
          </c:tx>
          <c:spPr>
            <a:ln w="28575" cap="rnd">
              <a:solidFill>
                <a:schemeClr val="accent1">
                  <a:lumMod val="7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Administrativos!$B$24:$B$27</c:f>
              <c:strCache>
                <c:ptCount val="4"/>
                <c:pt idx="0">
                  <c:v>a) Excelente</c:v>
                </c:pt>
                <c:pt idx="1">
                  <c:v>b) Bueno</c:v>
                </c:pt>
                <c:pt idx="2">
                  <c:v>c) Regular</c:v>
                </c:pt>
                <c:pt idx="3">
                  <c:v>d) Malo</c:v>
                </c:pt>
              </c:strCache>
            </c:strRef>
          </c:cat>
          <c:val>
            <c:numRef>
              <c:f>Administrativos!$AH$24:$AH$27</c:f>
              <c:numCache>
                <c:formatCode>0.00%</c:formatCode>
                <c:ptCount val="4"/>
                <c:pt idx="0">
                  <c:v>0.23333333333333334</c:v>
                </c:pt>
                <c:pt idx="1">
                  <c:v>0.76666666666666672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B4-4AC4-993C-C7DE0973A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305744"/>
        <c:axId val="751317264"/>
      </c:lineChart>
      <c:catAx>
        <c:axId val="75131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312944"/>
        <c:crosses val="autoZero"/>
        <c:auto val="1"/>
        <c:lblAlgn val="ctr"/>
        <c:lblOffset val="100"/>
        <c:noMultiLvlLbl val="0"/>
      </c:catAx>
      <c:valAx>
        <c:axId val="7513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314384"/>
        <c:crosses val="autoZero"/>
        <c:crossBetween val="between"/>
      </c:valAx>
      <c:valAx>
        <c:axId val="751317264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305744"/>
        <c:crosses val="max"/>
        <c:crossBetween val="between"/>
      </c:valAx>
      <c:catAx>
        <c:axId val="7513057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51317264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6.     ¿Cómo calificaría la calidad de la atención al paciente y la atención al cliente que se ofrece en el hospital?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20"/>
          <c:order val="0"/>
          <c:tx>
            <c:v># Respuesta</c:v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Administrativos!$B$29:$B$32</c:f>
              <c:strCache>
                <c:ptCount val="4"/>
                <c:pt idx="0">
                  <c:v>a) Excelente</c:v>
                </c:pt>
                <c:pt idx="1">
                  <c:v>b) Bueno</c:v>
                </c:pt>
                <c:pt idx="2">
                  <c:v>c) Regular</c:v>
                </c:pt>
                <c:pt idx="3">
                  <c:v>d) Malo</c:v>
                </c:pt>
              </c:strCache>
            </c:strRef>
          </c:cat>
          <c:val>
            <c:numRef>
              <c:f>Administrativos!$AG$29:$AG$32</c:f>
              <c:numCache>
                <c:formatCode>General</c:formatCode>
                <c:ptCount val="4"/>
                <c:pt idx="0">
                  <c:v>7</c:v>
                </c:pt>
                <c:pt idx="1">
                  <c:v>23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A6-497C-917D-F04C4874A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51314384"/>
        <c:axId val="751312944"/>
      </c:barChart>
      <c:lineChart>
        <c:grouping val="standard"/>
        <c:varyColors val="0"/>
        <c:ser>
          <c:idx val="21"/>
          <c:order val="1"/>
          <c:tx>
            <c:v>%</c:v>
          </c:tx>
          <c:spPr>
            <a:ln w="28575" cap="rnd">
              <a:solidFill>
                <a:schemeClr val="accent1">
                  <a:lumMod val="7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Administrativos!$B$29:$B$32</c:f>
              <c:strCache>
                <c:ptCount val="4"/>
                <c:pt idx="0">
                  <c:v>a) Excelente</c:v>
                </c:pt>
                <c:pt idx="1">
                  <c:v>b) Bueno</c:v>
                </c:pt>
                <c:pt idx="2">
                  <c:v>c) Regular</c:v>
                </c:pt>
                <c:pt idx="3">
                  <c:v>d) Malo</c:v>
                </c:pt>
              </c:strCache>
            </c:strRef>
          </c:cat>
          <c:val>
            <c:numRef>
              <c:f>Administrativos!$AH$29:$AH$32</c:f>
              <c:numCache>
                <c:formatCode>0.00%</c:formatCode>
                <c:ptCount val="4"/>
                <c:pt idx="0">
                  <c:v>0.23333333333333334</c:v>
                </c:pt>
                <c:pt idx="1">
                  <c:v>0.76666666666666672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A6-497C-917D-F04C4874A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305744"/>
        <c:axId val="751317264"/>
      </c:lineChart>
      <c:catAx>
        <c:axId val="75131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312944"/>
        <c:crosses val="autoZero"/>
        <c:auto val="1"/>
        <c:lblAlgn val="ctr"/>
        <c:lblOffset val="100"/>
        <c:noMultiLvlLbl val="0"/>
      </c:catAx>
      <c:valAx>
        <c:axId val="7513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314384"/>
        <c:crosses val="autoZero"/>
        <c:crossBetween val="between"/>
      </c:valAx>
      <c:valAx>
        <c:axId val="751317264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305744"/>
        <c:crosses val="max"/>
        <c:crossBetween val="between"/>
      </c:valAx>
      <c:catAx>
        <c:axId val="7513057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51317264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7.     ¿Qué piensa sobre la cortesía y amabilidad del personal del hospital?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20"/>
          <c:order val="0"/>
          <c:tx>
            <c:v># Respuesta</c:v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Administrativos!$B$34:$B$37</c:f>
              <c:strCache>
                <c:ptCount val="4"/>
                <c:pt idx="0">
                  <c:v>a) Excelente</c:v>
                </c:pt>
                <c:pt idx="1">
                  <c:v>b) Bueno</c:v>
                </c:pt>
                <c:pt idx="2">
                  <c:v>c) Regular</c:v>
                </c:pt>
                <c:pt idx="3">
                  <c:v>d) Malo</c:v>
                </c:pt>
              </c:strCache>
            </c:strRef>
          </c:cat>
          <c:val>
            <c:numRef>
              <c:f>Administrativos!$AG$34:$AG$37</c:f>
              <c:numCache>
                <c:formatCode>General</c:formatCode>
                <c:ptCount val="4"/>
                <c:pt idx="0">
                  <c:v>12</c:v>
                </c:pt>
                <c:pt idx="1">
                  <c:v>18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C4-4940-8CCD-85BB53770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51314384"/>
        <c:axId val="751312944"/>
      </c:barChart>
      <c:lineChart>
        <c:grouping val="standard"/>
        <c:varyColors val="0"/>
        <c:ser>
          <c:idx val="21"/>
          <c:order val="1"/>
          <c:tx>
            <c:v>%</c:v>
          </c:tx>
          <c:spPr>
            <a:ln w="28575" cap="rnd">
              <a:solidFill>
                <a:schemeClr val="accent1">
                  <a:lumMod val="7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Administrativos!$B$34:$B$37</c:f>
              <c:strCache>
                <c:ptCount val="4"/>
                <c:pt idx="0">
                  <c:v>a) Excelente</c:v>
                </c:pt>
                <c:pt idx="1">
                  <c:v>b) Bueno</c:v>
                </c:pt>
                <c:pt idx="2">
                  <c:v>c) Regular</c:v>
                </c:pt>
                <c:pt idx="3">
                  <c:v>d) Malo</c:v>
                </c:pt>
              </c:strCache>
            </c:strRef>
          </c:cat>
          <c:val>
            <c:numRef>
              <c:f>Administrativos!$AH$34:$AH$37</c:f>
              <c:numCache>
                <c:formatCode>0.00%</c:formatCode>
                <c:ptCount val="4"/>
                <c:pt idx="0">
                  <c:v>0.4</c:v>
                </c:pt>
                <c:pt idx="1">
                  <c:v>0.6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C4-4940-8CCD-85BB53770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305744"/>
        <c:axId val="751317264"/>
      </c:lineChart>
      <c:catAx>
        <c:axId val="75131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312944"/>
        <c:crosses val="autoZero"/>
        <c:auto val="1"/>
        <c:lblAlgn val="ctr"/>
        <c:lblOffset val="100"/>
        <c:noMultiLvlLbl val="0"/>
      </c:catAx>
      <c:valAx>
        <c:axId val="7513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314384"/>
        <c:crosses val="autoZero"/>
        <c:crossBetween val="between"/>
      </c:valAx>
      <c:valAx>
        <c:axId val="751317264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305744"/>
        <c:crosses val="max"/>
        <c:crossBetween val="between"/>
      </c:valAx>
      <c:catAx>
        <c:axId val="7513057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51317264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8.  ¿Ha experimentado algún problema o dificultad al proporcionar atención al cliente?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20"/>
          <c:order val="0"/>
          <c:tx>
            <c:v># Respuesta</c:v>
          </c:tx>
          <c:spPr>
            <a:solidFill>
              <a:schemeClr val="accent5">
                <a:lumMod val="70000"/>
                <a:lumOff val="30000"/>
              </a:schemeClr>
            </a:solidFill>
            <a:ln>
              <a:noFill/>
            </a:ln>
            <a:effectLst/>
          </c:spPr>
          <c:invertIfNegative val="0"/>
          <c:cat>
            <c:strRef>
              <c:f>Administrativos!$B$39:$B$40</c:f>
              <c:strCache>
                <c:ptCount val="2"/>
                <c:pt idx="0">
                  <c:v>a) SI</c:v>
                </c:pt>
                <c:pt idx="1">
                  <c:v>b) NO</c:v>
                </c:pt>
              </c:strCache>
            </c:strRef>
          </c:cat>
          <c:val>
            <c:numRef>
              <c:f>Administrativos!$AG$39:$AG$40</c:f>
              <c:numCache>
                <c:formatCode>General</c:formatCode>
                <c:ptCount val="2"/>
                <c:pt idx="0">
                  <c:v>5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B1-4C42-BFB6-1C2A22962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51314384"/>
        <c:axId val="751312944"/>
      </c:barChart>
      <c:lineChart>
        <c:grouping val="standard"/>
        <c:varyColors val="0"/>
        <c:ser>
          <c:idx val="21"/>
          <c:order val="1"/>
          <c:tx>
            <c:v>%</c:v>
          </c:tx>
          <c:spPr>
            <a:ln w="28575" cap="rnd">
              <a:solidFill>
                <a:schemeClr val="accent1">
                  <a:lumMod val="7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Administrativos!$B$39:$B$40</c:f>
              <c:strCache>
                <c:ptCount val="2"/>
                <c:pt idx="0">
                  <c:v>a) SI</c:v>
                </c:pt>
                <c:pt idx="1">
                  <c:v>b) NO</c:v>
                </c:pt>
              </c:strCache>
            </c:strRef>
          </c:cat>
          <c:val>
            <c:numRef>
              <c:f>Administrativos!$AH$39:$AH$40</c:f>
              <c:numCache>
                <c:formatCode>0.00%</c:formatCode>
                <c:ptCount val="2"/>
                <c:pt idx="0">
                  <c:v>0.16666666666666666</c:v>
                </c:pt>
                <c:pt idx="1">
                  <c:v>0.83333333333333337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B1-4C42-BFB6-1C2A22962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1305744"/>
        <c:axId val="751317264"/>
      </c:lineChart>
      <c:catAx>
        <c:axId val="75131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312944"/>
        <c:crosses val="autoZero"/>
        <c:auto val="1"/>
        <c:lblAlgn val="ctr"/>
        <c:lblOffset val="100"/>
        <c:noMultiLvlLbl val="0"/>
      </c:catAx>
      <c:valAx>
        <c:axId val="7513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314384"/>
        <c:crosses val="autoZero"/>
        <c:crossBetween val="between"/>
      </c:valAx>
      <c:valAx>
        <c:axId val="751317264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305744"/>
        <c:crosses val="max"/>
        <c:crossBetween val="between"/>
      </c:valAx>
      <c:catAx>
        <c:axId val="75130574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751317264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9.     ¿Cómo se manejan los problemas de atención al cliente en el hospital?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Administrativos!$AL$35</c:f>
              <c:strCache>
                <c:ptCount val="1"/>
                <c:pt idx="0">
                  <c:v>No Registros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chemeClr val="accent5">
                  <a:lumMod val="60000"/>
                  <a:lumOff val="40000"/>
                </a:schemeClr>
              </a:solidFill>
            </a:ln>
            <a:effectLst/>
          </c:spPr>
          <c:invertIfNegative val="0"/>
          <c:cat>
            <c:strRef>
              <c:f>Administrativos!$AK$36:$AK$49</c:f>
              <c:strCache>
                <c:ptCount val="14"/>
                <c:pt idx="0">
                  <c:v> SE TRATA DE BUSCAR SOLUCION</c:v>
                </c:pt>
                <c:pt idx="1">
                  <c:v>COMUNICACIÓN USUARIO</c:v>
                </c:pt>
                <c:pt idx="2">
                  <c:v>CONDUCTO REGULAR</c:v>
                </c:pt>
                <c:pt idx="3">
                  <c:v>DANDO EL MEJOR MANEJO</c:v>
                </c:pt>
                <c:pt idx="4">
                  <c:v>DIALOGO</c:v>
                </c:pt>
                <c:pt idx="5">
                  <c:v>FUNCIONARIA SIAU</c:v>
                </c:pt>
                <c:pt idx="6">
                  <c:v>HABLANDO</c:v>
                </c:pt>
                <c:pt idx="7">
                  <c:v>HABLANDO Y DANDO SOLUCION</c:v>
                </c:pt>
                <c:pt idx="8">
                  <c:v>NO RESPONDE</c:v>
                </c:pt>
                <c:pt idx="9">
                  <c:v>PQR</c:v>
                </c:pt>
                <c:pt idx="10">
                  <c:v>REUNIONES Y COMITES</c:v>
                </c:pt>
                <c:pt idx="11">
                  <c:v>SE CANALIZAN CON SIAU</c:v>
                </c:pt>
                <c:pt idx="12">
                  <c:v>SE COMUNICAN CON SIAU</c:v>
                </c:pt>
                <c:pt idx="13">
                  <c:v>SIAU</c:v>
                </c:pt>
              </c:strCache>
            </c:strRef>
          </c:cat>
          <c:val>
            <c:numRef>
              <c:f>Administrativos!$AL$36:$AL$49</c:f>
              <c:numCache>
                <c:formatCode>General</c:formatCode>
                <c:ptCount val="1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6</c:v>
                </c:pt>
                <c:pt idx="7">
                  <c:v>1</c:v>
                </c:pt>
                <c:pt idx="8">
                  <c:v>12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50-43C6-BCA0-23094C8A4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51314384"/>
        <c:axId val="751312944"/>
      </c:barChart>
      <c:lineChart>
        <c:grouping val="standard"/>
        <c:varyColors val="0"/>
        <c:ser>
          <c:idx val="1"/>
          <c:order val="1"/>
          <c:tx>
            <c:strRef>
              <c:f>Administrativos!$AM$35</c:f>
              <c:strCache>
                <c:ptCount val="1"/>
                <c:pt idx="0">
                  <c:v>%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Administrativos!$AK$36:$AK$49</c:f>
              <c:strCache>
                <c:ptCount val="14"/>
                <c:pt idx="0">
                  <c:v> SE TRATA DE BUSCAR SOLUCION</c:v>
                </c:pt>
                <c:pt idx="1">
                  <c:v>COMUNICACIÓN USUARIO</c:v>
                </c:pt>
                <c:pt idx="2">
                  <c:v>CONDUCTO REGULAR</c:v>
                </c:pt>
                <c:pt idx="3">
                  <c:v>DANDO EL MEJOR MANEJO</c:v>
                </c:pt>
                <c:pt idx="4">
                  <c:v>DIALOGO</c:v>
                </c:pt>
                <c:pt idx="5">
                  <c:v>FUNCIONARIA SIAU</c:v>
                </c:pt>
                <c:pt idx="6">
                  <c:v>HABLANDO</c:v>
                </c:pt>
                <c:pt idx="7">
                  <c:v>HABLANDO Y DANDO SOLUCION</c:v>
                </c:pt>
                <c:pt idx="8">
                  <c:v>NO RESPONDE</c:v>
                </c:pt>
                <c:pt idx="9">
                  <c:v>PQR</c:v>
                </c:pt>
                <c:pt idx="10">
                  <c:v>REUNIONES Y COMITES</c:v>
                </c:pt>
                <c:pt idx="11">
                  <c:v>SE CANALIZAN CON SIAU</c:v>
                </c:pt>
                <c:pt idx="12">
                  <c:v>SE COMUNICAN CON SIAU</c:v>
                </c:pt>
                <c:pt idx="13">
                  <c:v>SIAU</c:v>
                </c:pt>
              </c:strCache>
            </c:strRef>
          </c:cat>
          <c:val>
            <c:numRef>
              <c:f>Administrativos!$AM$36:$AM$49</c:f>
              <c:numCache>
                <c:formatCode>0.00%</c:formatCode>
                <c:ptCount val="14"/>
                <c:pt idx="0">
                  <c:v>3.3333333333333333E-2</c:v>
                </c:pt>
                <c:pt idx="1">
                  <c:v>3.3333333333333333E-2</c:v>
                </c:pt>
                <c:pt idx="2">
                  <c:v>3.3333333333333333E-2</c:v>
                </c:pt>
                <c:pt idx="3">
                  <c:v>3.3333333333333333E-2</c:v>
                </c:pt>
                <c:pt idx="4">
                  <c:v>3.3333333333333333E-2</c:v>
                </c:pt>
                <c:pt idx="5">
                  <c:v>3.3333333333333333E-2</c:v>
                </c:pt>
                <c:pt idx="6">
                  <c:v>0.2</c:v>
                </c:pt>
                <c:pt idx="7">
                  <c:v>3.3333333333333333E-2</c:v>
                </c:pt>
                <c:pt idx="8">
                  <c:v>0.4</c:v>
                </c:pt>
                <c:pt idx="9">
                  <c:v>3.3333333333333333E-2</c:v>
                </c:pt>
                <c:pt idx="10">
                  <c:v>3.3333333333333333E-2</c:v>
                </c:pt>
                <c:pt idx="11">
                  <c:v>3.3333333333333333E-2</c:v>
                </c:pt>
                <c:pt idx="12">
                  <c:v>3.3333333333333333E-2</c:v>
                </c:pt>
                <c:pt idx="13">
                  <c:v>3.3333333333333333E-2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50-43C6-BCA0-23094C8A49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8322128"/>
        <c:axId val="1258330768"/>
      </c:lineChart>
      <c:catAx>
        <c:axId val="75131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312944"/>
        <c:crosses val="autoZero"/>
        <c:auto val="1"/>
        <c:lblAlgn val="ctr"/>
        <c:lblOffset val="100"/>
        <c:noMultiLvlLbl val="0"/>
      </c:catAx>
      <c:valAx>
        <c:axId val="7513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51314384"/>
        <c:crosses val="autoZero"/>
        <c:crossBetween val="between"/>
      </c:valAx>
      <c:valAx>
        <c:axId val="1258330768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58322128"/>
        <c:crosses val="max"/>
        <c:crossBetween val="between"/>
      </c:valAx>
      <c:catAx>
        <c:axId val="125832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5833076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</xdr:colOff>
      <xdr:row>2</xdr:row>
      <xdr:rowOff>0</xdr:rowOff>
    </xdr:from>
    <xdr:to>
      <xdr:col>42</xdr:col>
      <xdr:colOff>196851</xdr:colOff>
      <xdr:row>13</xdr:row>
      <xdr:rowOff>139700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CD89693-E7F0-405E-BBF0-2DB8E5FEF7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42</xdr:col>
      <xdr:colOff>627742</xdr:colOff>
      <xdr:row>2</xdr:row>
      <xdr:rowOff>12700</xdr:rowOff>
    </xdr:from>
    <xdr:to>
      <xdr:col>48</xdr:col>
      <xdr:colOff>516163</xdr:colOff>
      <xdr:row>13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AA53CEA-20DD-409E-BE2C-7745A73C0A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49</xdr:col>
      <xdr:colOff>165100</xdr:colOff>
      <xdr:row>2</xdr:row>
      <xdr:rowOff>12700</xdr:rowOff>
    </xdr:from>
    <xdr:to>
      <xdr:col>55</xdr:col>
      <xdr:colOff>53521</xdr:colOff>
      <xdr:row>13</xdr:row>
      <xdr:rowOff>152400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ADF3D7E-4567-46DF-872F-2BF112C29C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55</xdr:col>
      <xdr:colOff>520700</xdr:colOff>
      <xdr:row>2</xdr:row>
      <xdr:rowOff>0</xdr:rowOff>
    </xdr:from>
    <xdr:to>
      <xdr:col>61</xdr:col>
      <xdr:colOff>409121</xdr:colOff>
      <xdr:row>13</xdr:row>
      <xdr:rowOff>139700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4BCF0BD-1184-4371-97DD-EE21529852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0</xdr:colOff>
      <xdr:row>17</xdr:row>
      <xdr:rowOff>0</xdr:rowOff>
    </xdr:from>
    <xdr:to>
      <xdr:col>42</xdr:col>
      <xdr:colOff>196850</xdr:colOff>
      <xdr:row>28</xdr:row>
      <xdr:rowOff>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9512ADA-5151-41AE-A964-EE6CAA7AE1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42</xdr:col>
      <xdr:colOff>627741</xdr:colOff>
      <xdr:row>17</xdr:row>
      <xdr:rowOff>12700</xdr:rowOff>
    </xdr:from>
    <xdr:to>
      <xdr:col>48</xdr:col>
      <xdr:colOff>516162</xdr:colOff>
      <xdr:row>28</xdr:row>
      <xdr:rowOff>12700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D8DD6575-9BBB-4EE0-841A-561B5300CF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165099</xdr:colOff>
      <xdr:row>17</xdr:row>
      <xdr:rowOff>12700</xdr:rowOff>
    </xdr:from>
    <xdr:to>
      <xdr:col>55</xdr:col>
      <xdr:colOff>53520</xdr:colOff>
      <xdr:row>28</xdr:row>
      <xdr:rowOff>12700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A5694A9E-9B00-47B7-BCC9-E41A79ADB1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520699</xdr:colOff>
      <xdr:row>17</xdr:row>
      <xdr:rowOff>0</xdr:rowOff>
    </xdr:from>
    <xdr:to>
      <xdr:col>61</xdr:col>
      <xdr:colOff>409120</xdr:colOff>
      <xdr:row>28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55DB1644-30A6-4027-AD24-33DFAFFAD6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40</xdr:col>
      <xdr:colOff>114297</xdr:colOff>
      <xdr:row>33</xdr:row>
      <xdr:rowOff>25400</xdr:rowOff>
    </xdr:from>
    <xdr:to>
      <xdr:col>50</xdr:col>
      <xdr:colOff>619124</xdr:colOff>
      <xdr:row>57</xdr:row>
      <xdr:rowOff>15875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5CD7565A-AF29-451B-9DEA-521C4C0EA1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DB80F-07B7-47D2-8432-BC39B48399C4}">
  <dimension ref="B1:AM50"/>
  <sheetViews>
    <sheetView showGridLines="0" tabSelected="1" zoomScale="90" zoomScaleNormal="90" workbookViewId="0">
      <selection activeCell="AH2" sqref="AH2"/>
    </sheetView>
  </sheetViews>
  <sheetFormatPr baseColWidth="10" defaultColWidth="10.85546875" defaultRowHeight="13.5" x14ac:dyDescent="0.25"/>
  <cols>
    <col min="1" max="1" width="10.85546875" style="1"/>
    <col min="2" max="2" width="35" style="1" bestFit="1" customWidth="1"/>
    <col min="3" max="32" width="4.140625" style="1" bestFit="1" customWidth="1"/>
    <col min="33" max="33" width="6.140625" style="3" bestFit="1" customWidth="1"/>
    <col min="34" max="34" width="6.85546875" style="2" bestFit="1" customWidth="1"/>
    <col min="35" max="35" width="10.5703125" style="1" bestFit="1" customWidth="1"/>
    <col min="36" max="36" width="9.42578125" style="1" bestFit="1" customWidth="1"/>
    <col min="37" max="37" width="27.28515625" style="1" bestFit="1" customWidth="1"/>
    <col min="38" max="38" width="10.85546875" style="1"/>
    <col min="39" max="39" width="8.85546875" style="1" bestFit="1" customWidth="1"/>
    <col min="40" max="16384" width="10.85546875" style="1"/>
  </cols>
  <sheetData>
    <row r="1" spans="2:34" ht="14.25" thickBot="1" x14ac:dyDescent="0.3"/>
    <row r="2" spans="2:34" ht="14.25" thickBot="1" x14ac:dyDescent="0.3">
      <c r="C2" s="25">
        <v>1</v>
      </c>
      <c r="D2" s="25">
        <f>+C2+1</f>
        <v>2</v>
      </c>
      <c r="E2" s="25">
        <f>+D2+1</f>
        <v>3</v>
      </c>
      <c r="F2" s="25">
        <f>+E2+1</f>
        <v>4</v>
      </c>
      <c r="G2" s="25">
        <f>+F2+1</f>
        <v>5</v>
      </c>
      <c r="H2" s="25">
        <f>+G2+1</f>
        <v>6</v>
      </c>
      <c r="I2" s="25">
        <f>+H2+1</f>
        <v>7</v>
      </c>
      <c r="J2" s="25">
        <f>+I2+1</f>
        <v>8</v>
      </c>
      <c r="K2" s="25">
        <f>+J2+1</f>
        <v>9</v>
      </c>
      <c r="L2" s="25">
        <f>+K2+1</f>
        <v>10</v>
      </c>
      <c r="M2" s="25">
        <f>+L2+1</f>
        <v>11</v>
      </c>
      <c r="N2" s="25">
        <f>+M2+1</f>
        <v>12</v>
      </c>
      <c r="O2" s="25">
        <f>+N2+1</f>
        <v>13</v>
      </c>
      <c r="P2" s="25">
        <f>+O2+1</f>
        <v>14</v>
      </c>
      <c r="Q2" s="25">
        <f>+P2+1</f>
        <v>15</v>
      </c>
      <c r="R2" s="25">
        <f>+Q2+1</f>
        <v>16</v>
      </c>
      <c r="S2" s="25">
        <f>+R2+1</f>
        <v>17</v>
      </c>
      <c r="T2" s="25">
        <f>+S2+1</f>
        <v>18</v>
      </c>
      <c r="U2" s="25">
        <f>+T2+1</f>
        <v>19</v>
      </c>
      <c r="V2" s="25">
        <f>+U2+1</f>
        <v>20</v>
      </c>
      <c r="W2" s="25">
        <v>21</v>
      </c>
      <c r="X2" s="25">
        <v>22</v>
      </c>
      <c r="Y2" s="25">
        <v>23</v>
      </c>
      <c r="Z2" s="25">
        <v>24</v>
      </c>
      <c r="AA2" s="25">
        <v>25</v>
      </c>
      <c r="AB2" s="25">
        <v>26</v>
      </c>
      <c r="AC2" s="25">
        <v>27</v>
      </c>
      <c r="AD2" s="25">
        <v>28</v>
      </c>
      <c r="AE2" s="25">
        <v>29</v>
      </c>
      <c r="AF2" s="25">
        <v>30</v>
      </c>
      <c r="AG2" s="10" t="s">
        <v>37</v>
      </c>
      <c r="AH2" s="24">
        <v>30</v>
      </c>
    </row>
    <row r="3" spans="2:34" ht="24.95" customHeight="1" x14ac:dyDescent="0.25">
      <c r="B3" s="17" t="s">
        <v>36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5">
        <f>SUM(AG4:AG7)</f>
        <v>30</v>
      </c>
      <c r="AH3" s="14" t="s">
        <v>16</v>
      </c>
    </row>
    <row r="4" spans="2:34" x14ac:dyDescent="0.25">
      <c r="B4" s="20" t="s">
        <v>35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0">
        <f>SUM(C4:AF4)</f>
        <v>0</v>
      </c>
      <c r="AH4" s="18">
        <f>+AG4/$AG$3</f>
        <v>0</v>
      </c>
    </row>
    <row r="5" spans="2:34" x14ac:dyDescent="0.25">
      <c r="B5" s="20" t="s">
        <v>34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>
        <v>1</v>
      </c>
      <c r="P5" s="19"/>
      <c r="Q5" s="19"/>
      <c r="R5" s="19"/>
      <c r="S5" s="19"/>
      <c r="T5" s="19"/>
      <c r="U5" s="19"/>
      <c r="V5" s="19"/>
      <c r="W5" s="19"/>
      <c r="X5" s="19"/>
      <c r="Y5" s="19">
        <v>1</v>
      </c>
      <c r="Z5" s="19"/>
      <c r="AA5" s="19"/>
      <c r="AB5" s="19"/>
      <c r="AC5" s="19"/>
      <c r="AD5" s="19"/>
      <c r="AE5" s="19"/>
      <c r="AF5" s="19"/>
      <c r="AG5" s="10">
        <f>SUM(C5:AF5)</f>
        <v>2</v>
      </c>
      <c r="AH5" s="18">
        <f>+AG5/$AG$3</f>
        <v>6.6666666666666666E-2</v>
      </c>
    </row>
    <row r="6" spans="2:34" x14ac:dyDescent="0.25">
      <c r="B6" s="20" t="s">
        <v>33</v>
      </c>
      <c r="C6" s="19">
        <v>1</v>
      </c>
      <c r="D6" s="19">
        <v>1</v>
      </c>
      <c r="E6" s="19">
        <v>1</v>
      </c>
      <c r="F6" s="19">
        <v>1</v>
      </c>
      <c r="G6" s="19">
        <v>1</v>
      </c>
      <c r="H6" s="19">
        <v>1</v>
      </c>
      <c r="I6" s="19">
        <v>1</v>
      </c>
      <c r="J6" s="19">
        <v>1</v>
      </c>
      <c r="K6" s="19">
        <v>1</v>
      </c>
      <c r="L6" s="19">
        <v>1</v>
      </c>
      <c r="M6" s="19">
        <v>1</v>
      </c>
      <c r="N6" s="19">
        <v>1</v>
      </c>
      <c r="O6" s="19"/>
      <c r="P6" s="19">
        <v>1</v>
      </c>
      <c r="Q6" s="19">
        <v>1</v>
      </c>
      <c r="R6" s="19">
        <v>1</v>
      </c>
      <c r="S6" s="19">
        <v>1</v>
      </c>
      <c r="T6" s="19">
        <v>1</v>
      </c>
      <c r="U6" s="19">
        <v>1</v>
      </c>
      <c r="V6" s="19">
        <v>1</v>
      </c>
      <c r="W6" s="19">
        <v>1</v>
      </c>
      <c r="X6" s="19">
        <v>1</v>
      </c>
      <c r="Y6" s="19"/>
      <c r="Z6" s="19">
        <v>1</v>
      </c>
      <c r="AA6" s="19">
        <v>1</v>
      </c>
      <c r="AB6" s="19">
        <v>1</v>
      </c>
      <c r="AC6" s="19">
        <v>1</v>
      </c>
      <c r="AD6" s="19">
        <v>1</v>
      </c>
      <c r="AE6" s="19">
        <v>1</v>
      </c>
      <c r="AF6" s="19">
        <v>1</v>
      </c>
      <c r="AG6" s="10">
        <f>SUM(C6:AF6)</f>
        <v>28</v>
      </c>
      <c r="AH6" s="18">
        <f>+AG6/$AG$3</f>
        <v>0.93333333333333335</v>
      </c>
    </row>
    <row r="7" spans="2:34" ht="14.25" thickBot="1" x14ac:dyDescent="0.3">
      <c r="B7" s="20" t="s">
        <v>32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0">
        <f>SUM(C7:AF7)</f>
        <v>0</v>
      </c>
      <c r="AH7" s="18">
        <f>+AG7/$AG$3</f>
        <v>0</v>
      </c>
    </row>
    <row r="8" spans="2:34" s="13" customFormat="1" ht="24" x14ac:dyDescent="0.25">
      <c r="B8" s="17" t="s">
        <v>31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5">
        <f>SUM(AG9:AG12)</f>
        <v>30</v>
      </c>
      <c r="AH8" s="14" t="s">
        <v>16</v>
      </c>
    </row>
    <row r="9" spans="2:34" x14ac:dyDescent="0.25">
      <c r="B9" s="20" t="s">
        <v>25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>
        <v>1</v>
      </c>
      <c r="P9" s="19"/>
      <c r="Q9" s="19"/>
      <c r="R9" s="19"/>
      <c r="S9" s="19"/>
      <c r="T9" s="19"/>
      <c r="U9" s="19"/>
      <c r="V9" s="19"/>
      <c r="W9" s="19">
        <v>1</v>
      </c>
      <c r="X9" s="19">
        <v>1</v>
      </c>
      <c r="Y9" s="19"/>
      <c r="Z9" s="19"/>
      <c r="AA9" s="19"/>
      <c r="AB9" s="19"/>
      <c r="AC9" s="19"/>
      <c r="AD9" s="19"/>
      <c r="AE9" s="19">
        <v>1</v>
      </c>
      <c r="AF9" s="19"/>
      <c r="AG9" s="10">
        <f>SUM(C9:AF9)</f>
        <v>4</v>
      </c>
      <c r="AH9" s="18">
        <f>+AG9/$AG$8</f>
        <v>0.13333333333333333</v>
      </c>
    </row>
    <row r="10" spans="2:34" x14ac:dyDescent="0.25">
      <c r="B10" s="20" t="s">
        <v>24</v>
      </c>
      <c r="C10" s="19">
        <v>1</v>
      </c>
      <c r="D10" s="19">
        <v>1</v>
      </c>
      <c r="E10" s="19">
        <v>1</v>
      </c>
      <c r="F10" s="19">
        <v>1</v>
      </c>
      <c r="G10" s="19">
        <v>1</v>
      </c>
      <c r="H10" s="19">
        <v>1</v>
      </c>
      <c r="I10" s="19">
        <v>1</v>
      </c>
      <c r="J10" s="19">
        <v>1</v>
      </c>
      <c r="K10" s="19">
        <v>1</v>
      </c>
      <c r="L10" s="19">
        <v>1</v>
      </c>
      <c r="M10" s="19">
        <v>1</v>
      </c>
      <c r="N10" s="19">
        <v>1</v>
      </c>
      <c r="O10" s="19"/>
      <c r="P10" s="19">
        <v>1</v>
      </c>
      <c r="Q10" s="19">
        <v>1</v>
      </c>
      <c r="R10" s="19">
        <v>1</v>
      </c>
      <c r="S10" s="19">
        <v>1</v>
      </c>
      <c r="T10" s="19">
        <v>1</v>
      </c>
      <c r="U10" s="19">
        <v>1</v>
      </c>
      <c r="V10" s="19">
        <v>1</v>
      </c>
      <c r="W10" s="19"/>
      <c r="X10" s="19"/>
      <c r="Y10" s="19">
        <v>1</v>
      </c>
      <c r="Z10" s="19">
        <v>1</v>
      </c>
      <c r="AA10" s="19">
        <v>1</v>
      </c>
      <c r="AB10" s="19">
        <v>1</v>
      </c>
      <c r="AC10" s="19">
        <v>1</v>
      </c>
      <c r="AD10" s="19">
        <v>1</v>
      </c>
      <c r="AE10" s="19"/>
      <c r="AF10" s="19">
        <v>1</v>
      </c>
      <c r="AG10" s="10">
        <f>SUM(C10:AF10)</f>
        <v>26</v>
      </c>
      <c r="AH10" s="18">
        <f>+AG10/$AG$8</f>
        <v>0.8666666666666667</v>
      </c>
    </row>
    <row r="11" spans="2:34" x14ac:dyDescent="0.25">
      <c r="B11" s="20" t="s">
        <v>22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0">
        <f>SUM(C11:AF11)</f>
        <v>0</v>
      </c>
      <c r="AH11" s="18">
        <f>+AG11/$AG$8</f>
        <v>0</v>
      </c>
    </row>
    <row r="12" spans="2:34" ht="14.25" thickBot="1" x14ac:dyDescent="0.3">
      <c r="B12" s="20" t="s">
        <v>21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0">
        <f>SUM(C12:AF12)</f>
        <v>0</v>
      </c>
      <c r="AH12" s="18">
        <f>+AG12/$AG$8</f>
        <v>0</v>
      </c>
    </row>
    <row r="13" spans="2:34" s="13" customFormat="1" ht="36" x14ac:dyDescent="0.25">
      <c r="B13" s="17" t="s">
        <v>30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5">
        <f>SUM(AG14:AG17)</f>
        <v>30</v>
      </c>
      <c r="AH13" s="14" t="s">
        <v>16</v>
      </c>
    </row>
    <row r="14" spans="2:34" x14ac:dyDescent="0.25">
      <c r="B14" s="20" t="s">
        <v>25</v>
      </c>
      <c r="C14" s="19"/>
      <c r="D14" s="19">
        <v>1</v>
      </c>
      <c r="E14" s="19">
        <v>1</v>
      </c>
      <c r="F14" s="19"/>
      <c r="G14" s="19"/>
      <c r="H14" s="19"/>
      <c r="I14" s="19"/>
      <c r="J14" s="19"/>
      <c r="K14" s="19"/>
      <c r="L14" s="19"/>
      <c r="M14" s="19">
        <v>1</v>
      </c>
      <c r="N14" s="19"/>
      <c r="O14" s="19">
        <v>1</v>
      </c>
      <c r="P14" s="19"/>
      <c r="Q14" s="19"/>
      <c r="R14" s="19">
        <v>1</v>
      </c>
      <c r="S14" s="19"/>
      <c r="T14" s="19"/>
      <c r="U14" s="19"/>
      <c r="V14" s="19"/>
      <c r="W14" s="19">
        <v>1</v>
      </c>
      <c r="X14" s="19"/>
      <c r="Y14" s="19"/>
      <c r="Z14" s="19"/>
      <c r="AA14" s="19"/>
      <c r="AB14" s="19">
        <v>1</v>
      </c>
      <c r="AC14" s="19">
        <v>1</v>
      </c>
      <c r="AD14" s="19"/>
      <c r="AE14" s="19"/>
      <c r="AF14" s="19"/>
      <c r="AG14" s="10">
        <f>SUM(C14:AF14)</f>
        <v>8</v>
      </c>
      <c r="AH14" s="18">
        <f>+AG14/$AG$13</f>
        <v>0.26666666666666666</v>
      </c>
    </row>
    <row r="15" spans="2:34" x14ac:dyDescent="0.25">
      <c r="B15" s="20" t="s">
        <v>24</v>
      </c>
      <c r="C15" s="19">
        <v>1</v>
      </c>
      <c r="D15" s="19"/>
      <c r="E15" s="19"/>
      <c r="F15" s="19">
        <v>1</v>
      </c>
      <c r="G15" s="19">
        <v>1</v>
      </c>
      <c r="H15" s="19">
        <v>1</v>
      </c>
      <c r="I15" s="19">
        <v>1</v>
      </c>
      <c r="J15" s="19">
        <v>1</v>
      </c>
      <c r="K15" s="19">
        <v>1</v>
      </c>
      <c r="L15" s="19">
        <v>1</v>
      </c>
      <c r="M15" s="19"/>
      <c r="N15" s="19">
        <v>1</v>
      </c>
      <c r="O15" s="19"/>
      <c r="P15" s="19">
        <v>1</v>
      </c>
      <c r="Q15" s="19">
        <v>1</v>
      </c>
      <c r="R15" s="19"/>
      <c r="S15" s="19">
        <v>1</v>
      </c>
      <c r="T15" s="19">
        <v>1</v>
      </c>
      <c r="U15" s="19">
        <v>1</v>
      </c>
      <c r="V15" s="19">
        <v>1</v>
      </c>
      <c r="W15" s="19"/>
      <c r="X15" s="19">
        <v>1</v>
      </c>
      <c r="Y15" s="19">
        <v>1</v>
      </c>
      <c r="Z15" s="19">
        <v>1</v>
      </c>
      <c r="AA15" s="19">
        <v>1</v>
      </c>
      <c r="AB15" s="19"/>
      <c r="AC15" s="19"/>
      <c r="AD15" s="19">
        <v>1</v>
      </c>
      <c r="AE15" s="19">
        <v>1</v>
      </c>
      <c r="AF15" s="19">
        <v>1</v>
      </c>
      <c r="AG15" s="10">
        <f>SUM(C15:AF15)</f>
        <v>22</v>
      </c>
      <c r="AH15" s="18">
        <f>+AG15/$AG$13</f>
        <v>0.73333333333333328</v>
      </c>
    </row>
    <row r="16" spans="2:34" x14ac:dyDescent="0.25">
      <c r="B16" s="20" t="s">
        <v>22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0">
        <f>SUM(C16:AF16)</f>
        <v>0</v>
      </c>
      <c r="AH16" s="18">
        <f>+AG16/$AG$13</f>
        <v>0</v>
      </c>
    </row>
    <row r="17" spans="2:34" ht="14.25" thickBot="1" x14ac:dyDescent="0.3">
      <c r="B17" s="20" t="s">
        <v>21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0">
        <f>SUM(C17:AF17)</f>
        <v>0</v>
      </c>
      <c r="AH17" s="18">
        <f>+AG17/$AG$13</f>
        <v>0</v>
      </c>
    </row>
    <row r="18" spans="2:34" s="13" customFormat="1" ht="24" x14ac:dyDescent="0.25">
      <c r="B18" s="17" t="s">
        <v>29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5">
        <f>SUM(AG19:AG22)</f>
        <v>30</v>
      </c>
      <c r="AH18" s="14" t="s">
        <v>16</v>
      </c>
    </row>
    <row r="19" spans="2:34" x14ac:dyDescent="0.25">
      <c r="B19" s="20" t="s">
        <v>25</v>
      </c>
      <c r="C19" s="19"/>
      <c r="D19" s="19">
        <v>1</v>
      </c>
      <c r="E19" s="19"/>
      <c r="F19" s="19"/>
      <c r="G19" s="19">
        <v>1</v>
      </c>
      <c r="H19" s="19"/>
      <c r="I19" s="19"/>
      <c r="J19" s="19">
        <v>1</v>
      </c>
      <c r="K19" s="19">
        <v>1</v>
      </c>
      <c r="L19" s="19"/>
      <c r="M19" s="19">
        <v>1</v>
      </c>
      <c r="N19" s="19">
        <v>1</v>
      </c>
      <c r="O19" s="19"/>
      <c r="P19" s="19"/>
      <c r="Q19" s="19">
        <v>1</v>
      </c>
      <c r="R19" s="19">
        <v>1</v>
      </c>
      <c r="S19" s="19">
        <v>1</v>
      </c>
      <c r="T19" s="19">
        <v>1</v>
      </c>
      <c r="U19" s="19">
        <v>1</v>
      </c>
      <c r="V19" s="19"/>
      <c r="W19" s="19">
        <v>1</v>
      </c>
      <c r="X19" s="19">
        <v>1</v>
      </c>
      <c r="Y19" s="19">
        <v>1</v>
      </c>
      <c r="Z19" s="19"/>
      <c r="AA19" s="19"/>
      <c r="AB19" s="19"/>
      <c r="AC19" s="19"/>
      <c r="AD19" s="19"/>
      <c r="AE19" s="19"/>
      <c r="AF19" s="19"/>
      <c r="AG19" s="10">
        <f>SUM(C19:AF19)</f>
        <v>14</v>
      </c>
      <c r="AH19" s="18">
        <f>+AG19/$AG$18</f>
        <v>0.46666666666666667</v>
      </c>
    </row>
    <row r="20" spans="2:34" x14ac:dyDescent="0.25">
      <c r="B20" s="20" t="s">
        <v>24</v>
      </c>
      <c r="C20" s="19">
        <v>1</v>
      </c>
      <c r="D20" s="19"/>
      <c r="E20" s="19">
        <v>1</v>
      </c>
      <c r="F20" s="19">
        <v>1</v>
      </c>
      <c r="G20" s="19"/>
      <c r="H20" s="19">
        <v>1</v>
      </c>
      <c r="I20" s="19">
        <v>1</v>
      </c>
      <c r="J20" s="19"/>
      <c r="K20" s="19"/>
      <c r="L20" s="19">
        <v>1</v>
      </c>
      <c r="M20" s="19"/>
      <c r="N20" s="19"/>
      <c r="O20" s="19">
        <v>1</v>
      </c>
      <c r="P20" s="19">
        <v>1</v>
      </c>
      <c r="Q20" s="19"/>
      <c r="R20" s="19"/>
      <c r="S20" s="19"/>
      <c r="T20" s="19"/>
      <c r="U20" s="19"/>
      <c r="V20" s="19">
        <v>1</v>
      </c>
      <c r="W20" s="19"/>
      <c r="X20" s="19"/>
      <c r="Y20" s="19"/>
      <c r="Z20" s="19">
        <v>1</v>
      </c>
      <c r="AA20" s="19">
        <v>1</v>
      </c>
      <c r="AB20" s="19">
        <v>1</v>
      </c>
      <c r="AC20" s="19">
        <v>1</v>
      </c>
      <c r="AD20" s="19">
        <v>1</v>
      </c>
      <c r="AE20" s="19">
        <v>1</v>
      </c>
      <c r="AF20" s="19">
        <v>1</v>
      </c>
      <c r="AG20" s="10">
        <f>SUM(C20:AF20)</f>
        <v>16</v>
      </c>
      <c r="AH20" s="18">
        <f>+AG20/$AG$18</f>
        <v>0.53333333333333333</v>
      </c>
    </row>
    <row r="21" spans="2:34" x14ac:dyDescent="0.25">
      <c r="B21" s="20" t="s">
        <v>22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0">
        <f>SUM(C21:AF21)</f>
        <v>0</v>
      </c>
      <c r="AH21" s="18">
        <f>+AG21/$AG$18</f>
        <v>0</v>
      </c>
    </row>
    <row r="22" spans="2:34" ht="14.25" thickBot="1" x14ac:dyDescent="0.3">
      <c r="B22" s="20" t="s">
        <v>21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0">
        <f>SUM(C22:AF22)</f>
        <v>0</v>
      </c>
      <c r="AH22" s="18">
        <f>+AG22/$AG$18</f>
        <v>0</v>
      </c>
    </row>
    <row r="23" spans="2:34" s="13" customFormat="1" ht="24" x14ac:dyDescent="0.25">
      <c r="B23" s="17" t="s">
        <v>28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5">
        <f>SUM(AG24:AG27)</f>
        <v>30</v>
      </c>
      <c r="AH23" s="14" t="s">
        <v>16</v>
      </c>
    </row>
    <row r="24" spans="2:34" x14ac:dyDescent="0.25">
      <c r="B24" s="20" t="s">
        <v>25</v>
      </c>
      <c r="C24" s="19"/>
      <c r="D24" s="19"/>
      <c r="E24" s="19"/>
      <c r="F24" s="19"/>
      <c r="G24" s="19"/>
      <c r="H24" s="19"/>
      <c r="I24" s="19"/>
      <c r="J24" s="19"/>
      <c r="K24" s="19"/>
      <c r="L24" s="19">
        <v>1</v>
      </c>
      <c r="M24" s="19"/>
      <c r="N24" s="19">
        <v>1</v>
      </c>
      <c r="O24" s="19">
        <v>1</v>
      </c>
      <c r="P24" s="19"/>
      <c r="Q24" s="19"/>
      <c r="R24" s="19"/>
      <c r="S24" s="19">
        <v>1</v>
      </c>
      <c r="T24" s="19">
        <v>1</v>
      </c>
      <c r="U24" s="19"/>
      <c r="V24" s="19"/>
      <c r="W24" s="19">
        <v>1</v>
      </c>
      <c r="X24" s="19"/>
      <c r="Y24" s="19"/>
      <c r="Z24" s="19"/>
      <c r="AA24" s="19"/>
      <c r="AB24" s="19"/>
      <c r="AC24" s="19">
        <v>1</v>
      </c>
      <c r="AD24" s="19"/>
      <c r="AE24" s="19"/>
      <c r="AF24" s="19"/>
      <c r="AG24" s="10">
        <f>SUM(C24:AF24)</f>
        <v>7</v>
      </c>
      <c r="AH24" s="18">
        <f>+AG24/$AG$23</f>
        <v>0.23333333333333334</v>
      </c>
    </row>
    <row r="25" spans="2:34" x14ac:dyDescent="0.25">
      <c r="B25" s="20" t="s">
        <v>24</v>
      </c>
      <c r="C25" s="19">
        <v>1</v>
      </c>
      <c r="D25" s="19">
        <v>1</v>
      </c>
      <c r="E25" s="19">
        <v>1</v>
      </c>
      <c r="F25" s="19">
        <v>1</v>
      </c>
      <c r="G25" s="19">
        <v>1</v>
      </c>
      <c r="H25" s="19">
        <v>1</v>
      </c>
      <c r="I25" s="19">
        <v>1</v>
      </c>
      <c r="J25" s="19">
        <v>1</v>
      </c>
      <c r="K25" s="19">
        <v>1</v>
      </c>
      <c r="L25" s="19"/>
      <c r="M25" s="19">
        <v>1</v>
      </c>
      <c r="N25" s="19"/>
      <c r="O25" s="19"/>
      <c r="P25" s="19">
        <v>1</v>
      </c>
      <c r="Q25" s="19">
        <v>1</v>
      </c>
      <c r="R25" s="19">
        <v>1</v>
      </c>
      <c r="S25" s="19"/>
      <c r="T25" s="19"/>
      <c r="U25" s="19">
        <v>1</v>
      </c>
      <c r="V25" s="19">
        <v>1</v>
      </c>
      <c r="W25" s="19"/>
      <c r="X25" s="19">
        <v>1</v>
      </c>
      <c r="Y25" s="19">
        <v>1</v>
      </c>
      <c r="Z25" s="19">
        <v>1</v>
      </c>
      <c r="AA25" s="19">
        <v>1</v>
      </c>
      <c r="AB25" s="19">
        <v>1</v>
      </c>
      <c r="AC25" s="19"/>
      <c r="AD25" s="19">
        <v>1</v>
      </c>
      <c r="AE25" s="19">
        <v>1</v>
      </c>
      <c r="AF25" s="19">
        <v>1</v>
      </c>
      <c r="AG25" s="10">
        <f>SUM(C25:AF25)</f>
        <v>23</v>
      </c>
      <c r="AH25" s="18">
        <f>+AG25/$AG$23</f>
        <v>0.76666666666666672</v>
      </c>
    </row>
    <row r="26" spans="2:34" x14ac:dyDescent="0.25">
      <c r="B26" s="20" t="s">
        <v>22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0">
        <f>SUM(C26:AF26)</f>
        <v>0</v>
      </c>
      <c r="AH26" s="18">
        <f>+AG26/$AG$23</f>
        <v>0</v>
      </c>
    </row>
    <row r="27" spans="2:34" ht="14.25" thickBot="1" x14ac:dyDescent="0.3">
      <c r="B27" s="20" t="s">
        <v>21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0">
        <f>SUM(C27:AF27)</f>
        <v>0</v>
      </c>
      <c r="AH27" s="18">
        <f>+AG27/$AG$23</f>
        <v>0</v>
      </c>
    </row>
    <row r="28" spans="2:34" s="13" customFormat="1" ht="36" x14ac:dyDescent="0.25">
      <c r="B28" s="17" t="s">
        <v>27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5">
        <f>SUM(AG29:AG32)</f>
        <v>30</v>
      </c>
      <c r="AH28" s="14" t="s">
        <v>16</v>
      </c>
    </row>
    <row r="29" spans="2:34" x14ac:dyDescent="0.25">
      <c r="B29" s="20" t="s">
        <v>25</v>
      </c>
      <c r="C29" s="19"/>
      <c r="D29" s="19">
        <v>1</v>
      </c>
      <c r="E29" s="19">
        <v>1</v>
      </c>
      <c r="F29" s="19"/>
      <c r="G29" s="19"/>
      <c r="H29" s="19"/>
      <c r="I29" s="19"/>
      <c r="J29" s="19"/>
      <c r="K29" s="19">
        <v>1</v>
      </c>
      <c r="L29" s="19"/>
      <c r="M29" s="19"/>
      <c r="N29" s="19">
        <v>1</v>
      </c>
      <c r="O29" s="19"/>
      <c r="P29" s="19">
        <v>1</v>
      </c>
      <c r="Q29" s="19"/>
      <c r="R29" s="19"/>
      <c r="S29" s="19"/>
      <c r="T29" s="19">
        <v>1</v>
      </c>
      <c r="U29" s="19"/>
      <c r="V29" s="19"/>
      <c r="W29" s="19">
        <v>1</v>
      </c>
      <c r="X29" s="19"/>
      <c r="Y29" s="19"/>
      <c r="Z29" s="19"/>
      <c r="AA29" s="19"/>
      <c r="AB29" s="19"/>
      <c r="AC29" s="19"/>
      <c r="AD29" s="19"/>
      <c r="AE29" s="19"/>
      <c r="AF29" s="19"/>
      <c r="AG29" s="10">
        <f>SUM(C29:AF29)</f>
        <v>7</v>
      </c>
      <c r="AH29" s="18">
        <f>+AG29/$AG$28</f>
        <v>0.23333333333333334</v>
      </c>
    </row>
    <row r="30" spans="2:34" x14ac:dyDescent="0.25">
      <c r="B30" s="20" t="s">
        <v>24</v>
      </c>
      <c r="C30" s="19">
        <v>1</v>
      </c>
      <c r="D30" s="19"/>
      <c r="E30" s="19"/>
      <c r="F30" s="19">
        <v>1</v>
      </c>
      <c r="G30" s="19">
        <v>1</v>
      </c>
      <c r="H30" s="19">
        <v>1</v>
      </c>
      <c r="I30" s="19">
        <v>1</v>
      </c>
      <c r="J30" s="19">
        <v>1</v>
      </c>
      <c r="K30" s="19"/>
      <c r="L30" s="19">
        <v>1</v>
      </c>
      <c r="M30" s="19">
        <v>1</v>
      </c>
      <c r="N30" s="19"/>
      <c r="O30" s="19">
        <v>1</v>
      </c>
      <c r="P30" s="19"/>
      <c r="Q30" s="19">
        <v>1</v>
      </c>
      <c r="R30" s="19">
        <v>1</v>
      </c>
      <c r="S30" s="19">
        <v>1</v>
      </c>
      <c r="T30" s="19"/>
      <c r="U30" s="19">
        <v>1</v>
      </c>
      <c r="V30" s="19">
        <v>1</v>
      </c>
      <c r="W30" s="19"/>
      <c r="X30" s="19">
        <v>1</v>
      </c>
      <c r="Y30" s="19">
        <v>1</v>
      </c>
      <c r="Z30" s="19">
        <v>1</v>
      </c>
      <c r="AA30" s="19">
        <v>1</v>
      </c>
      <c r="AB30" s="19">
        <v>1</v>
      </c>
      <c r="AC30" s="19">
        <v>1</v>
      </c>
      <c r="AD30" s="19">
        <v>1</v>
      </c>
      <c r="AE30" s="19">
        <v>1</v>
      </c>
      <c r="AF30" s="19">
        <v>1</v>
      </c>
      <c r="AG30" s="10">
        <f>SUM(C30:AF30)</f>
        <v>23</v>
      </c>
      <c r="AH30" s="18">
        <f>+AG30/$AG$28</f>
        <v>0.76666666666666672</v>
      </c>
    </row>
    <row r="31" spans="2:34" x14ac:dyDescent="0.25">
      <c r="B31" s="20" t="s">
        <v>22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0">
        <f>SUM(C31:AF31)</f>
        <v>0</v>
      </c>
      <c r="AH31" s="18">
        <f>+AG31/$AG$28</f>
        <v>0</v>
      </c>
    </row>
    <row r="32" spans="2:34" ht="14.25" thickBot="1" x14ac:dyDescent="0.3">
      <c r="B32" s="20" t="s">
        <v>21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0">
        <f>SUM(C32:AF32)</f>
        <v>0</v>
      </c>
      <c r="AH32" s="18">
        <f>+AG32/$AG$28</f>
        <v>0</v>
      </c>
    </row>
    <row r="33" spans="2:39" s="13" customFormat="1" ht="24" x14ac:dyDescent="0.25">
      <c r="B33" s="17" t="s">
        <v>26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5">
        <f>SUM(AG34:AG37)</f>
        <v>30</v>
      </c>
      <c r="AH33" s="14" t="s">
        <v>16</v>
      </c>
    </row>
    <row r="34" spans="2:39" ht="14.25" thickBot="1" x14ac:dyDescent="0.3">
      <c r="B34" s="20" t="s">
        <v>25</v>
      </c>
      <c r="C34" s="19"/>
      <c r="D34" s="19"/>
      <c r="E34" s="19"/>
      <c r="F34" s="19"/>
      <c r="G34" s="19">
        <v>1</v>
      </c>
      <c r="H34" s="19"/>
      <c r="I34" s="19">
        <v>1</v>
      </c>
      <c r="J34" s="19"/>
      <c r="K34" s="19"/>
      <c r="L34" s="19">
        <v>1</v>
      </c>
      <c r="M34" s="19">
        <v>1</v>
      </c>
      <c r="N34" s="19"/>
      <c r="O34" s="19">
        <v>1</v>
      </c>
      <c r="P34" s="19">
        <v>1</v>
      </c>
      <c r="Q34" s="19"/>
      <c r="R34" s="19">
        <v>1</v>
      </c>
      <c r="S34" s="19"/>
      <c r="T34" s="19"/>
      <c r="U34" s="19">
        <v>1</v>
      </c>
      <c r="V34" s="19"/>
      <c r="W34" s="19">
        <v>1</v>
      </c>
      <c r="X34" s="19"/>
      <c r="Y34" s="19"/>
      <c r="Z34" s="19">
        <v>1</v>
      </c>
      <c r="AA34" s="19"/>
      <c r="AB34" s="19"/>
      <c r="AC34" s="19">
        <v>1</v>
      </c>
      <c r="AD34" s="19"/>
      <c r="AE34" s="19">
        <v>1</v>
      </c>
      <c r="AF34" s="19"/>
      <c r="AG34" s="10">
        <f>SUM(C34:AF34)</f>
        <v>12</v>
      </c>
      <c r="AH34" s="18">
        <f>+AG34/$AG$33</f>
        <v>0.4</v>
      </c>
    </row>
    <row r="35" spans="2:39" x14ac:dyDescent="0.25">
      <c r="B35" s="20" t="s">
        <v>24</v>
      </c>
      <c r="C35" s="19">
        <v>1</v>
      </c>
      <c r="D35" s="19">
        <v>1</v>
      </c>
      <c r="E35" s="19">
        <v>1</v>
      </c>
      <c r="F35" s="19">
        <v>1</v>
      </c>
      <c r="G35" s="19"/>
      <c r="H35" s="19">
        <v>1</v>
      </c>
      <c r="I35" s="19"/>
      <c r="J35" s="19">
        <v>1</v>
      </c>
      <c r="K35" s="19">
        <v>1</v>
      </c>
      <c r="L35" s="19"/>
      <c r="M35" s="19"/>
      <c r="N35" s="19">
        <v>1</v>
      </c>
      <c r="O35" s="19"/>
      <c r="P35" s="19"/>
      <c r="Q35" s="19">
        <v>1</v>
      </c>
      <c r="R35" s="19"/>
      <c r="S35" s="19">
        <v>1</v>
      </c>
      <c r="T35" s="19">
        <v>1</v>
      </c>
      <c r="U35" s="19"/>
      <c r="V35" s="19">
        <v>1</v>
      </c>
      <c r="W35" s="19"/>
      <c r="X35" s="19">
        <v>1</v>
      </c>
      <c r="Y35" s="19">
        <v>1</v>
      </c>
      <c r="Z35" s="19"/>
      <c r="AA35" s="19">
        <v>1</v>
      </c>
      <c r="AB35" s="19">
        <v>1</v>
      </c>
      <c r="AC35" s="19"/>
      <c r="AD35" s="19">
        <v>1</v>
      </c>
      <c r="AE35" s="19"/>
      <c r="AF35" s="19">
        <v>1</v>
      </c>
      <c r="AG35" s="10">
        <f>SUM(C35:AF35)</f>
        <v>18</v>
      </c>
      <c r="AH35" s="18">
        <f>+AG35/$AG$33</f>
        <v>0.6</v>
      </c>
      <c r="AK35" s="23" t="s">
        <v>15</v>
      </c>
      <c r="AL35" s="22" t="s">
        <v>23</v>
      </c>
      <c r="AM35" s="21" t="s">
        <v>16</v>
      </c>
    </row>
    <row r="36" spans="2:39" x14ac:dyDescent="0.25">
      <c r="B36" s="20" t="s">
        <v>22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0">
        <f>SUM(C36:AF36)</f>
        <v>0</v>
      </c>
      <c r="AH36" s="18">
        <f>+AG36/$AG$33</f>
        <v>0</v>
      </c>
      <c r="AK36" s="9" t="s">
        <v>11</v>
      </c>
      <c r="AL36" s="8">
        <v>1</v>
      </c>
      <c r="AM36" s="7">
        <f>+AL36/$AL$50</f>
        <v>3.3333333333333333E-2</v>
      </c>
    </row>
    <row r="37" spans="2:39" ht="14.25" thickBot="1" x14ac:dyDescent="0.3">
      <c r="B37" s="20" t="s">
        <v>21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0">
        <f>SUM(C37:AF37)</f>
        <v>0</v>
      </c>
      <c r="AH37" s="18">
        <f>+AG37/$AG$33</f>
        <v>0</v>
      </c>
      <c r="AK37" s="9" t="s">
        <v>13</v>
      </c>
      <c r="AL37" s="8">
        <v>1</v>
      </c>
      <c r="AM37" s="7">
        <f>+AL37/$AL$50</f>
        <v>3.3333333333333333E-2</v>
      </c>
    </row>
    <row r="38" spans="2:39" s="13" customFormat="1" ht="24" x14ac:dyDescent="0.25">
      <c r="B38" s="17" t="s">
        <v>20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5">
        <f>SUM(AG39:AG40)</f>
        <v>30</v>
      </c>
      <c r="AH38" s="14" t="s">
        <v>16</v>
      </c>
      <c r="AK38" s="9" t="s">
        <v>14</v>
      </c>
      <c r="AL38" s="8">
        <v>1</v>
      </c>
      <c r="AM38" s="7">
        <f>+AL38/$AL$50</f>
        <v>3.3333333333333333E-2</v>
      </c>
    </row>
    <row r="39" spans="2:39" x14ac:dyDescent="0.25">
      <c r="B39" s="20" t="s">
        <v>19</v>
      </c>
      <c r="C39" s="19"/>
      <c r="D39" s="19"/>
      <c r="E39" s="19"/>
      <c r="F39" s="19">
        <v>1</v>
      </c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>
        <v>1</v>
      </c>
      <c r="X39" s="19"/>
      <c r="Y39" s="19"/>
      <c r="Z39" s="19"/>
      <c r="AA39" s="19"/>
      <c r="AB39" s="19"/>
      <c r="AC39" s="19"/>
      <c r="AD39" s="19">
        <v>1</v>
      </c>
      <c r="AE39" s="19">
        <v>1</v>
      </c>
      <c r="AF39" s="19">
        <v>1</v>
      </c>
      <c r="AG39" s="10">
        <f>SUM(C39:AF39)</f>
        <v>5</v>
      </c>
      <c r="AH39" s="18">
        <f>+AG39/$AG$38</f>
        <v>0.16666666666666666</v>
      </c>
      <c r="AK39" s="9" t="s">
        <v>10</v>
      </c>
      <c r="AL39" s="8">
        <v>1</v>
      </c>
      <c r="AM39" s="7">
        <f>+AL39/$AL$50</f>
        <v>3.3333333333333333E-2</v>
      </c>
    </row>
    <row r="40" spans="2:39" ht="14.25" thickBot="1" x14ac:dyDescent="0.3">
      <c r="B40" s="20" t="s">
        <v>18</v>
      </c>
      <c r="C40" s="19">
        <v>1</v>
      </c>
      <c r="D40" s="19">
        <v>1</v>
      </c>
      <c r="E40" s="19">
        <v>1</v>
      </c>
      <c r="F40" s="19"/>
      <c r="G40" s="19">
        <v>1</v>
      </c>
      <c r="H40" s="19">
        <v>1</v>
      </c>
      <c r="I40" s="19">
        <v>1</v>
      </c>
      <c r="J40" s="19">
        <v>1</v>
      </c>
      <c r="K40" s="19">
        <v>1</v>
      </c>
      <c r="L40" s="19">
        <v>1</v>
      </c>
      <c r="M40" s="19">
        <v>1</v>
      </c>
      <c r="N40" s="19">
        <v>1</v>
      </c>
      <c r="O40" s="19">
        <v>1</v>
      </c>
      <c r="P40" s="19">
        <v>1</v>
      </c>
      <c r="Q40" s="19">
        <v>1</v>
      </c>
      <c r="R40" s="19">
        <v>1</v>
      </c>
      <c r="S40" s="19">
        <v>1</v>
      </c>
      <c r="T40" s="19">
        <v>1</v>
      </c>
      <c r="U40" s="19">
        <v>1</v>
      </c>
      <c r="V40" s="19">
        <v>1</v>
      </c>
      <c r="W40" s="19"/>
      <c r="X40" s="19">
        <v>1</v>
      </c>
      <c r="Y40" s="19">
        <v>1</v>
      </c>
      <c r="Z40" s="19">
        <v>1</v>
      </c>
      <c r="AA40" s="19">
        <v>1</v>
      </c>
      <c r="AB40" s="19">
        <v>1</v>
      </c>
      <c r="AC40" s="19">
        <v>1</v>
      </c>
      <c r="AD40" s="19"/>
      <c r="AE40" s="19"/>
      <c r="AF40" s="19"/>
      <c r="AG40" s="10">
        <f>SUM(C40:AF40)</f>
        <v>25</v>
      </c>
      <c r="AH40" s="18">
        <f>+AG40/$AG$38</f>
        <v>0.83333333333333337</v>
      </c>
      <c r="AK40" s="9" t="s">
        <v>12</v>
      </c>
      <c r="AL40" s="8">
        <v>1</v>
      </c>
      <c r="AM40" s="7">
        <f>+AL40/$AL$50</f>
        <v>3.3333333333333333E-2</v>
      </c>
    </row>
    <row r="41" spans="2:39" s="13" customFormat="1" ht="24" x14ac:dyDescent="0.25">
      <c r="B41" s="17" t="s">
        <v>17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5"/>
      <c r="AH41" s="14" t="s">
        <v>16</v>
      </c>
      <c r="AK41" s="9" t="s">
        <v>9</v>
      </c>
      <c r="AL41" s="8">
        <v>1</v>
      </c>
      <c r="AM41" s="7">
        <f>+AL41/$AL$50</f>
        <v>3.3333333333333333E-2</v>
      </c>
    </row>
    <row r="42" spans="2:39" ht="67.5" customHeight="1" thickBot="1" x14ac:dyDescent="0.3">
      <c r="B42" s="12" t="s">
        <v>15</v>
      </c>
      <c r="C42" s="11" t="s">
        <v>5</v>
      </c>
      <c r="D42" s="11" t="s">
        <v>8</v>
      </c>
      <c r="E42" s="11" t="s">
        <v>6</v>
      </c>
      <c r="F42" s="11" t="s">
        <v>8</v>
      </c>
      <c r="G42" s="11" t="s">
        <v>8</v>
      </c>
      <c r="H42" s="11" t="s">
        <v>6</v>
      </c>
      <c r="I42" s="11" t="s">
        <v>1</v>
      </c>
      <c r="J42" s="11" t="s">
        <v>6</v>
      </c>
      <c r="K42" s="11" t="s">
        <v>6</v>
      </c>
      <c r="L42" s="11" t="s">
        <v>6</v>
      </c>
      <c r="M42" s="11" t="s">
        <v>8</v>
      </c>
      <c r="N42" s="11" t="s">
        <v>6</v>
      </c>
      <c r="O42" s="11" t="s">
        <v>8</v>
      </c>
      <c r="P42" s="11" t="s">
        <v>6</v>
      </c>
      <c r="Q42" s="11" t="s">
        <v>6</v>
      </c>
      <c r="R42" s="11" t="s">
        <v>6</v>
      </c>
      <c r="S42" s="11" t="s">
        <v>6</v>
      </c>
      <c r="T42" s="11" t="s">
        <v>6</v>
      </c>
      <c r="U42" s="11" t="s">
        <v>6</v>
      </c>
      <c r="V42" s="11" t="s">
        <v>8</v>
      </c>
      <c r="W42" s="11" t="s">
        <v>14</v>
      </c>
      <c r="X42" s="11" t="s">
        <v>13</v>
      </c>
      <c r="Y42" s="11" t="s">
        <v>12</v>
      </c>
      <c r="Z42" s="11" t="s">
        <v>11</v>
      </c>
      <c r="AA42" s="11" t="s">
        <v>10</v>
      </c>
      <c r="AB42" s="11" t="s">
        <v>3</v>
      </c>
      <c r="AC42" s="11" t="s">
        <v>4</v>
      </c>
      <c r="AD42" s="11" t="s">
        <v>9</v>
      </c>
      <c r="AE42" s="11" t="s">
        <v>7</v>
      </c>
      <c r="AF42" s="11" t="s">
        <v>2</v>
      </c>
      <c r="AG42" s="10">
        <f>SUM(C42:V42)</f>
        <v>0</v>
      </c>
      <c r="AK42" s="9" t="s">
        <v>8</v>
      </c>
      <c r="AL42" s="8">
        <v>6</v>
      </c>
      <c r="AM42" s="7">
        <f>+AL42/$AL$50</f>
        <v>0.2</v>
      </c>
    </row>
    <row r="43" spans="2:39" ht="14.25" thickTop="1" x14ac:dyDescent="0.25">
      <c r="AK43" s="9" t="s">
        <v>7</v>
      </c>
      <c r="AL43" s="8">
        <v>1</v>
      </c>
      <c r="AM43" s="7">
        <f>+AL43/$AL$50</f>
        <v>3.3333333333333333E-2</v>
      </c>
    </row>
    <row r="44" spans="2:39" x14ac:dyDescent="0.25">
      <c r="AK44" s="9" t="s">
        <v>6</v>
      </c>
      <c r="AL44" s="8">
        <v>12</v>
      </c>
      <c r="AM44" s="7">
        <f>+AL44/$AL$50</f>
        <v>0.4</v>
      </c>
    </row>
    <row r="45" spans="2:39" x14ac:dyDescent="0.25">
      <c r="AK45" s="9" t="s">
        <v>5</v>
      </c>
      <c r="AL45" s="8">
        <v>1</v>
      </c>
      <c r="AM45" s="7">
        <f>+AL45/$AL$50</f>
        <v>3.3333333333333333E-2</v>
      </c>
    </row>
    <row r="46" spans="2:39" x14ac:dyDescent="0.25">
      <c r="AK46" s="9" t="s">
        <v>4</v>
      </c>
      <c r="AL46" s="8">
        <v>1</v>
      </c>
      <c r="AM46" s="7">
        <f>+AL46/$AL$50</f>
        <v>3.3333333333333333E-2</v>
      </c>
    </row>
    <row r="47" spans="2:39" x14ac:dyDescent="0.25">
      <c r="AK47" s="9" t="s">
        <v>3</v>
      </c>
      <c r="AL47" s="8">
        <v>1</v>
      </c>
      <c r="AM47" s="7">
        <f>+AL47/$AL$50</f>
        <v>3.3333333333333333E-2</v>
      </c>
    </row>
    <row r="48" spans="2:39" x14ac:dyDescent="0.25">
      <c r="AK48" s="9" t="s">
        <v>2</v>
      </c>
      <c r="AL48" s="8">
        <v>1</v>
      </c>
      <c r="AM48" s="7">
        <f>+AL48/$AL$50</f>
        <v>3.3333333333333333E-2</v>
      </c>
    </row>
    <row r="49" spans="37:39" x14ac:dyDescent="0.25">
      <c r="AK49" s="9" t="s">
        <v>1</v>
      </c>
      <c r="AL49" s="8">
        <v>1</v>
      </c>
      <c r="AM49" s="7">
        <f>+AL49/$AL$50</f>
        <v>3.3333333333333333E-2</v>
      </c>
    </row>
    <row r="50" spans="37:39" ht="14.25" thickBot="1" x14ac:dyDescent="0.3">
      <c r="AK50" s="6" t="s">
        <v>0</v>
      </c>
      <c r="AL50" s="5">
        <f>SUM(AL36:AL49)</f>
        <v>30</v>
      </c>
      <c r="AM50" s="4">
        <f>SUM(AM36:AM49)</f>
        <v>1</v>
      </c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ACD511463F9A240AFAF99E6D5A3DA79" ma:contentTypeVersion="10" ma:contentTypeDescription="Crear nuevo documento." ma:contentTypeScope="" ma:versionID="eeacf35fd4610388f817adec90b4d8a8">
  <xsd:schema xmlns:xsd="http://www.w3.org/2001/XMLSchema" xmlns:xs="http://www.w3.org/2001/XMLSchema" xmlns:p="http://schemas.microsoft.com/office/2006/metadata/properties" xmlns:ns2="09e3cdbf-d6c9-47ff-ae3a-46b5046c55f5" xmlns:ns3="f99555b7-5e91-474f-9572-894a80516a9b" targetNamespace="http://schemas.microsoft.com/office/2006/metadata/properties" ma:root="true" ma:fieldsID="a71c5baa9e26bb2951ef003b63fadea6" ns2:_="" ns3:_="">
    <xsd:import namespace="09e3cdbf-d6c9-47ff-ae3a-46b5046c55f5"/>
    <xsd:import namespace="f99555b7-5e91-474f-9572-894a80516a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e3cdbf-d6c9-47ff-ae3a-46b5046c55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d57cae01-22d1-4383-a0bf-52a8c55012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555b7-5e91-474f-9572-894a80516a9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a7bd89a-a5af-4cf0-b2cd-1f58e03ae863}" ma:internalName="TaxCatchAll" ma:showField="CatchAllData" ma:web="f99555b7-5e91-474f-9572-894a80516a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9555b7-5e91-474f-9572-894a80516a9b" xsi:nil="true"/>
    <lcf76f155ced4ddcb4097134ff3c332f xmlns="09e3cdbf-d6c9-47ff-ae3a-46b5046c55f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DD50D85-FD34-4DFF-88A1-9D3345EE3A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e3cdbf-d6c9-47ff-ae3a-46b5046c55f5"/>
    <ds:schemaRef ds:uri="f99555b7-5e91-474f-9572-894a80516a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3AC219-CB00-4266-A66A-78A7FA05A1A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983DB5-82A1-44D4-97D3-EE64F637AE61}">
  <ds:schemaRefs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2006/documentManagement/types"/>
    <ds:schemaRef ds:uri="09e3cdbf-d6c9-47ff-ae3a-46b5046c55f5"/>
    <ds:schemaRef ds:uri="http://www.w3.org/XML/1998/namespace"/>
    <ds:schemaRef ds:uri="f99555b7-5e91-474f-9572-894a80516a9b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Administrativos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 AGUDELO PÉREZ</dc:creator>
  <cp:lastModifiedBy>LILIANA  AGUDELO PÉREZ</cp:lastModifiedBy>
  <dcterms:created xsi:type="dcterms:W3CDTF">2024-03-06T01:01:23Z</dcterms:created>
  <dcterms:modified xsi:type="dcterms:W3CDTF">2024-03-06T01:23:53Z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0x0101007ACD511463F9A240AFAF99E6D5A3DA79</vt:lpwstr>
  </property>
  <property fmtid="{D5CDD505-2E9C-101B-9397-08002B2CF9AE}" pid="3" name="MediaServiceImageTags">
    <vt:lpwstr/>
  </property>
</Properties>
</file>