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0" windowWidth="8115" windowHeight="8520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F23" i="1" l="1"/>
  <c r="F17" i="1"/>
  <c r="F22" i="1"/>
  <c r="F4" i="1" l="1"/>
  <c r="F19" i="1"/>
  <c r="F13" i="1"/>
  <c r="F8" i="1"/>
  <c r="F21" i="1"/>
  <c r="F11" i="1"/>
  <c r="F12" i="1"/>
  <c r="F10" i="1"/>
  <c r="F20" i="1"/>
  <c r="F7" i="1" l="1"/>
  <c r="F6" i="1"/>
  <c r="F3" i="1"/>
  <c r="F5" i="1"/>
  <c r="F18" i="1"/>
  <c r="F15" i="1"/>
  <c r="F14" i="1"/>
  <c r="F16" i="1"/>
  <c r="F9" i="1"/>
  <c r="F24" i="1" l="1"/>
</calcChain>
</file>

<file path=xl/sharedStrings.xml><?xml version="1.0" encoding="utf-8"?>
<sst xmlns="http://schemas.openxmlformats.org/spreadsheetml/2006/main" count="49" uniqueCount="47">
  <si>
    <t>ELEMENTOS</t>
  </si>
  <si>
    <t>Portatiles</t>
  </si>
  <si>
    <t>Pantalla de Retroproyección</t>
  </si>
  <si>
    <t xml:space="preserve">Docente </t>
  </si>
  <si>
    <t>Domo Geodesico</t>
  </si>
  <si>
    <t>Cuadernos</t>
  </si>
  <si>
    <t>Esferos</t>
  </si>
  <si>
    <t>Modem Portatil</t>
  </si>
  <si>
    <t>kits energias renovables</t>
  </si>
  <si>
    <t>Proyector laser o Video beam</t>
  </si>
  <si>
    <t>CANTIDAD</t>
  </si>
  <si>
    <t>DESCRIPCIÓN DE USO</t>
  </si>
  <si>
    <t>VALOR UNITARIO</t>
  </si>
  <si>
    <t xml:space="preserve">VALOR TOTAL </t>
  </si>
  <si>
    <t xml:space="preserve">Contenedores de Basura </t>
  </si>
  <si>
    <t>Para transmitir y compartir información general de las alternativas o refuerzos necesarios de cada tema.</t>
  </si>
  <si>
    <t xml:space="preserve">Aula movil con una mediada aproximada de 10 a 12 metros de diametro. </t>
  </si>
  <si>
    <t>Casas de Madera</t>
  </si>
  <si>
    <t>Bombillos led Maquetas</t>
  </si>
  <si>
    <t>Caja de Almacenamiento</t>
  </si>
  <si>
    <t>Tijeras</t>
  </si>
  <si>
    <t>Soldador Cautin Lapicero</t>
  </si>
  <si>
    <t>Soldadura Estaño 60/40</t>
  </si>
  <si>
    <t>Sistema de Alimentación Electrica Aula</t>
  </si>
  <si>
    <t xml:space="preserve">Bancas Pleglables </t>
  </si>
  <si>
    <t>NOTA: Los costos de Transporte se deben contemplar en cada caso especifico según necesidades de movilidad geografica.</t>
  </si>
  <si>
    <t>VALOR TOTAL FINAL</t>
  </si>
  <si>
    <t>Tablets</t>
  </si>
  <si>
    <t>Diseñador Grafico</t>
  </si>
  <si>
    <t>Manual o guia didactica</t>
  </si>
  <si>
    <t>Se asignaran 1 por grupo para delantar proceso de investigación y diseño del prototipo digital.</t>
  </si>
  <si>
    <t>Comodidad y asiganación de los estudiantes.</t>
  </si>
  <si>
    <t>Experiencia y habilidad en la explición de temas ambientales, interes de progreso social y manejo de grandes grupos y proyectos de investigación.</t>
  </si>
  <si>
    <t>Asiganados a cada estudiante para tomar apuntes y registrar ideas, propuestas o información que consideren relevante.</t>
  </si>
  <si>
    <t>En caso de requerir herramienta.</t>
  </si>
  <si>
    <t>Elementos basicos para la altertiva de solución planteada.</t>
  </si>
  <si>
    <t>Simulación de necesidad electrica a cubrir en una vivienda.</t>
  </si>
  <si>
    <t>Iluminación en simulación de una vivienda que se desea alimentar de electricidad.</t>
  </si>
  <si>
    <t>En caso de requerir que los elemtos presenten mayor fijación.</t>
  </si>
  <si>
    <t>Soldadura usada con el solador cautin.</t>
  </si>
  <si>
    <t>Uso como tablero digital para compatir contenido, explicaciones,refuerzos de temas y presentaciones finales de investigación.</t>
  </si>
  <si>
    <t>Acceso a Internet.</t>
  </si>
  <si>
    <t>Paneles solares, Inversor, Bateria, Regulador, Enchufes, Cableado, entre otros.</t>
  </si>
  <si>
    <t>Se usaran para realizar una correcta separación de residuos.</t>
  </si>
  <si>
    <t>Almacenar todos los elementos a transportar.</t>
  </si>
  <si>
    <t>Elaboración de guia o manual ilustrado didactico.</t>
  </si>
  <si>
    <t>Impresión de guía o manual ilustrado didacticoen media carta.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</si>
</sst>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2" formatCode="_-&quot;$&quot;* #,##0_-;\-&quot;$&quot;* #,##0_-;_-&quot;$&quot;* &quot;-&quot;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1"/>
        <bgColor theme="1"/>
      </patternFill>
    </fill>
    <fill>
      <patternFill patternType="solid">
        <fgColor theme="6" tint="-0.249977111117893"/>
        <bgColor theme="6" tint="-0.249977111117893"/>
      </patternFill>
    </fill>
    <fill>
      <patternFill patternType="solid">
        <fgColor theme="1"/>
        <bgColor theme="6" tint="-0.499984740745262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2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horizontal="center" vertical="center"/>
    </xf>
    <xf numFmtId="42" fontId="4" fillId="0" borderId="0" xfId="0" applyNumberFormat="1" applyFont="1"/>
    <xf numFmtId="42" fontId="3" fillId="0" borderId="0" xfId="1" applyFont="1"/>
    <xf numFmtId="42" fontId="5" fillId="5" borderId="3" xfId="0" applyNumberFormat="1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right" vertical="center" wrapText="1"/>
    </xf>
    <xf numFmtId="0" fontId="6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3" fillId="0" borderId="0" xfId="0" applyFont="1"/>
    <xf numFmtId="0" fontId="8" fillId="0" borderId="0" xfId="0" applyFont="1"/>
    <xf numFmtId="0" fontId="9" fillId="2" borderId="0" xfId="0" applyFont="1" applyFill="1"/>
    <xf numFmtId="0" fontId="9" fillId="4" borderId="0" xfId="0" applyFont="1" applyFill="1"/>
    <xf numFmtId="0" fontId="11" fillId="4" borderId="0" xfId="0" applyFont="1" applyFill="1"/>
    <xf numFmtId="0" fontId="10" fillId="5" borderId="2" xfId="0" applyFont="1" applyFill="1" applyBorder="1" applyAlignment="1">
      <alignment horizontal="right" vertical="top" wrapText="1"/>
    </xf>
    <xf numFmtId="0" fontId="10" fillId="5" borderId="4" xfId="0" applyFont="1" applyFill="1" applyBorder="1" applyAlignment="1">
      <alignment horizontal="right" vertical="top" wrapText="1"/>
    </xf>
    <xf numFmtId="0" fontId="10" fillId="5" borderId="3" xfId="0" applyFont="1" applyFill="1" applyBorder="1" applyAlignment="1">
      <alignment horizontal="right" vertical="top" wrapText="1"/>
    </xf>
  </cellXfs>
  <cellStyles count="2">
    <cellStyle name="Moneda [0]" xfId="1" builtinId="7"/>
    <cellStyle name="Normal" xfId="0" builtinId="0"/>
  </cellStyles>
  <dxfs count="8">
    <dxf>
      <font>
        <b/>
        <i/>
      </font>
      <numFmt numFmtId="32" formatCode="_-&quot;$&quot;* #,##0_-;\-&quot;$&quot;* #,##0_-;_-&quot;$&quot;* &quot;-&quot;_-;_-@_-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  <dxf>
      <alignment horizontal="general" vertical="bottom" textRotation="0" wrapText="1" indent="0" justifyLastLine="0" shrinkToFit="0" readingOrder="0"/>
    </dxf>
    <dxf>
      <alignment horizontal="general" vertical="center" textRotation="0" wrapText="0" indent="0" justifyLastLine="0" shrinkToFit="0" readingOrder="0"/>
    </dxf>
    <dxf>
      <font>
        <i/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6" tint="-0.249977111117893"/>
          <bgColor theme="6" tint="-0.249977111117893"/>
        </patternFill>
      </fill>
    </dxf>
    <dxf>
      <alignment horizontal="general" vertical="bottom" textRotation="0" wrapText="1" indent="0" justifyLastLine="0" shrinkToFit="0" readingOrder="0"/>
    </dxf>
    <dxf>
      <font>
        <b/>
        <i/>
        <strike val="0"/>
        <outline val="0"/>
        <shadow val="0"/>
        <u val="none"/>
        <vertAlign val="baseline"/>
        <sz val="12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Tabla2" displayName="Tabla2" ref="B2:F23" totalsRowShown="0" headerRowDxfId="7" totalsRowDxfId="6">
  <tableColumns count="5">
    <tableColumn id="1" name="DESCRIPCIÓN DE USO" dataDxfId="5"/>
    <tableColumn id="6" name="ELEMENTOS" dataDxfId="4"/>
    <tableColumn id="2" name="CANTIDAD" dataDxfId="3" totalsRowDxfId="2"/>
    <tableColumn id="4" name="VALOR UNITARIO" dataDxfId="1" dataCellStyle="Moneda [0]"/>
    <tableColumn id="5" name="VALOR TOTAL " dataDxfId="0"/>
  </tableColumns>
  <tableStyleInfo name="TableStyleDark4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rticulo.mercadolibre.com.co/MCO-633627393-huawei-e5577-e5577-320-4g-lte-punto-de-acceso-wifi-movil-ju-_JM?matt_tool=15557168&amp;matt_word=&amp;matt_source=google&amp;matt_campaign_id=14634237758&amp;matt_ad_group_id=122266241930&amp;matt_match_type=&amp;matt_network=g&amp;" TargetMode="External"/><Relationship Id="rId13" Type="http://schemas.openxmlformats.org/officeDocument/2006/relationships/hyperlink" Target="https://articulo.mercadolibre.com.co/MCO-599380724-soldador-cautil-lapicero-electrico-40w-_J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articulo.mercadolibre.com.co/MCO-603986753-glamping-domo-geodesico-estructura-metalica-impermeable-_JM" TargetMode="External"/><Relationship Id="rId7" Type="http://schemas.openxmlformats.org/officeDocument/2006/relationships/hyperlink" Target="https://epson.com.co/Para-el-hogar/Proyectores/Entretenimiento-v%C3%ADa-Streaming/Proyector-L%C3%A1ser-Epson-EpiqVision-Mini-EF11/p/V11HA23020" TargetMode="External"/><Relationship Id="rId12" Type="http://schemas.openxmlformats.org/officeDocument/2006/relationships/hyperlink" Target="https://articulo.mercadolibre.com.co/MCO-820174132-bombillo-luz-led-con-resistencia-para-maqueta-x-3-unidades-_JM?searchVariation=173796865539" TargetMode="External"/><Relationship Id="rId17" Type="http://schemas.openxmlformats.org/officeDocument/2006/relationships/hyperlink" Target="https://articulo.mercadolibre.com.co/MCO-566186670-banco-plegable-de-plastico-_JM" TargetMode="External"/><Relationship Id="rId2" Type="http://schemas.openxmlformats.org/officeDocument/2006/relationships/hyperlink" Target="https://www.alkosto.com/computador-portatil-asus-14-pulgadas-x409ma-bv155t-procesador-intel-celeron-4gb-ram-disco-duro-500-gb-plateado/p/4718017768108" TargetMode="External"/><Relationship Id="rId16" Type="http://schemas.openxmlformats.org/officeDocument/2006/relationships/hyperlink" Target="https://articulo.mercadolibre.com.co/MCO-584282659-soldadura-estano-6040-profesional-450gr-truper-_JM?matt_tool=97749113&amp;matt_word=&amp;matt_source=google&amp;matt_campaign_id=14634237773&amp;matt_ad_group_id=122266243330&amp;matt_match_type=&amp;matt_network=g&amp;matt_device=c" TargetMode="External"/><Relationship Id="rId1" Type="http://schemas.openxmlformats.org/officeDocument/2006/relationships/hyperlink" Target="https://articulo.mercadolibre.com.co/MCO-617862643-telon-o-pantalla-manual-203x203-para-proyeccion-_JM" TargetMode="External"/><Relationship Id="rId6" Type="http://schemas.openxmlformats.org/officeDocument/2006/relationships/hyperlink" Target="https://agendasycarpetas.com/productos/cuaderno-personalizado/" TargetMode="External"/><Relationship Id="rId11" Type="http://schemas.openxmlformats.org/officeDocument/2006/relationships/hyperlink" Target="https://articulo.mercadolibre.com.co/MCO-576076495-casita-de-munecas-polly-con-mobiliario-en-madera-90-cm-_JM?searchVariation=61631131305" TargetMode="External"/><Relationship Id="rId5" Type="http://schemas.openxmlformats.org/officeDocument/2006/relationships/hyperlink" Target="https://agendasycarpetas.com/productos/cuaderno-personalizado/" TargetMode="External"/><Relationship Id="rId15" Type="http://schemas.openxmlformats.org/officeDocument/2006/relationships/hyperlink" Target="https://www.panamericana.com.co/set-de-tijeras-3-piezas-negro-y-rojo-610499/p" TargetMode="External"/><Relationship Id="rId10" Type="http://schemas.openxmlformats.org/officeDocument/2006/relationships/hyperlink" Target="https://www.estra.com/p/contenedor-elite-rojo-121-l/" TargetMode="External"/><Relationship Id="rId19" Type="http://schemas.openxmlformats.org/officeDocument/2006/relationships/table" Target="../tables/table1.xml"/><Relationship Id="rId4" Type="http://schemas.openxmlformats.org/officeDocument/2006/relationships/hyperlink" Target="https://www.funcionpublica.gov.co/eva/gestornormativo/norma.php?i=169087" TargetMode="External"/><Relationship Id="rId9" Type="http://schemas.openxmlformats.org/officeDocument/2006/relationships/hyperlink" Target="https://www.todoensolar.com/epages/61987244.sf/es_ES/?ViewObjectPath=%2FShops%2F61987244%2FProducts%2Fkite" TargetMode="External"/><Relationship Id="rId14" Type="http://schemas.openxmlformats.org/officeDocument/2006/relationships/hyperlink" Target="https://articulo.mercadolibre.com.co/MCO-649366969-caja-de-almacenamiento-negra-con-tapa-amarilla-_JM?matt_tool=50699925&amp;matt_word=&amp;matt_source=google&amp;matt_campaign_id=14633851674&amp;matt_ad_group_id=122277563890&amp;matt_match_type=&amp;matt_network=g&amp;matt_device=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24"/>
  <sheetViews>
    <sheetView tabSelected="1" workbookViewId="0">
      <selection activeCell="E28" sqref="E28"/>
    </sheetView>
  </sheetViews>
  <sheetFormatPr baseColWidth="10" defaultRowHeight="15" x14ac:dyDescent="0.25"/>
  <cols>
    <col min="1" max="1" width="4.140625" customWidth="1"/>
    <col min="2" max="2" width="127.7109375" customWidth="1"/>
    <col min="3" max="3" width="28.7109375" customWidth="1"/>
    <col min="4" max="4" width="15.28515625" customWidth="1"/>
    <col min="5" max="5" width="19.85546875" customWidth="1"/>
    <col min="6" max="6" width="20.140625" customWidth="1"/>
    <col min="7" max="7" width="14" customWidth="1"/>
  </cols>
  <sheetData>
    <row r="2" spans="2:6" ht="16.5" thickBot="1" x14ac:dyDescent="0.3">
      <c r="B2" s="6" t="s">
        <v>11</v>
      </c>
      <c r="C2" s="7" t="s">
        <v>0</v>
      </c>
      <c r="D2" s="6" t="s">
        <v>10</v>
      </c>
      <c r="E2" s="6" t="s">
        <v>12</v>
      </c>
      <c r="F2" s="6" t="s">
        <v>13</v>
      </c>
    </row>
    <row r="3" spans="2:6" ht="15.75" x14ac:dyDescent="0.25">
      <c r="B3" s="8" t="s">
        <v>16</v>
      </c>
      <c r="C3" s="9" t="s">
        <v>4</v>
      </c>
      <c r="D3" s="1">
        <v>1</v>
      </c>
      <c r="E3" s="3">
        <v>20000000</v>
      </c>
      <c r="F3" s="2">
        <f t="shared" ref="F3:F20" si="0">D3*E3</f>
        <v>20000000</v>
      </c>
    </row>
    <row r="4" spans="2:6" ht="15.75" x14ac:dyDescent="0.25">
      <c r="B4" s="8" t="s">
        <v>31</v>
      </c>
      <c r="C4" s="9" t="s">
        <v>24</v>
      </c>
      <c r="D4" s="1">
        <v>45</v>
      </c>
      <c r="E4" s="3">
        <v>47900</v>
      </c>
      <c r="F4" s="2">
        <f t="shared" si="0"/>
        <v>2155500</v>
      </c>
    </row>
    <row r="5" spans="2:6" ht="15.75" x14ac:dyDescent="0.25">
      <c r="B5" s="8" t="s">
        <v>32</v>
      </c>
      <c r="C5" s="9" t="s">
        <v>3</v>
      </c>
      <c r="D5" s="1">
        <v>1</v>
      </c>
      <c r="E5" s="3">
        <v>3500000</v>
      </c>
      <c r="F5" s="2">
        <f t="shared" si="0"/>
        <v>3500000</v>
      </c>
    </row>
    <row r="6" spans="2:6" ht="15.75" x14ac:dyDescent="0.25">
      <c r="B6" s="8" t="s">
        <v>33</v>
      </c>
      <c r="C6" s="9" t="s">
        <v>5</v>
      </c>
      <c r="D6" s="1">
        <v>500</v>
      </c>
      <c r="E6" s="3">
        <v>5900</v>
      </c>
      <c r="F6" s="2">
        <f t="shared" si="0"/>
        <v>2950000</v>
      </c>
    </row>
    <row r="7" spans="2:6" ht="15.75" x14ac:dyDescent="0.25">
      <c r="B7" s="8" t="s">
        <v>33</v>
      </c>
      <c r="C7" s="9" t="s">
        <v>6</v>
      </c>
      <c r="D7" s="1">
        <v>500</v>
      </c>
      <c r="E7" s="3">
        <v>3299</v>
      </c>
      <c r="F7" s="2">
        <f t="shared" si="0"/>
        <v>1649500</v>
      </c>
    </row>
    <row r="8" spans="2:6" ht="15.75" x14ac:dyDescent="0.25">
      <c r="B8" s="8" t="s">
        <v>34</v>
      </c>
      <c r="C8" s="9" t="s">
        <v>20</v>
      </c>
      <c r="D8" s="1">
        <v>2</v>
      </c>
      <c r="E8" s="3">
        <v>18900</v>
      </c>
      <c r="F8" s="2">
        <f t="shared" si="0"/>
        <v>37800</v>
      </c>
    </row>
    <row r="9" spans="2:6" ht="15.75" x14ac:dyDescent="0.25">
      <c r="B9" s="8" t="s">
        <v>35</v>
      </c>
      <c r="C9" s="9" t="s">
        <v>8</v>
      </c>
      <c r="D9" s="1">
        <v>4</v>
      </c>
      <c r="E9" s="3">
        <v>1050000</v>
      </c>
      <c r="F9" s="2">
        <f t="shared" si="0"/>
        <v>4200000</v>
      </c>
    </row>
    <row r="10" spans="2:6" ht="15.75" x14ac:dyDescent="0.25">
      <c r="B10" s="8" t="s">
        <v>36</v>
      </c>
      <c r="C10" s="9" t="s">
        <v>17</v>
      </c>
      <c r="D10" s="1">
        <v>10</v>
      </c>
      <c r="E10" s="3">
        <v>220000</v>
      </c>
      <c r="F10" s="2">
        <f t="shared" si="0"/>
        <v>2200000</v>
      </c>
    </row>
    <row r="11" spans="2:6" ht="15.75" x14ac:dyDescent="0.25">
      <c r="B11" s="8" t="s">
        <v>37</v>
      </c>
      <c r="C11" s="9" t="s">
        <v>18</v>
      </c>
      <c r="D11" s="1">
        <v>30</v>
      </c>
      <c r="E11" s="3">
        <v>1800</v>
      </c>
      <c r="F11" s="2">
        <f t="shared" si="0"/>
        <v>54000</v>
      </c>
    </row>
    <row r="12" spans="2:6" ht="15.75" x14ac:dyDescent="0.25">
      <c r="B12" s="8" t="s">
        <v>38</v>
      </c>
      <c r="C12" s="9" t="s">
        <v>21</v>
      </c>
      <c r="D12" s="1">
        <v>5</v>
      </c>
      <c r="E12" s="3">
        <v>9700</v>
      </c>
      <c r="F12" s="2">
        <f t="shared" si="0"/>
        <v>48500</v>
      </c>
    </row>
    <row r="13" spans="2:6" ht="15.75" x14ac:dyDescent="0.25">
      <c r="B13" s="8" t="s">
        <v>39</v>
      </c>
      <c r="C13" s="9" t="s">
        <v>22</v>
      </c>
      <c r="D13" s="1">
        <v>3</v>
      </c>
      <c r="E13" s="3">
        <v>66900</v>
      </c>
      <c r="F13" s="2">
        <f t="shared" si="0"/>
        <v>200700</v>
      </c>
    </row>
    <row r="14" spans="2:6" ht="15.75" x14ac:dyDescent="0.25">
      <c r="B14" s="8" t="s">
        <v>40</v>
      </c>
      <c r="C14" s="10" t="s">
        <v>2</v>
      </c>
      <c r="D14" s="1">
        <v>1</v>
      </c>
      <c r="E14" s="3">
        <v>300000</v>
      </c>
      <c r="F14" s="2">
        <f t="shared" si="0"/>
        <v>300000</v>
      </c>
    </row>
    <row r="15" spans="2:6" ht="15.75" x14ac:dyDescent="0.25">
      <c r="B15" s="8" t="s">
        <v>15</v>
      </c>
      <c r="C15" s="11" t="s">
        <v>9</v>
      </c>
      <c r="D15" s="1">
        <v>1</v>
      </c>
      <c r="E15" s="3">
        <v>4450000</v>
      </c>
      <c r="F15" s="2">
        <f t="shared" si="0"/>
        <v>4450000</v>
      </c>
    </row>
    <row r="16" spans="2:6" ht="15.75" x14ac:dyDescent="0.25">
      <c r="B16" s="8" t="s">
        <v>30</v>
      </c>
      <c r="C16" s="9" t="s">
        <v>1</v>
      </c>
      <c r="D16" s="1">
        <v>8</v>
      </c>
      <c r="E16" s="3">
        <v>1049000</v>
      </c>
      <c r="F16" s="2">
        <f t="shared" si="0"/>
        <v>8392000</v>
      </c>
    </row>
    <row r="17" spans="2:6" ht="15.75" x14ac:dyDescent="0.25">
      <c r="B17" s="8" t="s">
        <v>30</v>
      </c>
      <c r="C17" s="9" t="s">
        <v>27</v>
      </c>
      <c r="D17" s="1">
        <v>8</v>
      </c>
      <c r="E17" s="3">
        <v>650000</v>
      </c>
      <c r="F17" s="2">
        <f t="shared" si="0"/>
        <v>5200000</v>
      </c>
    </row>
    <row r="18" spans="2:6" ht="15.75" x14ac:dyDescent="0.25">
      <c r="B18" s="8" t="s">
        <v>41</v>
      </c>
      <c r="C18" s="9" t="s">
        <v>7</v>
      </c>
      <c r="D18" s="1">
        <v>2</v>
      </c>
      <c r="E18" s="3">
        <v>500990</v>
      </c>
      <c r="F18" s="2">
        <f t="shared" si="0"/>
        <v>1001980</v>
      </c>
    </row>
    <row r="19" spans="2:6" ht="15.75" x14ac:dyDescent="0.25">
      <c r="B19" s="8" t="s">
        <v>42</v>
      </c>
      <c r="C19" s="9" t="s">
        <v>23</v>
      </c>
      <c r="D19" s="1">
        <v>1</v>
      </c>
      <c r="E19" s="3">
        <v>4500000</v>
      </c>
      <c r="F19" s="2">
        <f t="shared" si="0"/>
        <v>4500000</v>
      </c>
    </row>
    <row r="20" spans="2:6" ht="15.75" x14ac:dyDescent="0.25">
      <c r="B20" s="8" t="s">
        <v>43</v>
      </c>
      <c r="C20" s="9" t="s">
        <v>14</v>
      </c>
      <c r="D20" s="1">
        <v>3</v>
      </c>
      <c r="E20" s="3">
        <v>118000</v>
      </c>
      <c r="F20" s="2">
        <f t="shared" si="0"/>
        <v>354000</v>
      </c>
    </row>
    <row r="21" spans="2:6" ht="15.75" x14ac:dyDescent="0.25">
      <c r="B21" s="8" t="s">
        <v>44</v>
      </c>
      <c r="C21" s="9" t="s">
        <v>19</v>
      </c>
      <c r="D21" s="1">
        <v>5</v>
      </c>
      <c r="E21" s="3">
        <v>92850</v>
      </c>
      <c r="F21" s="2">
        <f>D21*E21</f>
        <v>464250</v>
      </c>
    </row>
    <row r="22" spans="2:6" ht="15.75" x14ac:dyDescent="0.25">
      <c r="B22" s="9" t="s">
        <v>45</v>
      </c>
      <c r="C22" s="9" t="s">
        <v>28</v>
      </c>
      <c r="D22" s="1">
        <v>1</v>
      </c>
      <c r="E22" s="3">
        <v>5000000</v>
      </c>
      <c r="F22" s="2">
        <f>D22*E22</f>
        <v>5000000</v>
      </c>
    </row>
    <row r="23" spans="2:6" ht="16.5" thickBot="1" x14ac:dyDescent="0.3">
      <c r="B23" s="12" t="s">
        <v>46</v>
      </c>
      <c r="C23" s="9" t="s">
        <v>29</v>
      </c>
      <c r="D23" s="1">
        <v>100</v>
      </c>
      <c r="E23" s="3">
        <v>9000</v>
      </c>
      <c r="F23" s="2">
        <f>D23*E23</f>
        <v>900000</v>
      </c>
    </row>
    <row r="24" spans="2:6" ht="15.75" customHeight="1" thickBot="1" x14ac:dyDescent="0.3">
      <c r="B24" s="13" t="s">
        <v>25</v>
      </c>
      <c r="C24" s="14"/>
      <c r="D24" s="15"/>
      <c r="E24" s="5" t="s">
        <v>26</v>
      </c>
      <c r="F24" s="4">
        <f>SUM(Tabla2[[VALOR TOTAL ]])</f>
        <v>67558230</v>
      </c>
    </row>
  </sheetData>
  <mergeCells count="1">
    <mergeCell ref="B24:D24"/>
  </mergeCells>
  <hyperlinks>
    <hyperlink ref="C14" r:id="rId1" location="reco_item_pos=0&amp;reco_backend=machinalis-vip-pads-hybrid-boost&amp;reco_backend_type=low_level&amp;reco_client=vip-pads-related&amp;reco_id=87618016-8871-4485-b066-de"/>
    <hyperlink ref="C16" r:id="rId2"/>
    <hyperlink ref="C3" r:id="rId3" location="position=3&amp;search_layout=stack&amp;type=item&amp;tracking_id=d6153beb-b143-461b-9b8c-d4bf24262d97"/>
    <hyperlink ref="C5" r:id="rId4"/>
    <hyperlink ref="C6" r:id="rId5"/>
    <hyperlink ref="C7" r:id="rId6" display="Cuadernos"/>
    <hyperlink ref="C15" r:id="rId7" display="Proyector laser"/>
    <hyperlink ref="C18" r:id="rId8"/>
    <hyperlink ref="C9" r:id="rId9"/>
    <hyperlink ref="C20" r:id="rId10"/>
    <hyperlink ref="C10" r:id="rId11" location="searchVariation=61631131305&amp;position=37&amp;search_layout=stack&amp;type=item&amp;tracking_id=6812a1a5-2235-4cc1-ab41-444382446a77"/>
    <hyperlink ref="C11" r:id="rId12" location="searchVariation=173796865539&amp;position=1&amp;search_layout=stack&amp;type=item&amp;tracking_id=f66b6886-570c-4d27-8497-5b382dd"/>
    <hyperlink ref="C12" r:id="rId13" display="Soldador Cautil Lapicero"/>
    <hyperlink ref="C21" r:id="rId14"/>
    <hyperlink ref="C8" r:id="rId15"/>
    <hyperlink ref="C13" r:id="rId16"/>
    <hyperlink ref="C4" r:id="rId17" location="position=5&amp;search_layout=stack&amp;type=item&amp;tracking_id=f86dab1f-da91-4cb6-b0a6-9bc6a46aa926"/>
  </hyperlinks>
  <pageMargins left="0.7" right="0.7" top="0.75" bottom="0.75" header="0.3" footer="0.3"/>
  <pageSetup orientation="portrait" r:id="rId18"/>
  <tableParts count="1">
    <tablePart r:id="rId1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Shirley Sánchez</dc:creator>
  <cp:lastModifiedBy>Paula Shirley Sánchez</cp:lastModifiedBy>
  <dcterms:created xsi:type="dcterms:W3CDTF">2021-11-22T04:35:13Z</dcterms:created>
  <dcterms:modified xsi:type="dcterms:W3CDTF">2021-11-23T02:43:12Z</dcterms:modified>
</cp:coreProperties>
</file>